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27975" windowHeight="12510" activeTab="2"/>
  </bookViews>
  <sheets>
    <sheet name="주단위_ODS" sheetId="1" r:id="rId1"/>
    <sheet name="주단위_편집" sheetId="5" r:id="rId2"/>
    <sheet name="일단위_ODS" sheetId="2" r:id="rId3"/>
  </sheets>
  <calcPr calcId="124519"/>
</workbook>
</file>

<file path=xl/calcChain.xml><?xml version="1.0" encoding="utf-8"?>
<calcChain xmlns="http://schemas.openxmlformats.org/spreadsheetml/2006/main">
  <c r="CC285" i="5"/>
  <c r="CC284"/>
  <c r="CC283"/>
  <c r="CC282"/>
  <c r="CC281"/>
  <c r="CO268"/>
  <c r="CN268"/>
  <c r="CM268"/>
  <c r="CP268" s="1"/>
  <c r="CG268"/>
  <c r="CF268"/>
  <c r="CE268"/>
  <c r="CH268" s="1"/>
  <c r="BY268"/>
  <c r="BX268"/>
  <c r="BW268"/>
  <c r="BZ268" s="1"/>
  <c r="BQ268"/>
  <c r="BP268"/>
  <c r="BO268"/>
  <c r="BR268" s="1"/>
  <c r="BH268"/>
  <c r="BG268"/>
  <c r="BF268"/>
  <c r="BE268"/>
  <c r="BD268"/>
  <c r="BJ268" s="1"/>
  <c r="AX268"/>
  <c r="AW268"/>
  <c r="AV268"/>
  <c r="AU268"/>
  <c r="AT268"/>
  <c r="AY268" s="1"/>
  <c r="AN268"/>
  <c r="AM268"/>
  <c r="AL268"/>
  <c r="AK268"/>
  <c r="AJ268"/>
  <c r="AD268"/>
  <c r="AC268"/>
  <c r="AB268"/>
  <c r="AE268" s="1"/>
  <c r="V268"/>
  <c r="U268"/>
  <c r="T268"/>
  <c r="W268" s="1"/>
  <c r="N268"/>
  <c r="M268"/>
  <c r="L268"/>
  <c r="O268" s="1"/>
  <c r="F268"/>
  <c r="E268"/>
  <c r="D268"/>
  <c r="G268" s="1"/>
  <c r="CO267"/>
  <c r="CN267"/>
  <c r="CM267"/>
  <c r="CG267"/>
  <c r="CF267"/>
  <c r="CE267"/>
  <c r="BY267"/>
  <c r="BX267"/>
  <c r="BW267"/>
  <c r="BQ267"/>
  <c r="BP267"/>
  <c r="BO267"/>
  <c r="BH267"/>
  <c r="BG267"/>
  <c r="BF267"/>
  <c r="BE267"/>
  <c r="BD267"/>
  <c r="BJ267" s="1"/>
  <c r="AX267"/>
  <c r="AW267"/>
  <c r="AV267"/>
  <c r="AU267"/>
  <c r="AT267"/>
  <c r="AY267" s="1"/>
  <c r="AN267"/>
  <c r="AM267"/>
  <c r="AL267"/>
  <c r="AK267"/>
  <c r="AJ267"/>
  <c r="AD267"/>
  <c r="AC267"/>
  <c r="AB267"/>
  <c r="AE267" s="1"/>
  <c r="V267"/>
  <c r="U267"/>
  <c r="T267"/>
  <c r="W267" s="1"/>
  <c r="N267"/>
  <c r="M267"/>
  <c r="L267"/>
  <c r="O267" s="1"/>
  <c r="F267"/>
  <c r="E267"/>
  <c r="D267"/>
  <c r="G267" s="1"/>
  <c r="CO266"/>
  <c r="CN266"/>
  <c r="CM266"/>
  <c r="CG266"/>
  <c r="CF266"/>
  <c r="CE266"/>
  <c r="BY266"/>
  <c r="BX266"/>
  <c r="BW266"/>
  <c r="BQ266"/>
  <c r="BP266"/>
  <c r="BO266"/>
  <c r="BH266"/>
  <c r="BG266"/>
  <c r="BF266"/>
  <c r="BE266"/>
  <c r="BD266"/>
  <c r="AX266"/>
  <c r="AW266"/>
  <c r="AV266"/>
  <c r="AU266"/>
  <c r="AT266"/>
  <c r="AY266" s="1"/>
  <c r="AN266"/>
  <c r="AM266"/>
  <c r="AL266"/>
  <c r="AK266"/>
  <c r="AJ266"/>
  <c r="AD266"/>
  <c r="AC266"/>
  <c r="AB266"/>
  <c r="AE266" s="1"/>
  <c r="V266"/>
  <c r="U266"/>
  <c r="T266"/>
  <c r="W266" s="1"/>
  <c r="N266"/>
  <c r="M266"/>
  <c r="L266"/>
  <c r="O266" s="1"/>
  <c r="F266"/>
  <c r="E266"/>
  <c r="D266"/>
  <c r="G266" s="1"/>
  <c r="CO265"/>
  <c r="CN265"/>
  <c r="CM265"/>
  <c r="CG265"/>
  <c r="CF265"/>
  <c r="CE265"/>
  <c r="BY265"/>
  <c r="BX265"/>
  <c r="BW265"/>
  <c r="BQ265"/>
  <c r="BP265"/>
  <c r="BO265"/>
  <c r="BH265"/>
  <c r="BG265"/>
  <c r="BF265"/>
  <c r="BE265"/>
  <c r="BD265"/>
  <c r="AX265"/>
  <c r="AW265"/>
  <c r="AV265"/>
  <c r="AU265"/>
  <c r="AT265"/>
  <c r="AY265" s="1"/>
  <c r="AN265"/>
  <c r="AM265"/>
  <c r="AL265"/>
  <c r="AK265"/>
  <c r="AJ265"/>
  <c r="AD265"/>
  <c r="AC265"/>
  <c r="AB265"/>
  <c r="AE265" s="1"/>
  <c r="V265"/>
  <c r="U265"/>
  <c r="T265"/>
  <c r="W265" s="1"/>
  <c r="N265"/>
  <c r="M265"/>
  <c r="L265"/>
  <c r="O265" s="1"/>
  <c r="F265"/>
  <c r="E265"/>
  <c r="D265"/>
  <c r="G265" s="1"/>
  <c r="CO264"/>
  <c r="CN264"/>
  <c r="CM264"/>
  <c r="CG264"/>
  <c r="CF264"/>
  <c r="CE264"/>
  <c r="BY264"/>
  <c r="BX264"/>
  <c r="BW264"/>
  <c r="BQ264"/>
  <c r="BP264"/>
  <c r="BO264"/>
  <c r="BH264"/>
  <c r="BG264"/>
  <c r="BF264"/>
  <c r="BE264"/>
  <c r="BD264"/>
  <c r="BI268" s="1"/>
  <c r="AX264"/>
  <c r="AW264"/>
  <c r="AV264"/>
  <c r="AU264"/>
  <c r="AT264"/>
  <c r="AY264" s="1"/>
  <c r="AN264"/>
  <c r="AM264"/>
  <c r="AL264"/>
  <c r="AK264"/>
  <c r="AJ264"/>
  <c r="AO268" s="1"/>
  <c r="AD264"/>
  <c r="AC264"/>
  <c r="AB264"/>
  <c r="AE264" s="1"/>
  <c r="V264"/>
  <c r="U264"/>
  <c r="T264"/>
  <c r="W264" s="1"/>
  <c r="N264"/>
  <c r="M264"/>
  <c r="L264"/>
  <c r="O264" s="1"/>
  <c r="F264"/>
  <c r="E264"/>
  <c r="D264"/>
  <c r="G264" s="1"/>
  <c r="CO263"/>
  <c r="CN263"/>
  <c r="CM263"/>
  <c r="CP267" s="1"/>
  <c r="CG263"/>
  <c r="CF263"/>
  <c r="CE263"/>
  <c r="CH267" s="1"/>
  <c r="BY263"/>
  <c r="BX263"/>
  <c r="BW263"/>
  <c r="BZ267" s="1"/>
  <c r="BQ263"/>
  <c r="BP263"/>
  <c r="BO263"/>
  <c r="BR267" s="1"/>
  <c r="BH263"/>
  <c r="BG263"/>
  <c r="BF263"/>
  <c r="BE263"/>
  <c r="BD263"/>
  <c r="BI267" s="1"/>
  <c r="AX263"/>
  <c r="AW263"/>
  <c r="AV263"/>
  <c r="AU263"/>
  <c r="AT263"/>
  <c r="AY263" s="1"/>
  <c r="AN263"/>
  <c r="AM263"/>
  <c r="AL263"/>
  <c r="AK263"/>
  <c r="AJ263"/>
  <c r="AO267" s="1"/>
  <c r="AD263"/>
  <c r="AC263"/>
  <c r="AB263"/>
  <c r="AE263" s="1"/>
  <c r="V263"/>
  <c r="U263"/>
  <c r="T263"/>
  <c r="W263" s="1"/>
  <c r="N263"/>
  <c r="M263"/>
  <c r="L263"/>
  <c r="O263" s="1"/>
  <c r="F263"/>
  <c r="E263"/>
  <c r="D263"/>
  <c r="G263" s="1"/>
  <c r="CO262"/>
  <c r="CN262"/>
  <c r="CM262"/>
  <c r="CP266" s="1"/>
  <c r="CG262"/>
  <c r="CF262"/>
  <c r="CE262"/>
  <c r="CH266" s="1"/>
  <c r="BY262"/>
  <c r="BX262"/>
  <c r="BW262"/>
  <c r="BZ266" s="1"/>
  <c r="BQ262"/>
  <c r="BP262"/>
  <c r="BO262"/>
  <c r="BR266" s="1"/>
  <c r="BH262"/>
  <c r="BG262"/>
  <c r="BF262"/>
  <c r="BE262"/>
  <c r="BD262"/>
  <c r="BI266" s="1"/>
  <c r="AX262"/>
  <c r="AW262"/>
  <c r="AV262"/>
  <c r="AU262"/>
  <c r="AT262"/>
  <c r="AY262" s="1"/>
  <c r="AN262"/>
  <c r="AM262"/>
  <c r="AL262"/>
  <c r="AK262"/>
  <c r="AJ262"/>
  <c r="AO266" s="1"/>
  <c r="AD262"/>
  <c r="AC262"/>
  <c r="AB262"/>
  <c r="AE262" s="1"/>
  <c r="V262"/>
  <c r="U262"/>
  <c r="T262"/>
  <c r="W262" s="1"/>
  <c r="N262"/>
  <c r="M262"/>
  <c r="L262"/>
  <c r="O262" s="1"/>
  <c r="F262"/>
  <c r="E262"/>
  <c r="D262"/>
  <c r="G262" s="1"/>
  <c r="CP261"/>
  <c r="CO261"/>
  <c r="CN261"/>
  <c r="CM261"/>
  <c r="CQ268" s="1"/>
  <c r="CH261"/>
  <c r="CG261"/>
  <c r="CF261"/>
  <c r="CE261"/>
  <c r="CH265" s="1"/>
  <c r="BZ261"/>
  <c r="BY261"/>
  <c r="BX261"/>
  <c r="BW261"/>
  <c r="BZ265" s="1"/>
  <c r="BR261"/>
  <c r="BQ261"/>
  <c r="BP261"/>
  <c r="BO261"/>
  <c r="BR265" s="1"/>
  <c r="BH261"/>
  <c r="BG261"/>
  <c r="BF261"/>
  <c r="BE261"/>
  <c r="BD261"/>
  <c r="BI265" s="1"/>
  <c r="AX261"/>
  <c r="AW261"/>
  <c r="AV261"/>
  <c r="AU261"/>
  <c r="AT261"/>
  <c r="AY261" s="1"/>
  <c r="AN261"/>
  <c r="AM261"/>
  <c r="AL261"/>
  <c r="AK261"/>
  <c r="AJ261"/>
  <c r="AO265" s="1"/>
  <c r="AD261"/>
  <c r="AC261"/>
  <c r="AB261"/>
  <c r="AE261" s="1"/>
  <c r="V261"/>
  <c r="U261"/>
  <c r="T261"/>
  <c r="W261" s="1"/>
  <c r="N261"/>
  <c r="M261"/>
  <c r="L261"/>
  <c r="O261" s="1"/>
  <c r="F261"/>
  <c r="E261"/>
  <c r="D261"/>
  <c r="G261" s="1"/>
  <c r="CP260"/>
  <c r="CO260"/>
  <c r="CN260"/>
  <c r="CM260"/>
  <c r="CQ267" s="1"/>
  <c r="CH260"/>
  <c r="CG260"/>
  <c r="CF260"/>
  <c r="CE260"/>
  <c r="CH264" s="1"/>
  <c r="BZ260"/>
  <c r="BY260"/>
  <c r="BX260"/>
  <c r="BW260"/>
  <c r="BZ264" s="1"/>
  <c r="BR260"/>
  <c r="BQ260"/>
  <c r="BP260"/>
  <c r="BO260"/>
  <c r="BR264" s="1"/>
  <c r="BH260"/>
  <c r="BG260"/>
  <c r="BF260"/>
  <c r="BE260"/>
  <c r="BD260"/>
  <c r="BI264" s="1"/>
  <c r="AX260"/>
  <c r="AW260"/>
  <c r="AV260"/>
  <c r="AU260"/>
  <c r="AT260"/>
  <c r="AY260" s="1"/>
  <c r="AN260"/>
  <c r="AM260"/>
  <c r="AL260"/>
  <c r="AK260"/>
  <c r="AJ260"/>
  <c r="AO264" s="1"/>
  <c r="AD260"/>
  <c r="AC260"/>
  <c r="AB260"/>
  <c r="AE260" s="1"/>
  <c r="V260"/>
  <c r="U260"/>
  <c r="T260"/>
  <c r="W260" s="1"/>
  <c r="N260"/>
  <c r="M260"/>
  <c r="L260"/>
  <c r="O260" s="1"/>
  <c r="F260"/>
  <c r="E260"/>
  <c r="D260"/>
  <c r="G260" s="1"/>
  <c r="CP259"/>
  <c r="CO259"/>
  <c r="CN259"/>
  <c r="CM259"/>
  <c r="CQ266" s="1"/>
  <c r="CH259"/>
  <c r="CG259"/>
  <c r="CF259"/>
  <c r="CE259"/>
  <c r="CH263" s="1"/>
  <c r="BZ259"/>
  <c r="BY259"/>
  <c r="BX259"/>
  <c r="BW259"/>
  <c r="BZ263" s="1"/>
  <c r="BR259"/>
  <c r="BQ259"/>
  <c r="BP259"/>
  <c r="BO259"/>
  <c r="BR263" s="1"/>
  <c r="BH259"/>
  <c r="BG259"/>
  <c r="BF259"/>
  <c r="BE259"/>
  <c r="BD259"/>
  <c r="BI263" s="1"/>
  <c r="AX259"/>
  <c r="AW259"/>
  <c r="AV259"/>
  <c r="AU259"/>
  <c r="AT259"/>
  <c r="AY259" s="1"/>
  <c r="AN259"/>
  <c r="AM259"/>
  <c r="AL259"/>
  <c r="AK259"/>
  <c r="AJ259"/>
  <c r="AO263" s="1"/>
  <c r="AD259"/>
  <c r="AC259"/>
  <c r="AB259"/>
  <c r="AE259" s="1"/>
  <c r="V259"/>
  <c r="U259"/>
  <c r="T259"/>
  <c r="W259" s="1"/>
  <c r="N259"/>
  <c r="M259"/>
  <c r="L259"/>
  <c r="O259" s="1"/>
  <c r="F259"/>
  <c r="E259"/>
  <c r="D259"/>
  <c r="G259" s="1"/>
  <c r="CP258"/>
  <c r="CO258"/>
  <c r="CN258"/>
  <c r="CM258"/>
  <c r="CQ265" s="1"/>
  <c r="CH258"/>
  <c r="CG258"/>
  <c r="CF258"/>
  <c r="CE258"/>
  <c r="CH262" s="1"/>
  <c r="BZ258"/>
  <c r="BY258"/>
  <c r="BX258"/>
  <c r="BW258"/>
  <c r="BZ262" s="1"/>
  <c r="BR258"/>
  <c r="BQ258"/>
  <c r="BP258"/>
  <c r="BO258"/>
  <c r="BR262" s="1"/>
  <c r="BH258"/>
  <c r="BG258"/>
  <c r="BF258"/>
  <c r="BE258"/>
  <c r="BD258"/>
  <c r="BI262" s="1"/>
  <c r="AX258"/>
  <c r="AW258"/>
  <c r="AV258"/>
  <c r="AU258"/>
  <c r="AT258"/>
  <c r="AY258" s="1"/>
  <c r="AN258"/>
  <c r="AM258"/>
  <c r="AL258"/>
  <c r="AK258"/>
  <c r="AJ258"/>
  <c r="AO262" s="1"/>
  <c r="AD258"/>
  <c r="AC258"/>
  <c r="AB258"/>
  <c r="AE258" s="1"/>
  <c r="V258"/>
  <c r="U258"/>
  <c r="T258"/>
  <c r="W258" s="1"/>
  <c r="N258"/>
  <c r="M258"/>
  <c r="L258"/>
  <c r="O258" s="1"/>
  <c r="F258"/>
  <c r="E258"/>
  <c r="D258"/>
  <c r="G258" s="1"/>
  <c r="CP257"/>
  <c r="CO257"/>
  <c r="CN257"/>
  <c r="CM257"/>
  <c r="CQ264" s="1"/>
  <c r="CH257"/>
  <c r="CG257"/>
  <c r="CF257"/>
  <c r="CE257"/>
  <c r="BZ257"/>
  <c r="BY257"/>
  <c r="BX257"/>
  <c r="BW257"/>
  <c r="BR257"/>
  <c r="BQ257"/>
  <c r="BP257"/>
  <c r="BO257"/>
  <c r="BH257"/>
  <c r="BG257"/>
  <c r="BF257"/>
  <c r="BE257"/>
  <c r="BD257"/>
  <c r="BI261" s="1"/>
  <c r="AX257"/>
  <c r="AW257"/>
  <c r="AV257"/>
  <c r="AU257"/>
  <c r="AT257"/>
  <c r="AY257" s="1"/>
  <c r="AN257"/>
  <c r="AM257"/>
  <c r="AL257"/>
  <c r="AK257"/>
  <c r="AJ257"/>
  <c r="AO261" s="1"/>
  <c r="AD257"/>
  <c r="AC257"/>
  <c r="AB257"/>
  <c r="AE257" s="1"/>
  <c r="V257"/>
  <c r="U257"/>
  <c r="T257"/>
  <c r="W257" s="1"/>
  <c r="N257"/>
  <c r="M257"/>
  <c r="L257"/>
  <c r="O257" s="1"/>
  <c r="F257"/>
  <c r="E257"/>
  <c r="D257"/>
  <c r="G257" s="1"/>
  <c r="CP256"/>
  <c r="CO256"/>
  <c r="CN256"/>
  <c r="CM256"/>
  <c r="CQ263" s="1"/>
  <c r="CH256"/>
  <c r="CG256"/>
  <c r="CF256"/>
  <c r="CE256"/>
  <c r="BZ256"/>
  <c r="BY256"/>
  <c r="BX256"/>
  <c r="BW256"/>
  <c r="BR256"/>
  <c r="BQ256"/>
  <c r="BP256"/>
  <c r="BO256"/>
  <c r="BH256"/>
  <c r="BG256"/>
  <c r="BF256"/>
  <c r="BE256"/>
  <c r="BD256"/>
  <c r="BI260" s="1"/>
  <c r="AX256"/>
  <c r="AW256"/>
  <c r="AV256"/>
  <c r="AU256"/>
  <c r="AT256"/>
  <c r="AY256" s="1"/>
  <c r="AN256"/>
  <c r="AM256"/>
  <c r="AL256"/>
  <c r="AK256"/>
  <c r="AJ256"/>
  <c r="AO260" s="1"/>
  <c r="AD256"/>
  <c r="AC256"/>
  <c r="AB256"/>
  <c r="AE256" s="1"/>
  <c r="V256"/>
  <c r="U256"/>
  <c r="T256"/>
  <c r="W256" s="1"/>
  <c r="N256"/>
  <c r="M256"/>
  <c r="L256"/>
  <c r="O256" s="1"/>
  <c r="F256"/>
  <c r="E256"/>
  <c r="D256"/>
  <c r="G256" s="1"/>
  <c r="CP255"/>
  <c r="CO255"/>
  <c r="CN255"/>
  <c r="CM255"/>
  <c r="CQ262" s="1"/>
  <c r="CH255"/>
  <c r="CG255"/>
  <c r="CF255"/>
  <c r="CE255"/>
  <c r="BZ255"/>
  <c r="BY255"/>
  <c r="BX255"/>
  <c r="BW255"/>
  <c r="BR255"/>
  <c r="BQ255"/>
  <c r="BP255"/>
  <c r="BO255"/>
  <c r="BH255"/>
  <c r="BG255"/>
  <c r="BF255"/>
  <c r="BE255"/>
  <c r="BD255"/>
  <c r="BI259" s="1"/>
  <c r="AX255"/>
  <c r="AW255"/>
  <c r="AV255"/>
  <c r="AU255"/>
  <c r="AT255"/>
  <c r="AY255" s="1"/>
  <c r="AN255"/>
  <c r="AM255"/>
  <c r="AL255"/>
  <c r="AK255"/>
  <c r="AJ255"/>
  <c r="AO259" s="1"/>
  <c r="AD255"/>
  <c r="AC255"/>
  <c r="AB255"/>
  <c r="AE255" s="1"/>
  <c r="V255"/>
  <c r="U255"/>
  <c r="T255"/>
  <c r="W255" s="1"/>
  <c r="N255"/>
  <c r="M255"/>
  <c r="L255"/>
  <c r="O255" s="1"/>
  <c r="F255"/>
  <c r="E255"/>
  <c r="D255"/>
  <c r="G255" s="1"/>
  <c r="CP254"/>
  <c r="CO254"/>
  <c r="CN254"/>
  <c r="CM254"/>
  <c r="CQ261" s="1"/>
  <c r="CH254"/>
  <c r="CG254"/>
  <c r="CF254"/>
  <c r="CE254"/>
  <c r="BZ254"/>
  <c r="BY254"/>
  <c r="BX254"/>
  <c r="BW254"/>
  <c r="BR254"/>
  <c r="BQ254"/>
  <c r="BP254"/>
  <c r="BO254"/>
  <c r="BH254"/>
  <c r="BG254"/>
  <c r="BF254"/>
  <c r="BE254"/>
  <c r="BD254"/>
  <c r="BI258" s="1"/>
  <c r="AX254"/>
  <c r="AW254"/>
  <c r="AV254"/>
  <c r="AU254"/>
  <c r="AT254"/>
  <c r="AY254" s="1"/>
  <c r="AN254"/>
  <c r="AM254"/>
  <c r="AL254"/>
  <c r="AK254"/>
  <c r="AJ254"/>
  <c r="AO258" s="1"/>
  <c r="AD254"/>
  <c r="AC254"/>
  <c r="AB254"/>
  <c r="AE254" s="1"/>
  <c r="V254"/>
  <c r="U254"/>
  <c r="T254"/>
  <c r="W254" s="1"/>
  <c r="N254"/>
  <c r="M254"/>
  <c r="L254"/>
  <c r="O254" s="1"/>
  <c r="F254"/>
  <c r="E254"/>
  <c r="D254"/>
  <c r="G254" s="1"/>
  <c r="CP253"/>
  <c r="CO253"/>
  <c r="CN253"/>
  <c r="CM253"/>
  <c r="CQ260" s="1"/>
  <c r="CH253"/>
  <c r="CG253"/>
  <c r="CF253"/>
  <c r="CE253"/>
  <c r="BZ253"/>
  <c r="BY253"/>
  <c r="BX253"/>
  <c r="BW253"/>
  <c r="BR253"/>
  <c r="BQ253"/>
  <c r="BP253"/>
  <c r="BO253"/>
  <c r="BH253"/>
  <c r="BG253"/>
  <c r="BF253"/>
  <c r="BE253"/>
  <c r="BD253"/>
  <c r="BI257" s="1"/>
  <c r="AX253"/>
  <c r="AW253"/>
  <c r="AV253"/>
  <c r="AU253"/>
  <c r="AT253"/>
  <c r="AY253" s="1"/>
  <c r="AN253"/>
  <c r="AM253"/>
  <c r="AL253"/>
  <c r="AK253"/>
  <c r="AJ253"/>
  <c r="AO257" s="1"/>
  <c r="AD253"/>
  <c r="AC253"/>
  <c r="AB253"/>
  <c r="AE253" s="1"/>
  <c r="V253"/>
  <c r="U253"/>
  <c r="T253"/>
  <c r="W253" s="1"/>
  <c r="N253"/>
  <c r="M253"/>
  <c r="L253"/>
  <c r="O253" s="1"/>
  <c r="F253"/>
  <c r="E253"/>
  <c r="D253"/>
  <c r="G253" s="1"/>
  <c r="CP252"/>
  <c r="CO252"/>
  <c r="CN252"/>
  <c r="CM252"/>
  <c r="CQ259" s="1"/>
  <c r="CH252"/>
  <c r="CG252"/>
  <c r="CF252"/>
  <c r="CE252"/>
  <c r="BZ252"/>
  <c r="BY252"/>
  <c r="BX252"/>
  <c r="BW252"/>
  <c r="BR252"/>
  <c r="BQ252"/>
  <c r="BP252"/>
  <c r="BO252"/>
  <c r="BJ252"/>
  <c r="BH252"/>
  <c r="BG252"/>
  <c r="BF252"/>
  <c r="BE252"/>
  <c r="BD252"/>
  <c r="BI256" s="1"/>
  <c r="AX252"/>
  <c r="AW252"/>
  <c r="AV252"/>
  <c r="AU252"/>
  <c r="AT252"/>
  <c r="AY252" s="1"/>
  <c r="AN252"/>
  <c r="AM252"/>
  <c r="AL252"/>
  <c r="AK252"/>
  <c r="AJ252"/>
  <c r="AO256" s="1"/>
  <c r="AD252"/>
  <c r="AC252"/>
  <c r="AB252"/>
  <c r="AE252" s="1"/>
  <c r="V252"/>
  <c r="U252"/>
  <c r="T252"/>
  <c r="W252" s="1"/>
  <c r="N252"/>
  <c r="M252"/>
  <c r="L252"/>
  <c r="O252" s="1"/>
  <c r="F252"/>
  <c r="E252"/>
  <c r="D252"/>
  <c r="G252" s="1"/>
  <c r="CP251"/>
  <c r="CO251"/>
  <c r="CN251"/>
  <c r="CM251"/>
  <c r="CQ258" s="1"/>
  <c r="CH251"/>
  <c r="CG251"/>
  <c r="CF251"/>
  <c r="CE251"/>
  <c r="BZ251"/>
  <c r="BY251"/>
  <c r="BX251"/>
  <c r="BW251"/>
  <c r="BR251"/>
  <c r="BQ251"/>
  <c r="BP251"/>
  <c r="BO251"/>
  <c r="BJ251"/>
  <c r="BH251"/>
  <c r="BG251"/>
  <c r="BF251"/>
  <c r="BE251"/>
  <c r="BD251"/>
  <c r="BI255" s="1"/>
  <c r="AX251"/>
  <c r="AW251"/>
  <c r="AV251"/>
  <c r="AU251"/>
  <c r="AT251"/>
  <c r="AY251" s="1"/>
  <c r="AN251"/>
  <c r="AM251"/>
  <c r="AL251"/>
  <c r="AK251"/>
  <c r="AJ251"/>
  <c r="AO255" s="1"/>
  <c r="AD251"/>
  <c r="AC251"/>
  <c r="AB251"/>
  <c r="AE251" s="1"/>
  <c r="V251"/>
  <c r="U251"/>
  <c r="T251"/>
  <c r="W251" s="1"/>
  <c r="N251"/>
  <c r="M251"/>
  <c r="L251"/>
  <c r="O251" s="1"/>
  <c r="F251"/>
  <c r="E251"/>
  <c r="D251"/>
  <c r="G251" s="1"/>
  <c r="CP250"/>
  <c r="CO250"/>
  <c r="CN250"/>
  <c r="CM250"/>
  <c r="CQ257" s="1"/>
  <c r="CH250"/>
  <c r="CG250"/>
  <c r="CF250"/>
  <c r="CE250"/>
  <c r="BZ250"/>
  <c r="BY250"/>
  <c r="BX250"/>
  <c r="BW250"/>
  <c r="BR250"/>
  <c r="BQ250"/>
  <c r="BP250"/>
  <c r="BO250"/>
  <c r="BJ250"/>
  <c r="BH250"/>
  <c r="BG250"/>
  <c r="BF250"/>
  <c r="BE250"/>
  <c r="BD250"/>
  <c r="BI254" s="1"/>
  <c r="AX250"/>
  <c r="AW250"/>
  <c r="AV250"/>
  <c r="AU250"/>
  <c r="AT250"/>
  <c r="AN250"/>
  <c r="AM250"/>
  <c r="AL250"/>
  <c r="AK250"/>
  <c r="AJ250"/>
  <c r="AO254" s="1"/>
  <c r="AD250"/>
  <c r="AC250"/>
  <c r="AB250"/>
  <c r="AE250" s="1"/>
  <c r="V250"/>
  <c r="U250"/>
  <c r="T250"/>
  <c r="W250" s="1"/>
  <c r="N250"/>
  <c r="M250"/>
  <c r="L250"/>
  <c r="O250" s="1"/>
  <c r="F250"/>
  <c r="E250"/>
  <c r="D250"/>
  <c r="G250" s="1"/>
  <c r="CP249"/>
  <c r="CO249"/>
  <c r="CN249"/>
  <c r="CM249"/>
  <c r="CQ256" s="1"/>
  <c r="CH249"/>
  <c r="CG249"/>
  <c r="CF249"/>
  <c r="CE249"/>
  <c r="BZ249"/>
  <c r="BY249"/>
  <c r="BX249"/>
  <c r="BW249"/>
  <c r="BR249"/>
  <c r="BQ249"/>
  <c r="BP249"/>
  <c r="BO249"/>
  <c r="BJ249"/>
  <c r="BH249"/>
  <c r="BG249"/>
  <c r="BF249"/>
  <c r="BE249"/>
  <c r="BD249"/>
  <c r="BI253" s="1"/>
  <c r="AX249"/>
  <c r="AW249"/>
  <c r="AV249"/>
  <c r="AU249"/>
  <c r="AT249"/>
  <c r="AN249"/>
  <c r="AM249"/>
  <c r="AL249"/>
  <c r="AK249"/>
  <c r="AJ249"/>
  <c r="AO253" s="1"/>
  <c r="AD249"/>
  <c r="AC249"/>
  <c r="AB249"/>
  <c r="AE249" s="1"/>
  <c r="V249"/>
  <c r="U249"/>
  <c r="T249"/>
  <c r="W249" s="1"/>
  <c r="N249"/>
  <c r="M249"/>
  <c r="L249"/>
  <c r="O249" s="1"/>
  <c r="F249"/>
  <c r="E249"/>
  <c r="D249"/>
  <c r="G249" s="1"/>
  <c r="CP248"/>
  <c r="CO248"/>
  <c r="CN248"/>
  <c r="CM248"/>
  <c r="CQ255" s="1"/>
  <c r="CH248"/>
  <c r="CG248"/>
  <c r="CF248"/>
  <c r="CE248"/>
  <c r="BZ248"/>
  <c r="BY248"/>
  <c r="BX248"/>
  <c r="BW248"/>
  <c r="BR248"/>
  <c r="BQ248"/>
  <c r="BP248"/>
  <c r="BO248"/>
  <c r="BJ248"/>
  <c r="BH248"/>
  <c r="BG248"/>
  <c r="BF248"/>
  <c r="BE248"/>
  <c r="BD248"/>
  <c r="BI252" s="1"/>
  <c r="AX248"/>
  <c r="AW248"/>
  <c r="AV248"/>
  <c r="AU248"/>
  <c r="AT248"/>
  <c r="AN248"/>
  <c r="AM248"/>
  <c r="AL248"/>
  <c r="AK248"/>
  <c r="AJ248"/>
  <c r="AO252" s="1"/>
  <c r="AD248"/>
  <c r="AC248"/>
  <c r="AB248"/>
  <c r="AE248" s="1"/>
  <c r="V248"/>
  <c r="U248"/>
  <c r="T248"/>
  <c r="W248" s="1"/>
  <c r="N248"/>
  <c r="M248"/>
  <c r="L248"/>
  <c r="O248" s="1"/>
  <c r="F248"/>
  <c r="E248"/>
  <c r="D248"/>
  <c r="G248" s="1"/>
  <c r="CP247"/>
  <c r="CO247"/>
  <c r="CN247"/>
  <c r="CM247"/>
  <c r="CQ254" s="1"/>
  <c r="CH247"/>
  <c r="CG247"/>
  <c r="CF247"/>
  <c r="CE247"/>
  <c r="BZ247"/>
  <c r="BY247"/>
  <c r="BX247"/>
  <c r="BW247"/>
  <c r="BR247"/>
  <c r="BQ247"/>
  <c r="BP247"/>
  <c r="BO247"/>
  <c r="BJ247"/>
  <c r="BH247"/>
  <c r="BG247"/>
  <c r="BF247"/>
  <c r="BE247"/>
  <c r="BD247"/>
  <c r="BI251" s="1"/>
  <c r="AX247"/>
  <c r="AW247"/>
  <c r="AV247"/>
  <c r="AU247"/>
  <c r="AT247"/>
  <c r="AN247"/>
  <c r="AM247"/>
  <c r="AL247"/>
  <c r="AK247"/>
  <c r="AJ247"/>
  <c r="AO251" s="1"/>
  <c r="AD247"/>
  <c r="AC247"/>
  <c r="AB247"/>
  <c r="AE247" s="1"/>
  <c r="V247"/>
  <c r="U247"/>
  <c r="T247"/>
  <c r="W247" s="1"/>
  <c r="N247"/>
  <c r="M247"/>
  <c r="L247"/>
  <c r="O247" s="1"/>
  <c r="F247"/>
  <c r="E247"/>
  <c r="D247"/>
  <c r="G247" s="1"/>
  <c r="CP246"/>
  <c r="CO246"/>
  <c r="CN246"/>
  <c r="CM246"/>
  <c r="CQ253" s="1"/>
  <c r="CH246"/>
  <c r="CG246"/>
  <c r="CF246"/>
  <c r="CE246"/>
  <c r="BZ246"/>
  <c r="BY246"/>
  <c r="BX246"/>
  <c r="BW246"/>
  <c r="BR246"/>
  <c r="BQ246"/>
  <c r="BP246"/>
  <c r="BO246"/>
  <c r="BJ246"/>
  <c r="BH246"/>
  <c r="BG246"/>
  <c r="BF246"/>
  <c r="BE246"/>
  <c r="BD246"/>
  <c r="BI250" s="1"/>
  <c r="AX246"/>
  <c r="AW246"/>
  <c r="AV246"/>
  <c r="AU246"/>
  <c r="AT246"/>
  <c r="AN246"/>
  <c r="AM246"/>
  <c r="AL246"/>
  <c r="AK246"/>
  <c r="AJ246"/>
  <c r="AO250" s="1"/>
  <c r="AD246"/>
  <c r="AC246"/>
  <c r="AB246"/>
  <c r="AE246" s="1"/>
  <c r="V246"/>
  <c r="U246"/>
  <c r="T246"/>
  <c r="W246" s="1"/>
  <c r="N246"/>
  <c r="M246"/>
  <c r="L246"/>
  <c r="O246" s="1"/>
  <c r="F246"/>
  <c r="E246"/>
  <c r="D246"/>
  <c r="G246" s="1"/>
  <c r="CP245"/>
  <c r="CO245"/>
  <c r="CN245"/>
  <c r="CM245"/>
  <c r="CQ252" s="1"/>
  <c r="CH245"/>
  <c r="CG245"/>
  <c r="CF245"/>
  <c r="CE245"/>
  <c r="BZ245"/>
  <c r="BY245"/>
  <c r="BX245"/>
  <c r="BW245"/>
  <c r="BR245"/>
  <c r="BQ245"/>
  <c r="BP245"/>
  <c r="BO245"/>
  <c r="BJ245"/>
  <c r="BH245"/>
  <c r="BG245"/>
  <c r="BF245"/>
  <c r="BE245"/>
  <c r="BD245"/>
  <c r="BI249" s="1"/>
  <c r="AX245"/>
  <c r="AW245"/>
  <c r="AV245"/>
  <c r="AU245"/>
  <c r="AT245"/>
  <c r="AN245"/>
  <c r="AM245"/>
  <c r="AL245"/>
  <c r="AK245"/>
  <c r="AJ245"/>
  <c r="AO249" s="1"/>
  <c r="AD245"/>
  <c r="AC245"/>
  <c r="AB245"/>
  <c r="AE245" s="1"/>
  <c r="V245"/>
  <c r="U245"/>
  <c r="T245"/>
  <c r="W245" s="1"/>
  <c r="N245"/>
  <c r="M245"/>
  <c r="L245"/>
  <c r="O245" s="1"/>
  <c r="F245"/>
  <c r="E245"/>
  <c r="D245"/>
  <c r="G245" s="1"/>
  <c r="CP244"/>
  <c r="CO244"/>
  <c r="CN244"/>
  <c r="CM244"/>
  <c r="CQ251" s="1"/>
  <c r="CH244"/>
  <c r="CG244"/>
  <c r="CF244"/>
  <c r="CE244"/>
  <c r="BZ244"/>
  <c r="BY244"/>
  <c r="BX244"/>
  <c r="BW244"/>
  <c r="BR244"/>
  <c r="BQ244"/>
  <c r="BP244"/>
  <c r="BO244"/>
  <c r="BJ244"/>
  <c r="BH244"/>
  <c r="BG244"/>
  <c r="BF244"/>
  <c r="BE244"/>
  <c r="BD244"/>
  <c r="BI248" s="1"/>
  <c r="AX244"/>
  <c r="AW244"/>
  <c r="AV244"/>
  <c r="AU244"/>
  <c r="AT244"/>
  <c r="AN244"/>
  <c r="AM244"/>
  <c r="AL244"/>
  <c r="AK244"/>
  <c r="AJ244"/>
  <c r="AO248" s="1"/>
  <c r="AD244"/>
  <c r="AC244"/>
  <c r="AB244"/>
  <c r="AE244" s="1"/>
  <c r="V244"/>
  <c r="U244"/>
  <c r="T244"/>
  <c r="W244" s="1"/>
  <c r="N244"/>
  <c r="M244"/>
  <c r="L244"/>
  <c r="O244" s="1"/>
  <c r="F244"/>
  <c r="E244"/>
  <c r="D244"/>
  <c r="G244" s="1"/>
  <c r="CP243"/>
  <c r="CO243"/>
  <c r="CN243"/>
  <c r="CM243"/>
  <c r="CQ250" s="1"/>
  <c r="CH243"/>
  <c r="CG243"/>
  <c r="CF243"/>
  <c r="CE243"/>
  <c r="BZ243"/>
  <c r="BY243"/>
  <c r="BX243"/>
  <c r="BW243"/>
  <c r="BR243"/>
  <c r="BQ243"/>
  <c r="BP243"/>
  <c r="BO243"/>
  <c r="BJ243"/>
  <c r="BH243"/>
  <c r="BG243"/>
  <c r="BF243"/>
  <c r="BE243"/>
  <c r="BD243"/>
  <c r="BI247" s="1"/>
  <c r="AX243"/>
  <c r="AW243"/>
  <c r="AV243"/>
  <c r="AU243"/>
  <c r="AT243"/>
  <c r="AN243"/>
  <c r="AM243"/>
  <c r="AL243"/>
  <c r="AK243"/>
  <c r="AJ243"/>
  <c r="AO247" s="1"/>
  <c r="AD243"/>
  <c r="AC243"/>
  <c r="AB243"/>
  <c r="AE243" s="1"/>
  <c r="V243"/>
  <c r="U243"/>
  <c r="T243"/>
  <c r="W243" s="1"/>
  <c r="N243"/>
  <c r="M243"/>
  <c r="L243"/>
  <c r="O243" s="1"/>
  <c r="F243"/>
  <c r="E243"/>
  <c r="D243"/>
  <c r="G243" s="1"/>
  <c r="CP242"/>
  <c r="CO242"/>
  <c r="CN242"/>
  <c r="CM242"/>
  <c r="CQ249" s="1"/>
  <c r="CH242"/>
  <c r="CG242"/>
  <c r="CF242"/>
  <c r="CE242"/>
  <c r="BZ242"/>
  <c r="BY242"/>
  <c r="BX242"/>
  <c r="BW242"/>
  <c r="BR242"/>
  <c r="BQ242"/>
  <c r="BP242"/>
  <c r="BO242"/>
  <c r="BH242"/>
  <c r="BG242"/>
  <c r="BF242"/>
  <c r="BE242"/>
  <c r="BD242"/>
  <c r="BI246" s="1"/>
  <c r="AX242"/>
  <c r="AW242"/>
  <c r="AV242"/>
  <c r="AU242"/>
  <c r="AT242"/>
  <c r="AN242"/>
  <c r="AM242"/>
  <c r="AL242"/>
  <c r="AK242"/>
  <c r="AJ242"/>
  <c r="AO246" s="1"/>
  <c r="AD242"/>
  <c r="AC242"/>
  <c r="AB242"/>
  <c r="AE242" s="1"/>
  <c r="V242"/>
  <c r="U242"/>
  <c r="T242"/>
  <c r="W242" s="1"/>
  <c r="N242"/>
  <c r="M242"/>
  <c r="L242"/>
  <c r="O242" s="1"/>
  <c r="F242"/>
  <c r="E242"/>
  <c r="D242"/>
  <c r="G242" s="1"/>
  <c r="CP241"/>
  <c r="CO241"/>
  <c r="CN241"/>
  <c r="CM241"/>
  <c r="CQ248" s="1"/>
  <c r="CH241"/>
  <c r="CG241"/>
  <c r="CF241"/>
  <c r="CE241"/>
  <c r="BZ241"/>
  <c r="BY241"/>
  <c r="BX241"/>
  <c r="BW241"/>
  <c r="BR241"/>
  <c r="BQ241"/>
  <c r="BP241"/>
  <c r="BO241"/>
  <c r="BH241"/>
  <c r="BG241"/>
  <c r="BF241"/>
  <c r="BE241"/>
  <c r="BD241"/>
  <c r="BI245" s="1"/>
  <c r="AX241"/>
  <c r="AW241"/>
  <c r="AV241"/>
  <c r="AU241"/>
  <c r="AT241"/>
  <c r="AN241"/>
  <c r="AM241"/>
  <c r="AL241"/>
  <c r="AK241"/>
  <c r="AJ241"/>
  <c r="AO245" s="1"/>
  <c r="AD241"/>
  <c r="AC241"/>
  <c r="AB241"/>
  <c r="AE241" s="1"/>
  <c r="V241"/>
  <c r="U241"/>
  <c r="T241"/>
  <c r="W241" s="1"/>
  <c r="N241"/>
  <c r="M241"/>
  <c r="L241"/>
  <c r="O241" s="1"/>
  <c r="F241"/>
  <c r="E241"/>
  <c r="D241"/>
  <c r="G241" s="1"/>
  <c r="CP240"/>
  <c r="CO240"/>
  <c r="CN240"/>
  <c r="CM240"/>
  <c r="CQ247" s="1"/>
  <c r="CH240"/>
  <c r="CG240"/>
  <c r="CF240"/>
  <c r="CE240"/>
  <c r="BZ240"/>
  <c r="BY240"/>
  <c r="BX240"/>
  <c r="BW240"/>
  <c r="BR240"/>
  <c r="BQ240"/>
  <c r="BP240"/>
  <c r="BO240"/>
  <c r="BH240"/>
  <c r="BG240"/>
  <c r="BF240"/>
  <c r="BE240"/>
  <c r="BD240"/>
  <c r="BI244" s="1"/>
  <c r="AX240"/>
  <c r="AW240"/>
  <c r="AV240"/>
  <c r="AU240"/>
  <c r="AT240"/>
  <c r="AN240"/>
  <c r="AM240"/>
  <c r="AL240"/>
  <c r="AK240"/>
  <c r="AJ240"/>
  <c r="AO240" s="1"/>
  <c r="AD240"/>
  <c r="AC240"/>
  <c r="AB240"/>
  <c r="AE240" s="1"/>
  <c r="V240"/>
  <c r="U240"/>
  <c r="T240"/>
  <c r="W240" s="1"/>
  <c r="N240"/>
  <c r="M240"/>
  <c r="L240"/>
  <c r="O240" s="1"/>
  <c r="F240"/>
  <c r="E240"/>
  <c r="D240"/>
  <c r="G240" s="1"/>
  <c r="CP239"/>
  <c r="CO239"/>
  <c r="CN239"/>
  <c r="CM239"/>
  <c r="CQ246" s="1"/>
  <c r="CH239"/>
  <c r="CG239"/>
  <c r="CF239"/>
  <c r="CE239"/>
  <c r="BZ239"/>
  <c r="BY239"/>
  <c r="BX239"/>
  <c r="BW239"/>
  <c r="BR239"/>
  <c r="BQ239"/>
  <c r="BP239"/>
  <c r="BO239"/>
  <c r="BH239"/>
  <c r="BG239"/>
  <c r="BF239"/>
  <c r="BE239"/>
  <c r="BD239"/>
  <c r="BI243" s="1"/>
  <c r="AX239"/>
  <c r="AW239"/>
  <c r="AV239"/>
  <c r="AU239"/>
  <c r="AT239"/>
  <c r="AN239"/>
  <c r="AM239"/>
  <c r="AL239"/>
  <c r="AK239"/>
  <c r="AJ239"/>
  <c r="AO239" s="1"/>
  <c r="AD239"/>
  <c r="AC239"/>
  <c r="AB239"/>
  <c r="AE239" s="1"/>
  <c r="V239"/>
  <c r="U239"/>
  <c r="T239"/>
  <c r="W239" s="1"/>
  <c r="N239"/>
  <c r="M239"/>
  <c r="L239"/>
  <c r="O239" s="1"/>
  <c r="F239"/>
  <c r="E239"/>
  <c r="D239"/>
  <c r="G239" s="1"/>
  <c r="CP238"/>
  <c r="CO238"/>
  <c r="CN238"/>
  <c r="CM238"/>
  <c r="CQ245" s="1"/>
  <c r="CH238"/>
  <c r="CG238"/>
  <c r="CF238"/>
  <c r="CE238"/>
  <c r="BZ238"/>
  <c r="BY238"/>
  <c r="BX238"/>
  <c r="BW238"/>
  <c r="BR238"/>
  <c r="BQ238"/>
  <c r="BP238"/>
  <c r="BO238"/>
  <c r="BH238"/>
  <c r="BG238"/>
  <c r="BF238"/>
  <c r="BE238"/>
  <c r="BD238"/>
  <c r="AX238"/>
  <c r="AW238"/>
  <c r="AV238"/>
  <c r="AU238"/>
  <c r="AT238"/>
  <c r="AN238"/>
  <c r="AM238"/>
  <c r="AL238"/>
  <c r="AK238"/>
  <c r="AJ238"/>
  <c r="AD238"/>
  <c r="AC238"/>
  <c r="AB238"/>
  <c r="V238"/>
  <c r="U238"/>
  <c r="T238"/>
  <c r="N238"/>
  <c r="M238"/>
  <c r="L238"/>
  <c r="F238"/>
  <c r="E238"/>
  <c r="D238"/>
  <c r="CP237"/>
  <c r="CO237"/>
  <c r="CN237"/>
  <c r="CM237"/>
  <c r="CQ244" s="1"/>
  <c r="CH237"/>
  <c r="CG237"/>
  <c r="CF237"/>
  <c r="CE237"/>
  <c r="BZ237"/>
  <c r="BY237"/>
  <c r="BX237"/>
  <c r="BW237"/>
  <c r="BR237"/>
  <c r="BQ237"/>
  <c r="BP237"/>
  <c r="BO237"/>
  <c r="BH237"/>
  <c r="BG237"/>
  <c r="BF237"/>
  <c r="BE237"/>
  <c r="BD237"/>
  <c r="AX237"/>
  <c r="AW237"/>
  <c r="AV237"/>
  <c r="AU237"/>
  <c r="AT237"/>
  <c r="AN237"/>
  <c r="AM237"/>
  <c r="AL237"/>
  <c r="AK237"/>
  <c r="AJ237"/>
  <c r="AD237"/>
  <c r="AC237"/>
  <c r="AB237"/>
  <c r="V237"/>
  <c r="U237"/>
  <c r="T237"/>
  <c r="N237"/>
  <c r="M237"/>
  <c r="L237"/>
  <c r="F237"/>
  <c r="E237"/>
  <c r="D237"/>
  <c r="CP236"/>
  <c r="CO236"/>
  <c r="CN236"/>
  <c r="CM236"/>
  <c r="CQ243" s="1"/>
  <c r="CH236"/>
  <c r="CG236"/>
  <c r="CF236"/>
  <c r="CE236"/>
  <c r="BZ236"/>
  <c r="BY236"/>
  <c r="BX236"/>
  <c r="BW236"/>
  <c r="BR236"/>
  <c r="BQ236"/>
  <c r="BP236"/>
  <c r="BO236"/>
  <c r="BH236"/>
  <c r="BG236"/>
  <c r="BF236"/>
  <c r="BE236"/>
  <c r="BD236"/>
  <c r="AX236"/>
  <c r="AW236"/>
  <c r="AV236"/>
  <c r="AU236"/>
  <c r="AT236"/>
  <c r="AN236"/>
  <c r="AM236"/>
  <c r="AL236"/>
  <c r="AK236"/>
  <c r="AJ236"/>
  <c r="AD236"/>
  <c r="AC236"/>
  <c r="AB236"/>
  <c r="V236"/>
  <c r="U236"/>
  <c r="T236"/>
  <c r="N236"/>
  <c r="M236"/>
  <c r="L236"/>
  <c r="F236"/>
  <c r="E236"/>
  <c r="D236"/>
  <c r="CP235"/>
  <c r="CO235"/>
  <c r="CN235"/>
  <c r="CM235"/>
  <c r="CQ242" s="1"/>
  <c r="CH235"/>
  <c r="CG235"/>
  <c r="CF235"/>
  <c r="CE235"/>
  <c r="BZ235"/>
  <c r="BY235"/>
  <c r="BX235"/>
  <c r="BW235"/>
  <c r="BR235"/>
  <c r="BQ235"/>
  <c r="BP235"/>
  <c r="BO235"/>
  <c r="BH235"/>
  <c r="BG235"/>
  <c r="BF235"/>
  <c r="BE235"/>
  <c r="BD235"/>
  <c r="AX235"/>
  <c r="AW235"/>
  <c r="AV235"/>
  <c r="AU235"/>
  <c r="AT235"/>
  <c r="AN235"/>
  <c r="AM235"/>
  <c r="AL235"/>
  <c r="AK235"/>
  <c r="AJ235"/>
  <c r="AD235"/>
  <c r="AC235"/>
  <c r="AB235"/>
  <c r="V235"/>
  <c r="U235"/>
  <c r="T235"/>
  <c r="N235"/>
  <c r="M235"/>
  <c r="L235"/>
  <c r="F235"/>
  <c r="E235"/>
  <c r="D235"/>
  <c r="CP234"/>
  <c r="CO234"/>
  <c r="CN234"/>
  <c r="CM234"/>
  <c r="CQ241" s="1"/>
  <c r="CH234"/>
  <c r="CG234"/>
  <c r="CF234"/>
  <c r="CE234"/>
  <c r="BZ234"/>
  <c r="BY234"/>
  <c r="BX234"/>
  <c r="BW234"/>
  <c r="BR234"/>
  <c r="BQ234"/>
  <c r="BP234"/>
  <c r="BO234"/>
  <c r="BH234"/>
  <c r="BG234"/>
  <c r="BF234"/>
  <c r="BE234"/>
  <c r="BD234"/>
  <c r="BJ242" s="1"/>
  <c r="AX234"/>
  <c r="AW234"/>
  <c r="AV234"/>
  <c r="AU234"/>
  <c r="AT234"/>
  <c r="AN234"/>
  <c r="AM234"/>
  <c r="AL234"/>
  <c r="AK234"/>
  <c r="AJ234"/>
  <c r="AD234"/>
  <c r="AC234"/>
  <c r="AB234"/>
  <c r="V234"/>
  <c r="U234"/>
  <c r="T234"/>
  <c r="N234"/>
  <c r="M234"/>
  <c r="L234"/>
  <c r="F234"/>
  <c r="E234"/>
  <c r="D234"/>
  <c r="CP233"/>
  <c r="CO233"/>
  <c r="CN233"/>
  <c r="CM233"/>
  <c r="CQ240" s="1"/>
  <c r="CH233"/>
  <c r="CG233"/>
  <c r="CF233"/>
  <c r="CE233"/>
  <c r="BZ233"/>
  <c r="BY233"/>
  <c r="BX233"/>
  <c r="BW233"/>
  <c r="BR233"/>
  <c r="BQ233"/>
  <c r="BP233"/>
  <c r="BO233"/>
  <c r="BH233"/>
  <c r="BG233"/>
  <c r="BF233"/>
  <c r="BE233"/>
  <c r="BD233"/>
  <c r="BJ241" s="1"/>
  <c r="AX233"/>
  <c r="AW233"/>
  <c r="AV233"/>
  <c r="AU233"/>
  <c r="AT233"/>
  <c r="AN233"/>
  <c r="AM233"/>
  <c r="AL233"/>
  <c r="AK233"/>
  <c r="AJ233"/>
  <c r="AD233"/>
  <c r="AC233"/>
  <c r="AB233"/>
  <c r="V233"/>
  <c r="U233"/>
  <c r="T233"/>
  <c r="N233"/>
  <c r="M233"/>
  <c r="L233"/>
  <c r="F233"/>
  <c r="E233"/>
  <c r="D233"/>
  <c r="CP232"/>
  <c r="CO232"/>
  <c r="CN232"/>
  <c r="CM232"/>
  <c r="CQ239" s="1"/>
  <c r="CH232"/>
  <c r="CG232"/>
  <c r="CF232"/>
  <c r="CE232"/>
  <c r="BZ232"/>
  <c r="BY232"/>
  <c r="BX232"/>
  <c r="BW232"/>
  <c r="BR232"/>
  <c r="BQ232"/>
  <c r="BP232"/>
  <c r="BO232"/>
  <c r="BH232"/>
  <c r="BG232"/>
  <c r="BF232"/>
  <c r="BE232"/>
  <c r="BD232"/>
  <c r="BJ240" s="1"/>
  <c r="AX232"/>
  <c r="AW232"/>
  <c r="AV232"/>
  <c r="AU232"/>
  <c r="AT232"/>
  <c r="AN232"/>
  <c r="AM232"/>
  <c r="AL232"/>
  <c r="AK232"/>
  <c r="AJ232"/>
  <c r="AD232"/>
  <c r="AC232"/>
  <c r="AB232"/>
  <c r="V232"/>
  <c r="U232"/>
  <c r="T232"/>
  <c r="N232"/>
  <c r="M232"/>
  <c r="L232"/>
  <c r="F232"/>
  <c r="E232"/>
  <c r="D232"/>
  <c r="CP231"/>
  <c r="CO231"/>
  <c r="CN231"/>
  <c r="CM231"/>
  <c r="CQ238" s="1"/>
  <c r="CH231"/>
  <c r="CG231"/>
  <c r="CF231"/>
  <c r="CE231"/>
  <c r="BZ231"/>
  <c r="BY231"/>
  <c r="BX231"/>
  <c r="BW231"/>
  <c r="BR231"/>
  <c r="BQ231"/>
  <c r="BP231"/>
  <c r="BO231"/>
  <c r="BH231"/>
  <c r="BG231"/>
  <c r="BF231"/>
  <c r="BE231"/>
  <c r="BD231"/>
  <c r="BJ239" s="1"/>
  <c r="AX231"/>
  <c r="AW231"/>
  <c r="AV231"/>
  <c r="AU231"/>
  <c r="AT231"/>
  <c r="AN231"/>
  <c r="AM231"/>
  <c r="AL231"/>
  <c r="AK231"/>
  <c r="AJ231"/>
  <c r="AO231" s="1"/>
  <c r="AD231"/>
  <c r="AC231"/>
  <c r="AB231"/>
  <c r="V231"/>
  <c r="U231"/>
  <c r="T231"/>
  <c r="N231"/>
  <c r="M231"/>
  <c r="L231"/>
  <c r="F231"/>
  <c r="E231"/>
  <c r="D231"/>
  <c r="CP230"/>
  <c r="CO230"/>
  <c r="CN230"/>
  <c r="CM230"/>
  <c r="CQ237" s="1"/>
  <c r="CH230"/>
  <c r="CG230"/>
  <c r="CF230"/>
  <c r="CE230"/>
  <c r="BZ230"/>
  <c r="BY230"/>
  <c r="BX230"/>
  <c r="BW230"/>
  <c r="BR230"/>
  <c r="BQ230"/>
  <c r="BP230"/>
  <c r="BO230"/>
  <c r="BH230"/>
  <c r="BG230"/>
  <c r="BF230"/>
  <c r="BE230"/>
  <c r="BD230"/>
  <c r="BJ238" s="1"/>
  <c r="AX230"/>
  <c r="AW230"/>
  <c r="AV230"/>
  <c r="AU230"/>
  <c r="AT230"/>
  <c r="AN230"/>
  <c r="AM230"/>
  <c r="AL230"/>
  <c r="AK230"/>
  <c r="AJ230"/>
  <c r="AD230"/>
  <c r="AC230"/>
  <c r="AB230"/>
  <c r="V230"/>
  <c r="U230"/>
  <c r="T230"/>
  <c r="N230"/>
  <c r="M230"/>
  <c r="L230"/>
  <c r="F230"/>
  <c r="E230"/>
  <c r="D230"/>
  <c r="CP229"/>
  <c r="CO229"/>
  <c r="CN229"/>
  <c r="CM229"/>
  <c r="CQ236" s="1"/>
  <c r="CH229"/>
  <c r="CG229"/>
  <c r="CF229"/>
  <c r="CE229"/>
  <c r="BZ229"/>
  <c r="BY229"/>
  <c r="BX229"/>
  <c r="BW229"/>
  <c r="BR229"/>
  <c r="BQ229"/>
  <c r="BP229"/>
  <c r="BO229"/>
  <c r="BH229"/>
  <c r="BG229"/>
  <c r="BF229"/>
  <c r="BE229"/>
  <c r="BD229"/>
  <c r="BJ237" s="1"/>
  <c r="AX229"/>
  <c r="AW229"/>
  <c r="AV229"/>
  <c r="AU229"/>
  <c r="AT229"/>
  <c r="AN229"/>
  <c r="AM229"/>
  <c r="AL229"/>
  <c r="AK229"/>
  <c r="AJ229"/>
  <c r="AO229" s="1"/>
  <c r="AD229"/>
  <c r="AC229"/>
  <c r="AB229"/>
  <c r="V229"/>
  <c r="U229"/>
  <c r="T229"/>
  <c r="N229"/>
  <c r="M229"/>
  <c r="L229"/>
  <c r="F229"/>
  <c r="E229"/>
  <c r="D229"/>
  <c r="G229" s="1"/>
  <c r="CP228"/>
  <c r="CO228"/>
  <c r="CN228"/>
  <c r="CM228"/>
  <c r="CQ235" s="1"/>
  <c r="CH228"/>
  <c r="CG228"/>
  <c r="CF228"/>
  <c r="CE228"/>
  <c r="BZ228"/>
  <c r="BY228"/>
  <c r="BX228"/>
  <c r="BW228"/>
  <c r="BR228"/>
  <c r="BQ228"/>
  <c r="BP228"/>
  <c r="BO228"/>
  <c r="BH228"/>
  <c r="BG228"/>
  <c r="BF228"/>
  <c r="BE228"/>
  <c r="BD228"/>
  <c r="BJ236" s="1"/>
  <c r="AX228"/>
  <c r="AW228"/>
  <c r="AV228"/>
  <c r="AU228"/>
  <c r="AT228"/>
  <c r="AY228" s="1"/>
  <c r="AN228"/>
  <c r="AM228"/>
  <c r="AL228"/>
  <c r="AK228"/>
  <c r="AJ228"/>
  <c r="AD228"/>
  <c r="AC228"/>
  <c r="AB228"/>
  <c r="AE228" s="1"/>
  <c r="V228"/>
  <c r="U228"/>
  <c r="T228"/>
  <c r="W228" s="1"/>
  <c r="N228"/>
  <c r="M228"/>
  <c r="L228"/>
  <c r="O228" s="1"/>
  <c r="F228"/>
  <c r="E228"/>
  <c r="D228"/>
  <c r="G228" s="1"/>
  <c r="CP227"/>
  <c r="CO227"/>
  <c r="CN227"/>
  <c r="CM227"/>
  <c r="CQ234" s="1"/>
  <c r="CH227"/>
  <c r="CG227"/>
  <c r="CF227"/>
  <c r="CE227"/>
  <c r="BZ227"/>
  <c r="BY227"/>
  <c r="BX227"/>
  <c r="BW227"/>
  <c r="BR227"/>
  <c r="BQ227"/>
  <c r="BP227"/>
  <c r="BO227"/>
  <c r="BH227"/>
  <c r="BG227"/>
  <c r="BF227"/>
  <c r="BE227"/>
  <c r="BD227"/>
  <c r="BI231" s="1"/>
  <c r="AX227"/>
  <c r="AW227"/>
  <c r="AV227"/>
  <c r="AU227"/>
  <c r="AT227"/>
  <c r="AY227" s="1"/>
  <c r="AN227"/>
  <c r="AM227"/>
  <c r="AL227"/>
  <c r="AK227"/>
  <c r="AJ227"/>
  <c r="AD227"/>
  <c r="AC227"/>
  <c r="AB227"/>
  <c r="AE227" s="1"/>
  <c r="V227"/>
  <c r="U227"/>
  <c r="T227"/>
  <c r="W227" s="1"/>
  <c r="N227"/>
  <c r="M227"/>
  <c r="L227"/>
  <c r="O227" s="1"/>
  <c r="F227"/>
  <c r="E227"/>
  <c r="D227"/>
  <c r="G227" s="1"/>
  <c r="CP226"/>
  <c r="CO226"/>
  <c r="CN226"/>
  <c r="CM226"/>
  <c r="CQ233" s="1"/>
  <c r="CH226"/>
  <c r="CG226"/>
  <c r="CF226"/>
  <c r="CE226"/>
  <c r="BZ226"/>
  <c r="BY226"/>
  <c r="BX226"/>
  <c r="BW226"/>
  <c r="BR226"/>
  <c r="BQ226"/>
  <c r="BP226"/>
  <c r="BO226"/>
  <c r="BH226"/>
  <c r="BG226"/>
  <c r="BF226"/>
  <c r="BE226"/>
  <c r="BD226"/>
  <c r="AX226"/>
  <c r="AW226"/>
  <c r="AV226"/>
  <c r="AU226"/>
  <c r="AT226"/>
  <c r="AY226" s="1"/>
  <c r="AN226"/>
  <c r="AM226"/>
  <c r="AL226"/>
  <c r="AK226"/>
  <c r="AJ226"/>
  <c r="AO230" s="1"/>
  <c r="AD226"/>
  <c r="AC226"/>
  <c r="AB226"/>
  <c r="AE226" s="1"/>
  <c r="V226"/>
  <c r="U226"/>
  <c r="T226"/>
  <c r="W226" s="1"/>
  <c r="N226"/>
  <c r="M226"/>
  <c r="L226"/>
  <c r="O226" s="1"/>
  <c r="F226"/>
  <c r="E226"/>
  <c r="D226"/>
  <c r="G226" s="1"/>
  <c r="CP225"/>
  <c r="CO225"/>
  <c r="CN225"/>
  <c r="CM225"/>
  <c r="CQ232" s="1"/>
  <c r="CH225"/>
  <c r="CG225"/>
  <c r="CF225"/>
  <c r="CE225"/>
  <c r="BZ225"/>
  <c r="BY225"/>
  <c r="BX225"/>
  <c r="BW225"/>
  <c r="BR225"/>
  <c r="BQ225"/>
  <c r="BP225"/>
  <c r="BO225"/>
  <c r="BH225"/>
  <c r="BG225"/>
  <c r="BF225"/>
  <c r="BE225"/>
  <c r="BD225"/>
  <c r="BI229" s="1"/>
  <c r="AX225"/>
  <c r="AW225"/>
  <c r="AV225"/>
  <c r="AU225"/>
  <c r="AT225"/>
  <c r="AY225" s="1"/>
  <c r="AN225"/>
  <c r="AM225"/>
  <c r="AL225"/>
  <c r="AK225"/>
  <c r="AJ225"/>
  <c r="AD225"/>
  <c r="AC225"/>
  <c r="AB225"/>
  <c r="AE225" s="1"/>
  <c r="V225"/>
  <c r="U225"/>
  <c r="T225"/>
  <c r="W225" s="1"/>
  <c r="N225"/>
  <c r="M225"/>
  <c r="L225"/>
  <c r="O225" s="1"/>
  <c r="F225"/>
  <c r="E225"/>
  <c r="D225"/>
  <c r="G225" s="1"/>
  <c r="CP224"/>
  <c r="CO224"/>
  <c r="CN224"/>
  <c r="CM224"/>
  <c r="CQ231" s="1"/>
  <c r="CH224"/>
  <c r="CG224"/>
  <c r="CF224"/>
  <c r="CE224"/>
  <c r="BZ224"/>
  <c r="BY224"/>
  <c r="BX224"/>
  <c r="BW224"/>
  <c r="BR224"/>
  <c r="BQ224"/>
  <c r="BP224"/>
  <c r="BO224"/>
  <c r="BH224"/>
  <c r="BG224"/>
  <c r="BF224"/>
  <c r="BE224"/>
  <c r="BD224"/>
  <c r="BI228" s="1"/>
  <c r="AX224"/>
  <c r="AW224"/>
  <c r="AV224"/>
  <c r="AU224"/>
  <c r="AT224"/>
  <c r="AY224" s="1"/>
  <c r="AN224"/>
  <c r="AM224"/>
  <c r="AL224"/>
  <c r="AK224"/>
  <c r="AJ224"/>
  <c r="AO228" s="1"/>
  <c r="AD224"/>
  <c r="AC224"/>
  <c r="AB224"/>
  <c r="AE224" s="1"/>
  <c r="V224"/>
  <c r="U224"/>
  <c r="T224"/>
  <c r="W224" s="1"/>
  <c r="N224"/>
  <c r="M224"/>
  <c r="L224"/>
  <c r="O224" s="1"/>
  <c r="F224"/>
  <c r="E224"/>
  <c r="D224"/>
  <c r="G224" s="1"/>
  <c r="CP223"/>
  <c r="CO223"/>
  <c r="CN223"/>
  <c r="CM223"/>
  <c r="CQ230" s="1"/>
  <c r="CH223"/>
  <c r="CG223"/>
  <c r="CF223"/>
  <c r="CE223"/>
  <c r="BZ223"/>
  <c r="BY223"/>
  <c r="BX223"/>
  <c r="BW223"/>
  <c r="BR223"/>
  <c r="BQ223"/>
  <c r="BP223"/>
  <c r="BO223"/>
  <c r="BH223"/>
  <c r="BG223"/>
  <c r="BF223"/>
  <c r="BE223"/>
  <c r="BD223"/>
  <c r="BI227" s="1"/>
  <c r="AX223"/>
  <c r="AW223"/>
  <c r="AV223"/>
  <c r="AU223"/>
  <c r="AT223"/>
  <c r="AY223" s="1"/>
  <c r="AN223"/>
  <c r="AM223"/>
  <c r="AL223"/>
  <c r="AK223"/>
  <c r="AJ223"/>
  <c r="AO227" s="1"/>
  <c r="AD223"/>
  <c r="AC223"/>
  <c r="AB223"/>
  <c r="AE223" s="1"/>
  <c r="V223"/>
  <c r="U223"/>
  <c r="T223"/>
  <c r="W223" s="1"/>
  <c r="N223"/>
  <c r="M223"/>
  <c r="L223"/>
  <c r="O223" s="1"/>
  <c r="F223"/>
  <c r="E223"/>
  <c r="D223"/>
  <c r="G223" s="1"/>
  <c r="CP222"/>
  <c r="CO222"/>
  <c r="CN222"/>
  <c r="CM222"/>
  <c r="CQ229" s="1"/>
  <c r="CH222"/>
  <c r="CG222"/>
  <c r="CF222"/>
  <c r="CE222"/>
  <c r="BZ222"/>
  <c r="BY222"/>
  <c r="BX222"/>
  <c r="BW222"/>
  <c r="BR222"/>
  <c r="BQ222"/>
  <c r="BP222"/>
  <c r="BO222"/>
  <c r="BH222"/>
  <c r="BG222"/>
  <c r="BF222"/>
  <c r="BE222"/>
  <c r="BD222"/>
  <c r="BJ230" s="1"/>
  <c r="AX222"/>
  <c r="AW222"/>
  <c r="AV222"/>
  <c r="AU222"/>
  <c r="AT222"/>
  <c r="AY222" s="1"/>
  <c r="AN222"/>
  <c r="AM222"/>
  <c r="AL222"/>
  <c r="AK222"/>
  <c r="AJ222"/>
  <c r="AO226" s="1"/>
  <c r="AD222"/>
  <c r="AC222"/>
  <c r="AB222"/>
  <c r="AE222" s="1"/>
  <c r="V222"/>
  <c r="U222"/>
  <c r="T222"/>
  <c r="W222" s="1"/>
  <c r="N222"/>
  <c r="M222"/>
  <c r="L222"/>
  <c r="O222" s="1"/>
  <c r="F222"/>
  <c r="E222"/>
  <c r="D222"/>
  <c r="G222" s="1"/>
  <c r="CP221"/>
  <c r="CO221"/>
  <c r="CN221"/>
  <c r="CM221"/>
  <c r="CQ228" s="1"/>
  <c r="CH221"/>
  <c r="CG221"/>
  <c r="CF221"/>
  <c r="CE221"/>
  <c r="BZ221"/>
  <c r="BY221"/>
  <c r="BX221"/>
  <c r="BW221"/>
  <c r="BR221"/>
  <c r="BQ221"/>
  <c r="BP221"/>
  <c r="BO221"/>
  <c r="BH221"/>
  <c r="BG221"/>
  <c r="BF221"/>
  <c r="BE221"/>
  <c r="BD221"/>
  <c r="BI225" s="1"/>
  <c r="AX221"/>
  <c r="AW221"/>
  <c r="AV221"/>
  <c r="AU221"/>
  <c r="AT221"/>
  <c r="AY221" s="1"/>
  <c r="AN221"/>
  <c r="AM221"/>
  <c r="AL221"/>
  <c r="AK221"/>
  <c r="AJ221"/>
  <c r="AO225" s="1"/>
  <c r="AD221"/>
  <c r="AC221"/>
  <c r="AB221"/>
  <c r="AE221" s="1"/>
  <c r="V221"/>
  <c r="U221"/>
  <c r="T221"/>
  <c r="W221" s="1"/>
  <c r="N221"/>
  <c r="M221"/>
  <c r="L221"/>
  <c r="O221" s="1"/>
  <c r="F221"/>
  <c r="E221"/>
  <c r="D221"/>
  <c r="G221" s="1"/>
  <c r="CP220"/>
  <c r="CO220"/>
  <c r="CN220"/>
  <c r="CM220"/>
  <c r="CQ227" s="1"/>
  <c r="CH220"/>
  <c r="CG220"/>
  <c r="CF220"/>
  <c r="CE220"/>
  <c r="BZ220"/>
  <c r="BY220"/>
  <c r="BX220"/>
  <c r="BW220"/>
  <c r="BR220"/>
  <c r="BQ220"/>
  <c r="BP220"/>
  <c r="BO220"/>
  <c r="BH220"/>
  <c r="BG220"/>
  <c r="BF220"/>
  <c r="BE220"/>
  <c r="BD220"/>
  <c r="BI224" s="1"/>
  <c r="AX220"/>
  <c r="AW220"/>
  <c r="AV220"/>
  <c r="AU220"/>
  <c r="AT220"/>
  <c r="AY220" s="1"/>
  <c r="AN220"/>
  <c r="AM220"/>
  <c r="AL220"/>
  <c r="AK220"/>
  <c r="AJ220"/>
  <c r="AO224" s="1"/>
  <c r="AD220"/>
  <c r="AC220"/>
  <c r="AB220"/>
  <c r="AE220" s="1"/>
  <c r="V220"/>
  <c r="U220"/>
  <c r="T220"/>
  <c r="W220" s="1"/>
  <c r="N220"/>
  <c r="M220"/>
  <c r="L220"/>
  <c r="O220" s="1"/>
  <c r="F220"/>
  <c r="E220"/>
  <c r="D220"/>
  <c r="G220" s="1"/>
  <c r="CP219"/>
  <c r="CO219"/>
  <c r="CN219"/>
  <c r="CM219"/>
  <c r="CQ226" s="1"/>
  <c r="CH219"/>
  <c r="CG219"/>
  <c r="CF219"/>
  <c r="CE219"/>
  <c r="BZ219"/>
  <c r="BY219"/>
  <c r="BX219"/>
  <c r="BW219"/>
  <c r="BR219"/>
  <c r="BQ219"/>
  <c r="BP219"/>
  <c r="BO219"/>
  <c r="BH219"/>
  <c r="BG219"/>
  <c r="BF219"/>
  <c r="BE219"/>
  <c r="BD219"/>
  <c r="BI223" s="1"/>
  <c r="AX219"/>
  <c r="AW219"/>
  <c r="AV219"/>
  <c r="AU219"/>
  <c r="AT219"/>
  <c r="AY219" s="1"/>
  <c r="AN219"/>
  <c r="AM219"/>
  <c r="AL219"/>
  <c r="AK219"/>
  <c r="AJ219"/>
  <c r="AO223" s="1"/>
  <c r="AD219"/>
  <c r="AC219"/>
  <c r="AB219"/>
  <c r="AE219" s="1"/>
  <c r="V219"/>
  <c r="U219"/>
  <c r="T219"/>
  <c r="W219" s="1"/>
  <c r="N219"/>
  <c r="M219"/>
  <c r="L219"/>
  <c r="O219" s="1"/>
  <c r="F219"/>
  <c r="E219"/>
  <c r="D219"/>
  <c r="G219" s="1"/>
  <c r="CP218"/>
  <c r="CO218"/>
  <c r="CN218"/>
  <c r="CM218"/>
  <c r="CQ225" s="1"/>
  <c r="CH218"/>
  <c r="CG218"/>
  <c r="CF218"/>
  <c r="CE218"/>
  <c r="BZ218"/>
  <c r="BY218"/>
  <c r="BX218"/>
  <c r="BW218"/>
  <c r="BR218"/>
  <c r="BQ218"/>
  <c r="BP218"/>
  <c r="BO218"/>
  <c r="BH218"/>
  <c r="BG218"/>
  <c r="BF218"/>
  <c r="BE218"/>
  <c r="BD218"/>
  <c r="BI222" s="1"/>
  <c r="AX218"/>
  <c r="AW218"/>
  <c r="AV218"/>
  <c r="AU218"/>
  <c r="AT218"/>
  <c r="AY218" s="1"/>
  <c r="AN218"/>
  <c r="AM218"/>
  <c r="AL218"/>
  <c r="AK218"/>
  <c r="AJ218"/>
  <c r="AO222" s="1"/>
  <c r="AD218"/>
  <c r="AC218"/>
  <c r="AB218"/>
  <c r="AE218" s="1"/>
  <c r="V218"/>
  <c r="U218"/>
  <c r="T218"/>
  <c r="W218" s="1"/>
  <c r="N218"/>
  <c r="M218"/>
  <c r="L218"/>
  <c r="O218" s="1"/>
  <c r="F218"/>
  <c r="E218"/>
  <c r="D218"/>
  <c r="G218" s="1"/>
  <c r="CP217"/>
  <c r="CO217"/>
  <c r="CN217"/>
  <c r="CM217"/>
  <c r="CQ224" s="1"/>
  <c r="CH217"/>
  <c r="CG217"/>
  <c r="CF217"/>
  <c r="CE217"/>
  <c r="BZ217"/>
  <c r="BY217"/>
  <c r="BX217"/>
  <c r="BW217"/>
  <c r="BR217"/>
  <c r="BQ217"/>
  <c r="BP217"/>
  <c r="BO217"/>
  <c r="BH217"/>
  <c r="BG217"/>
  <c r="BF217"/>
  <c r="BE217"/>
  <c r="BD217"/>
  <c r="BI221" s="1"/>
  <c r="AX217"/>
  <c r="AW217"/>
  <c r="AV217"/>
  <c r="AU217"/>
  <c r="AT217"/>
  <c r="AY217" s="1"/>
  <c r="AN217"/>
  <c r="AM217"/>
  <c r="AL217"/>
  <c r="AK217"/>
  <c r="AJ217"/>
  <c r="AO221" s="1"/>
  <c r="AD217"/>
  <c r="AC217"/>
  <c r="AB217"/>
  <c r="AE217" s="1"/>
  <c r="V217"/>
  <c r="U217"/>
  <c r="T217"/>
  <c r="W217" s="1"/>
  <c r="N217"/>
  <c r="M217"/>
  <c r="L217"/>
  <c r="O217" s="1"/>
  <c r="F217"/>
  <c r="E217"/>
  <c r="D217"/>
  <c r="G217" s="1"/>
  <c r="CP216"/>
  <c r="CO216"/>
  <c r="CN216"/>
  <c r="CM216"/>
  <c r="CQ223" s="1"/>
  <c r="CH216"/>
  <c r="CG216"/>
  <c r="CF216"/>
  <c r="CE216"/>
  <c r="BZ216"/>
  <c r="BY216"/>
  <c r="BX216"/>
  <c r="BW216"/>
  <c r="BR216"/>
  <c r="BQ216"/>
  <c r="BP216"/>
  <c r="BO216"/>
  <c r="BH216"/>
  <c r="BG216"/>
  <c r="BF216"/>
  <c r="BE216"/>
  <c r="BD216"/>
  <c r="BI220" s="1"/>
  <c r="AX216"/>
  <c r="AW216"/>
  <c r="AV216"/>
  <c r="AU216"/>
  <c r="AT216"/>
  <c r="AY216" s="1"/>
  <c r="AN216"/>
  <c r="AM216"/>
  <c r="AL216"/>
  <c r="AK216"/>
  <c r="AJ216"/>
  <c r="AO220" s="1"/>
  <c r="AD216"/>
  <c r="AC216"/>
  <c r="AB216"/>
  <c r="AE216" s="1"/>
  <c r="V216"/>
  <c r="U216"/>
  <c r="T216"/>
  <c r="W216" s="1"/>
  <c r="N216"/>
  <c r="M216"/>
  <c r="L216"/>
  <c r="O216" s="1"/>
  <c r="F216"/>
  <c r="E216"/>
  <c r="D216"/>
  <c r="G216" s="1"/>
  <c r="CP215"/>
  <c r="CO215"/>
  <c r="CN215"/>
  <c r="CM215"/>
  <c r="CQ222" s="1"/>
  <c r="CH215"/>
  <c r="CG215"/>
  <c r="CF215"/>
  <c r="CE215"/>
  <c r="BZ215"/>
  <c r="BY215"/>
  <c r="BX215"/>
  <c r="BW215"/>
  <c r="BR215"/>
  <c r="BQ215"/>
  <c r="BP215"/>
  <c r="BO215"/>
  <c r="BH215"/>
  <c r="BG215"/>
  <c r="BF215"/>
  <c r="BE215"/>
  <c r="BD215"/>
  <c r="BI219" s="1"/>
  <c r="AX215"/>
  <c r="AW215"/>
  <c r="AV215"/>
  <c r="AU215"/>
  <c r="AT215"/>
  <c r="AY215" s="1"/>
  <c r="AN215"/>
  <c r="AM215"/>
  <c r="AL215"/>
  <c r="AK215"/>
  <c r="AJ215"/>
  <c r="AO219" s="1"/>
  <c r="AD215"/>
  <c r="AC215"/>
  <c r="AB215"/>
  <c r="AE215" s="1"/>
  <c r="V215"/>
  <c r="U215"/>
  <c r="T215"/>
  <c r="W215" s="1"/>
  <c r="N215"/>
  <c r="M215"/>
  <c r="L215"/>
  <c r="O215" s="1"/>
  <c r="F215"/>
  <c r="E215"/>
  <c r="D215"/>
  <c r="G215" s="1"/>
  <c r="CP214"/>
  <c r="CO214"/>
  <c r="CN214"/>
  <c r="CM214"/>
  <c r="CQ221" s="1"/>
  <c r="CH214"/>
  <c r="CG214"/>
  <c r="CF214"/>
  <c r="CE214"/>
  <c r="BZ214"/>
  <c r="BY214"/>
  <c r="BX214"/>
  <c r="BW214"/>
  <c r="BR214"/>
  <c r="BQ214"/>
  <c r="BP214"/>
  <c r="BO214"/>
  <c r="BH214"/>
  <c r="BG214"/>
  <c r="BF214"/>
  <c r="BE214"/>
  <c r="BD214"/>
  <c r="BI218" s="1"/>
  <c r="AX214"/>
  <c r="AW214"/>
  <c r="AV214"/>
  <c r="AU214"/>
  <c r="AT214"/>
  <c r="AN214"/>
  <c r="AM214"/>
  <c r="AL214"/>
  <c r="AK214"/>
  <c r="AJ214"/>
  <c r="AO218" s="1"/>
  <c r="AD214"/>
  <c r="AC214"/>
  <c r="AB214"/>
  <c r="AE214" s="1"/>
  <c r="V214"/>
  <c r="U214"/>
  <c r="T214"/>
  <c r="W214" s="1"/>
  <c r="N214"/>
  <c r="M214"/>
  <c r="L214"/>
  <c r="O214" s="1"/>
  <c r="F214"/>
  <c r="E214"/>
  <c r="D214"/>
  <c r="G214" s="1"/>
  <c r="CP213"/>
  <c r="CO213"/>
  <c r="CN213"/>
  <c r="CM213"/>
  <c r="CQ220" s="1"/>
  <c r="CH213"/>
  <c r="CG213"/>
  <c r="CF213"/>
  <c r="CE213"/>
  <c r="BZ213"/>
  <c r="BY213"/>
  <c r="BX213"/>
  <c r="BW213"/>
  <c r="BR213"/>
  <c r="BQ213"/>
  <c r="BP213"/>
  <c r="BO213"/>
  <c r="BJ213"/>
  <c r="BH213"/>
  <c r="BG213"/>
  <c r="BF213"/>
  <c r="BE213"/>
  <c r="BD213"/>
  <c r="BI217" s="1"/>
  <c r="AX213"/>
  <c r="AW213"/>
  <c r="AV213"/>
  <c r="AU213"/>
  <c r="AT213"/>
  <c r="AN213"/>
  <c r="AM213"/>
  <c r="AL213"/>
  <c r="AK213"/>
  <c r="AJ213"/>
  <c r="AO217" s="1"/>
  <c r="AD213"/>
  <c r="AC213"/>
  <c r="AB213"/>
  <c r="AE213" s="1"/>
  <c r="V213"/>
  <c r="U213"/>
  <c r="T213"/>
  <c r="W213" s="1"/>
  <c r="N213"/>
  <c r="M213"/>
  <c r="L213"/>
  <c r="O213" s="1"/>
  <c r="F213"/>
  <c r="E213"/>
  <c r="D213"/>
  <c r="G213" s="1"/>
  <c r="CP212"/>
  <c r="CO212"/>
  <c r="CN212"/>
  <c r="CM212"/>
  <c r="CQ219" s="1"/>
  <c r="CH212"/>
  <c r="CG212"/>
  <c r="CF212"/>
  <c r="CE212"/>
  <c r="BZ212"/>
  <c r="BY212"/>
  <c r="BX212"/>
  <c r="BW212"/>
  <c r="BR212"/>
  <c r="BQ212"/>
  <c r="BP212"/>
  <c r="BO212"/>
  <c r="BJ212"/>
  <c r="BH212"/>
  <c r="BG212"/>
  <c r="BF212"/>
  <c r="BE212"/>
  <c r="BD212"/>
  <c r="BI216" s="1"/>
  <c r="AX212"/>
  <c r="AW212"/>
  <c r="AV212"/>
  <c r="AU212"/>
  <c r="AT212"/>
  <c r="AN212"/>
  <c r="AM212"/>
  <c r="AL212"/>
  <c r="AK212"/>
  <c r="AJ212"/>
  <c r="AO216" s="1"/>
  <c r="AD212"/>
  <c r="AC212"/>
  <c r="AB212"/>
  <c r="AE212" s="1"/>
  <c r="V212"/>
  <c r="U212"/>
  <c r="T212"/>
  <c r="W212" s="1"/>
  <c r="N212"/>
  <c r="M212"/>
  <c r="L212"/>
  <c r="O212" s="1"/>
  <c r="F212"/>
  <c r="E212"/>
  <c r="D212"/>
  <c r="G212" s="1"/>
  <c r="CP211"/>
  <c r="CO211"/>
  <c r="CN211"/>
  <c r="CM211"/>
  <c r="CQ218" s="1"/>
  <c r="CH211"/>
  <c r="CG211"/>
  <c r="CF211"/>
  <c r="CE211"/>
  <c r="BZ211"/>
  <c r="BY211"/>
  <c r="BX211"/>
  <c r="BW211"/>
  <c r="BR211"/>
  <c r="BQ211"/>
  <c r="BP211"/>
  <c r="BO211"/>
  <c r="BJ211"/>
  <c r="BH211"/>
  <c r="BG211"/>
  <c r="BF211"/>
  <c r="BE211"/>
  <c r="BD211"/>
  <c r="BI215" s="1"/>
  <c r="AX211"/>
  <c r="AW211"/>
  <c r="AV211"/>
  <c r="AU211"/>
  <c r="AT211"/>
  <c r="AN211"/>
  <c r="AM211"/>
  <c r="AL211"/>
  <c r="AK211"/>
  <c r="AJ211"/>
  <c r="AO215" s="1"/>
  <c r="AD211"/>
  <c r="AC211"/>
  <c r="AB211"/>
  <c r="AE211" s="1"/>
  <c r="V211"/>
  <c r="U211"/>
  <c r="T211"/>
  <c r="W211" s="1"/>
  <c r="N211"/>
  <c r="M211"/>
  <c r="L211"/>
  <c r="O211" s="1"/>
  <c r="F211"/>
  <c r="E211"/>
  <c r="D211"/>
  <c r="G211" s="1"/>
  <c r="CP210"/>
  <c r="CO210"/>
  <c r="CN210"/>
  <c r="CM210"/>
  <c r="CQ217" s="1"/>
  <c r="CH210"/>
  <c r="CG210"/>
  <c r="CF210"/>
  <c r="CE210"/>
  <c r="BZ210"/>
  <c r="BY210"/>
  <c r="BX210"/>
  <c r="BW210"/>
  <c r="BR210"/>
  <c r="BQ210"/>
  <c r="BP210"/>
  <c r="BO210"/>
  <c r="BJ210"/>
  <c r="BH210"/>
  <c r="BG210"/>
  <c r="BF210"/>
  <c r="BE210"/>
  <c r="BD210"/>
  <c r="BI214" s="1"/>
  <c r="AX210"/>
  <c r="AW210"/>
  <c r="AV210"/>
  <c r="AU210"/>
  <c r="AT210"/>
  <c r="AN210"/>
  <c r="AM210"/>
  <c r="AL210"/>
  <c r="AK210"/>
  <c r="AJ210"/>
  <c r="AO214" s="1"/>
  <c r="AD210"/>
  <c r="AC210"/>
  <c r="AB210"/>
  <c r="AE210" s="1"/>
  <c r="V210"/>
  <c r="U210"/>
  <c r="T210"/>
  <c r="W210" s="1"/>
  <c r="N210"/>
  <c r="M210"/>
  <c r="L210"/>
  <c r="O210" s="1"/>
  <c r="F210"/>
  <c r="E210"/>
  <c r="D210"/>
  <c r="G210" s="1"/>
  <c r="CP209"/>
  <c r="CO209"/>
  <c r="CN209"/>
  <c r="CM209"/>
  <c r="CQ216" s="1"/>
  <c r="CH209"/>
  <c r="CG209"/>
  <c r="CF209"/>
  <c r="CE209"/>
  <c r="BZ209"/>
  <c r="BY209"/>
  <c r="BX209"/>
  <c r="BW209"/>
  <c r="BR209"/>
  <c r="BQ209"/>
  <c r="BP209"/>
  <c r="BO209"/>
  <c r="BJ209"/>
  <c r="BH209"/>
  <c r="BG209"/>
  <c r="BF209"/>
  <c r="BE209"/>
  <c r="BD209"/>
  <c r="BI213" s="1"/>
  <c r="AX209"/>
  <c r="AW209"/>
  <c r="AV209"/>
  <c r="AU209"/>
  <c r="AT209"/>
  <c r="AN209"/>
  <c r="AM209"/>
  <c r="AL209"/>
  <c r="AK209"/>
  <c r="AJ209"/>
  <c r="AO213" s="1"/>
  <c r="AD209"/>
  <c r="AC209"/>
  <c r="AB209"/>
  <c r="AE209" s="1"/>
  <c r="V209"/>
  <c r="U209"/>
  <c r="T209"/>
  <c r="W209" s="1"/>
  <c r="N209"/>
  <c r="M209"/>
  <c r="L209"/>
  <c r="O209" s="1"/>
  <c r="F209"/>
  <c r="E209"/>
  <c r="D209"/>
  <c r="G209" s="1"/>
  <c r="CP208"/>
  <c r="CO208"/>
  <c r="CN208"/>
  <c r="CM208"/>
  <c r="CQ215" s="1"/>
  <c r="CH208"/>
  <c r="CG208"/>
  <c r="CF208"/>
  <c r="CE208"/>
  <c r="BZ208"/>
  <c r="BY208"/>
  <c r="BX208"/>
  <c r="BW208"/>
  <c r="BR208"/>
  <c r="BQ208"/>
  <c r="BP208"/>
  <c r="BO208"/>
  <c r="BH208"/>
  <c r="BG208"/>
  <c r="BF208"/>
  <c r="BE208"/>
  <c r="BD208"/>
  <c r="BI212" s="1"/>
  <c r="AX208"/>
  <c r="AW208"/>
  <c r="AV208"/>
  <c r="AU208"/>
  <c r="AT208"/>
  <c r="AN208"/>
  <c r="AM208"/>
  <c r="AL208"/>
  <c r="AK208"/>
  <c r="AJ208"/>
  <c r="AO212" s="1"/>
  <c r="AD208"/>
  <c r="AC208"/>
  <c r="AB208"/>
  <c r="AE208" s="1"/>
  <c r="V208"/>
  <c r="U208"/>
  <c r="T208"/>
  <c r="W208" s="1"/>
  <c r="N208"/>
  <c r="M208"/>
  <c r="L208"/>
  <c r="O208" s="1"/>
  <c r="F208"/>
  <c r="E208"/>
  <c r="D208"/>
  <c r="G208" s="1"/>
  <c r="CP207"/>
  <c r="CO207"/>
  <c r="CN207"/>
  <c r="CM207"/>
  <c r="CQ214" s="1"/>
  <c r="CH207"/>
  <c r="CG207"/>
  <c r="CF207"/>
  <c r="CE207"/>
  <c r="BZ207"/>
  <c r="BY207"/>
  <c r="BX207"/>
  <c r="BW207"/>
  <c r="BR207"/>
  <c r="BQ207"/>
  <c r="BP207"/>
  <c r="BO207"/>
  <c r="BH207"/>
  <c r="BG207"/>
  <c r="BF207"/>
  <c r="BE207"/>
  <c r="BD207"/>
  <c r="BI211" s="1"/>
  <c r="AX207"/>
  <c r="AW207"/>
  <c r="AV207"/>
  <c r="AU207"/>
  <c r="AT207"/>
  <c r="AN207"/>
  <c r="AM207"/>
  <c r="AL207"/>
  <c r="AK207"/>
  <c r="AJ207"/>
  <c r="AO211" s="1"/>
  <c r="AD207"/>
  <c r="AC207"/>
  <c r="AB207"/>
  <c r="AE207" s="1"/>
  <c r="V207"/>
  <c r="U207"/>
  <c r="T207"/>
  <c r="W207" s="1"/>
  <c r="N207"/>
  <c r="M207"/>
  <c r="L207"/>
  <c r="O207" s="1"/>
  <c r="F207"/>
  <c r="E207"/>
  <c r="D207"/>
  <c r="G207" s="1"/>
  <c r="CP206"/>
  <c r="CO206"/>
  <c r="CN206"/>
  <c r="CM206"/>
  <c r="CQ213" s="1"/>
  <c r="CH206"/>
  <c r="CG206"/>
  <c r="CF206"/>
  <c r="CE206"/>
  <c r="BZ206"/>
  <c r="BY206"/>
  <c r="BX206"/>
  <c r="BW206"/>
  <c r="BR206"/>
  <c r="BQ206"/>
  <c r="BP206"/>
  <c r="BO206"/>
  <c r="BH206"/>
  <c r="BG206"/>
  <c r="BF206"/>
  <c r="BE206"/>
  <c r="BD206"/>
  <c r="BI210" s="1"/>
  <c r="AX206"/>
  <c r="AW206"/>
  <c r="AV206"/>
  <c r="AU206"/>
  <c r="AT206"/>
  <c r="AN206"/>
  <c r="AM206"/>
  <c r="AL206"/>
  <c r="AK206"/>
  <c r="AJ206"/>
  <c r="AO210" s="1"/>
  <c r="AD206"/>
  <c r="AC206"/>
  <c r="AB206"/>
  <c r="AE206" s="1"/>
  <c r="V206"/>
  <c r="U206"/>
  <c r="T206"/>
  <c r="W206" s="1"/>
  <c r="N206"/>
  <c r="M206"/>
  <c r="L206"/>
  <c r="O206" s="1"/>
  <c r="F206"/>
  <c r="E206"/>
  <c r="D206"/>
  <c r="G206" s="1"/>
  <c r="CP205"/>
  <c r="CO205"/>
  <c r="CN205"/>
  <c r="CM205"/>
  <c r="CQ212" s="1"/>
  <c r="CH205"/>
  <c r="CG205"/>
  <c r="CF205"/>
  <c r="CE205"/>
  <c r="BZ205"/>
  <c r="BY205"/>
  <c r="BX205"/>
  <c r="BW205"/>
  <c r="BR205"/>
  <c r="BQ205"/>
  <c r="BP205"/>
  <c r="BO205"/>
  <c r="BH205"/>
  <c r="BG205"/>
  <c r="BF205"/>
  <c r="BE205"/>
  <c r="BD205"/>
  <c r="BI209" s="1"/>
  <c r="AX205"/>
  <c r="AW205"/>
  <c r="AV205"/>
  <c r="AU205"/>
  <c r="AT205"/>
  <c r="AN205"/>
  <c r="AM205"/>
  <c r="AL205"/>
  <c r="AK205"/>
  <c r="AJ205"/>
  <c r="AD205"/>
  <c r="AC205"/>
  <c r="AB205"/>
  <c r="V205"/>
  <c r="U205"/>
  <c r="T205"/>
  <c r="N205"/>
  <c r="M205"/>
  <c r="L205"/>
  <c r="F205"/>
  <c r="E205"/>
  <c r="D205"/>
  <c r="CP204"/>
  <c r="CO204"/>
  <c r="CN204"/>
  <c r="CM204"/>
  <c r="CQ211" s="1"/>
  <c r="CH204"/>
  <c r="CG204"/>
  <c r="CF204"/>
  <c r="CE204"/>
  <c r="BZ204"/>
  <c r="BY204"/>
  <c r="BX204"/>
  <c r="BW204"/>
  <c r="BR204"/>
  <c r="BQ204"/>
  <c r="BP204"/>
  <c r="BO204"/>
  <c r="BH204"/>
  <c r="BG204"/>
  <c r="BF204"/>
  <c r="BE204"/>
  <c r="BD204"/>
  <c r="AX204"/>
  <c r="AW204"/>
  <c r="AV204"/>
  <c r="AU204"/>
  <c r="AT204"/>
  <c r="AN204"/>
  <c r="AM204"/>
  <c r="AL204"/>
  <c r="AK204"/>
  <c r="AJ204"/>
  <c r="AD204"/>
  <c r="AC204"/>
  <c r="AB204"/>
  <c r="V204"/>
  <c r="U204"/>
  <c r="T204"/>
  <c r="N204"/>
  <c r="M204"/>
  <c r="L204"/>
  <c r="F204"/>
  <c r="E204"/>
  <c r="D204"/>
  <c r="CP203"/>
  <c r="CO203"/>
  <c r="CN203"/>
  <c r="CM203"/>
  <c r="CQ210" s="1"/>
  <c r="CH203"/>
  <c r="CG203"/>
  <c r="CF203"/>
  <c r="CE203"/>
  <c r="BZ203"/>
  <c r="BY203"/>
  <c r="BX203"/>
  <c r="BW203"/>
  <c r="BR203"/>
  <c r="BQ203"/>
  <c r="BP203"/>
  <c r="BO203"/>
  <c r="BH203"/>
  <c r="BG203"/>
  <c r="BF203"/>
  <c r="BE203"/>
  <c r="BD203"/>
  <c r="AX203"/>
  <c r="AW203"/>
  <c r="AV203"/>
  <c r="AU203"/>
  <c r="AT203"/>
  <c r="AN203"/>
  <c r="AM203"/>
  <c r="AL203"/>
  <c r="AK203"/>
  <c r="AJ203"/>
  <c r="AD203"/>
  <c r="AC203"/>
  <c r="AB203"/>
  <c r="V203"/>
  <c r="U203"/>
  <c r="T203"/>
  <c r="N203"/>
  <c r="M203"/>
  <c r="L203"/>
  <c r="F203"/>
  <c r="E203"/>
  <c r="D203"/>
  <c r="CP202"/>
  <c r="CO202"/>
  <c r="CN202"/>
  <c r="CM202"/>
  <c r="CQ209" s="1"/>
  <c r="CH202"/>
  <c r="CG202"/>
  <c r="CF202"/>
  <c r="CE202"/>
  <c r="BZ202"/>
  <c r="BY202"/>
  <c r="BX202"/>
  <c r="BW202"/>
  <c r="BR202"/>
  <c r="BQ202"/>
  <c r="BP202"/>
  <c r="BO202"/>
  <c r="BH202"/>
  <c r="BG202"/>
  <c r="BF202"/>
  <c r="BE202"/>
  <c r="BD202"/>
  <c r="AX202"/>
  <c r="AW202"/>
  <c r="AV202"/>
  <c r="AU202"/>
  <c r="AT202"/>
  <c r="AN202"/>
  <c r="AM202"/>
  <c r="AL202"/>
  <c r="AK202"/>
  <c r="AJ202"/>
  <c r="AD202"/>
  <c r="AC202"/>
  <c r="AB202"/>
  <c r="V202"/>
  <c r="U202"/>
  <c r="T202"/>
  <c r="N202"/>
  <c r="M202"/>
  <c r="L202"/>
  <c r="F202"/>
  <c r="E202"/>
  <c r="D202"/>
  <c r="CP201"/>
  <c r="CO201"/>
  <c r="CN201"/>
  <c r="CM201"/>
  <c r="CQ208" s="1"/>
  <c r="CH201"/>
  <c r="CG201"/>
  <c r="CF201"/>
  <c r="CE201"/>
  <c r="BZ201"/>
  <c r="BY201"/>
  <c r="BX201"/>
  <c r="BW201"/>
  <c r="BR201"/>
  <c r="BQ201"/>
  <c r="BP201"/>
  <c r="BO201"/>
  <c r="BH201"/>
  <c r="BG201"/>
  <c r="BF201"/>
  <c r="BE201"/>
  <c r="BD201"/>
  <c r="AX201"/>
  <c r="AW201"/>
  <c r="AV201"/>
  <c r="AU201"/>
  <c r="AT201"/>
  <c r="AN201"/>
  <c r="AM201"/>
  <c r="AL201"/>
  <c r="AK201"/>
  <c r="AJ201"/>
  <c r="AD201"/>
  <c r="AC201"/>
  <c r="AB201"/>
  <c r="V201"/>
  <c r="U201"/>
  <c r="T201"/>
  <c r="N201"/>
  <c r="M201"/>
  <c r="L201"/>
  <c r="F201"/>
  <c r="E201"/>
  <c r="D201"/>
  <c r="CP200"/>
  <c r="CO200"/>
  <c r="CN200"/>
  <c r="CM200"/>
  <c r="CQ207" s="1"/>
  <c r="CH200"/>
  <c r="CG200"/>
  <c r="CF200"/>
  <c r="CE200"/>
  <c r="BZ200"/>
  <c r="BY200"/>
  <c r="BX200"/>
  <c r="BW200"/>
  <c r="BR200"/>
  <c r="BQ200"/>
  <c r="BP200"/>
  <c r="BO200"/>
  <c r="BH200"/>
  <c r="BG200"/>
  <c r="BF200"/>
  <c r="BE200"/>
  <c r="BD200"/>
  <c r="BJ208" s="1"/>
  <c r="AX200"/>
  <c r="AW200"/>
  <c r="AV200"/>
  <c r="AU200"/>
  <c r="AT200"/>
  <c r="AN200"/>
  <c r="AM200"/>
  <c r="AL200"/>
  <c r="AK200"/>
  <c r="AJ200"/>
  <c r="AD200"/>
  <c r="AC200"/>
  <c r="AB200"/>
  <c r="V200"/>
  <c r="U200"/>
  <c r="T200"/>
  <c r="N200"/>
  <c r="M200"/>
  <c r="L200"/>
  <c r="F200"/>
  <c r="E200"/>
  <c r="D200"/>
  <c r="CP199"/>
  <c r="CO199"/>
  <c r="CN199"/>
  <c r="CM199"/>
  <c r="CQ206" s="1"/>
  <c r="CH199"/>
  <c r="CG199"/>
  <c r="CF199"/>
  <c r="CE199"/>
  <c r="BZ199"/>
  <c r="BY199"/>
  <c r="BX199"/>
  <c r="BW199"/>
  <c r="BR199"/>
  <c r="BQ199"/>
  <c r="BP199"/>
  <c r="BO199"/>
  <c r="BH199"/>
  <c r="BG199"/>
  <c r="BF199"/>
  <c r="BE199"/>
  <c r="BD199"/>
  <c r="BJ207" s="1"/>
  <c r="AX199"/>
  <c r="AW199"/>
  <c r="AV199"/>
  <c r="AU199"/>
  <c r="AT199"/>
  <c r="AN199"/>
  <c r="AM199"/>
  <c r="AL199"/>
  <c r="AK199"/>
  <c r="AJ199"/>
  <c r="AO199" s="1"/>
  <c r="AD199"/>
  <c r="AC199"/>
  <c r="AB199"/>
  <c r="V199"/>
  <c r="U199"/>
  <c r="T199"/>
  <c r="N199"/>
  <c r="M199"/>
  <c r="L199"/>
  <c r="F199"/>
  <c r="E199"/>
  <c r="D199"/>
  <c r="G199" s="1"/>
  <c r="CP198"/>
  <c r="CO198"/>
  <c r="CN198"/>
  <c r="CM198"/>
  <c r="CQ205" s="1"/>
  <c r="CH198"/>
  <c r="CG198"/>
  <c r="CF198"/>
  <c r="CE198"/>
  <c r="BZ198"/>
  <c r="BY198"/>
  <c r="BX198"/>
  <c r="BW198"/>
  <c r="BR198"/>
  <c r="BQ198"/>
  <c r="BP198"/>
  <c r="BO198"/>
  <c r="BH198"/>
  <c r="BG198"/>
  <c r="BF198"/>
  <c r="BE198"/>
  <c r="BD198"/>
  <c r="BJ206" s="1"/>
  <c r="AX198"/>
  <c r="AW198"/>
  <c r="AV198"/>
  <c r="AU198"/>
  <c r="AT198"/>
  <c r="AO198"/>
  <c r="AN198"/>
  <c r="AM198"/>
  <c r="AL198"/>
  <c r="AK198"/>
  <c r="AJ198"/>
  <c r="AD198"/>
  <c r="AC198"/>
  <c r="AB198"/>
  <c r="V198"/>
  <c r="U198"/>
  <c r="T198"/>
  <c r="N198"/>
  <c r="M198"/>
  <c r="L198"/>
  <c r="F198"/>
  <c r="E198"/>
  <c r="D198"/>
  <c r="CP197"/>
  <c r="CO197"/>
  <c r="CN197"/>
  <c r="CM197"/>
  <c r="CQ204" s="1"/>
  <c r="CH197"/>
  <c r="CG197"/>
  <c r="CF197"/>
  <c r="CE197"/>
  <c r="BZ197"/>
  <c r="BY197"/>
  <c r="BX197"/>
  <c r="BW197"/>
  <c r="BR197"/>
  <c r="BQ197"/>
  <c r="BP197"/>
  <c r="BO197"/>
  <c r="BH197"/>
  <c r="BG197"/>
  <c r="BF197"/>
  <c r="BE197"/>
  <c r="BD197"/>
  <c r="BI197" s="1"/>
  <c r="AX197"/>
  <c r="AW197"/>
  <c r="AV197"/>
  <c r="AU197"/>
  <c r="AT197"/>
  <c r="AN197"/>
  <c r="AM197"/>
  <c r="AL197"/>
  <c r="AK197"/>
  <c r="AJ197"/>
  <c r="AO197" s="1"/>
  <c r="AD197"/>
  <c r="AC197"/>
  <c r="AB197"/>
  <c r="V197"/>
  <c r="U197"/>
  <c r="T197"/>
  <c r="N197"/>
  <c r="M197"/>
  <c r="L197"/>
  <c r="F197"/>
  <c r="E197"/>
  <c r="D197"/>
  <c r="CP196"/>
  <c r="CO196"/>
  <c r="CN196"/>
  <c r="CM196"/>
  <c r="CQ203" s="1"/>
  <c r="CH196"/>
  <c r="CG196"/>
  <c r="CF196"/>
  <c r="CE196"/>
  <c r="BZ196"/>
  <c r="BY196"/>
  <c r="BX196"/>
  <c r="BW196"/>
  <c r="BR196"/>
  <c r="BQ196"/>
  <c r="BP196"/>
  <c r="BO196"/>
  <c r="BH196"/>
  <c r="BG196"/>
  <c r="BF196"/>
  <c r="BE196"/>
  <c r="BD196"/>
  <c r="BJ204" s="1"/>
  <c r="AX196"/>
  <c r="AW196"/>
  <c r="AV196"/>
  <c r="AU196"/>
  <c r="AT196"/>
  <c r="AO196"/>
  <c r="AN196"/>
  <c r="AM196"/>
  <c r="AL196"/>
  <c r="AK196"/>
  <c r="AJ196"/>
  <c r="AD196"/>
  <c r="AC196"/>
  <c r="AB196"/>
  <c r="V196"/>
  <c r="U196"/>
  <c r="T196"/>
  <c r="N196"/>
  <c r="M196"/>
  <c r="L196"/>
  <c r="F196"/>
  <c r="E196"/>
  <c r="D196"/>
  <c r="CP195"/>
  <c r="CO195"/>
  <c r="CN195"/>
  <c r="CM195"/>
  <c r="CQ202" s="1"/>
  <c r="CH195"/>
  <c r="CG195"/>
  <c r="CF195"/>
  <c r="CE195"/>
  <c r="BZ195"/>
  <c r="BY195"/>
  <c r="BX195"/>
  <c r="BW195"/>
  <c r="BR195"/>
  <c r="BQ195"/>
  <c r="BP195"/>
  <c r="BO195"/>
  <c r="BH195"/>
  <c r="BG195"/>
  <c r="BF195"/>
  <c r="BE195"/>
  <c r="BD195"/>
  <c r="BI195" s="1"/>
  <c r="AX195"/>
  <c r="AW195"/>
  <c r="AV195"/>
  <c r="AU195"/>
  <c r="AT195"/>
  <c r="AN195"/>
  <c r="AM195"/>
  <c r="AL195"/>
  <c r="AK195"/>
  <c r="AJ195"/>
  <c r="AD195"/>
  <c r="AC195"/>
  <c r="AB195"/>
  <c r="V195"/>
  <c r="U195"/>
  <c r="T195"/>
  <c r="N195"/>
  <c r="M195"/>
  <c r="L195"/>
  <c r="F195"/>
  <c r="E195"/>
  <c r="D195"/>
  <c r="CP194"/>
  <c r="CO194"/>
  <c r="CN194"/>
  <c r="CM194"/>
  <c r="CQ201" s="1"/>
  <c r="CH194"/>
  <c r="CG194"/>
  <c r="CF194"/>
  <c r="CE194"/>
  <c r="BZ194"/>
  <c r="BY194"/>
  <c r="BX194"/>
  <c r="BW194"/>
  <c r="BR194"/>
  <c r="BQ194"/>
  <c r="BP194"/>
  <c r="BO194"/>
  <c r="BH194"/>
  <c r="BG194"/>
  <c r="BF194"/>
  <c r="BE194"/>
  <c r="BD194"/>
  <c r="BJ202" s="1"/>
  <c r="AX194"/>
  <c r="AW194"/>
  <c r="AV194"/>
  <c r="AU194"/>
  <c r="AT194"/>
  <c r="AO194"/>
  <c r="AN194"/>
  <c r="AM194"/>
  <c r="AL194"/>
  <c r="AK194"/>
  <c r="AJ194"/>
  <c r="AD194"/>
  <c r="AC194"/>
  <c r="AB194"/>
  <c r="V194"/>
  <c r="U194"/>
  <c r="T194"/>
  <c r="N194"/>
  <c r="M194"/>
  <c r="L194"/>
  <c r="F194"/>
  <c r="E194"/>
  <c r="D194"/>
  <c r="CO193"/>
  <c r="CN193"/>
  <c r="CM193"/>
  <c r="CQ200" s="1"/>
  <c r="CG193"/>
  <c r="CF193"/>
  <c r="CE193"/>
  <c r="BY193"/>
  <c r="BX193"/>
  <c r="BW193"/>
  <c r="BQ193"/>
  <c r="BP193"/>
  <c r="BO193"/>
  <c r="BH193"/>
  <c r="BG193"/>
  <c r="BF193"/>
  <c r="BE193"/>
  <c r="BD193"/>
  <c r="BI193" s="1"/>
  <c r="AX193"/>
  <c r="AW193"/>
  <c r="AV193"/>
  <c r="AU193"/>
  <c r="AT193"/>
  <c r="AN193"/>
  <c r="AM193"/>
  <c r="AL193"/>
  <c r="AK193"/>
  <c r="AJ193"/>
  <c r="AD193"/>
  <c r="AC193"/>
  <c r="AB193"/>
  <c r="V193"/>
  <c r="U193"/>
  <c r="T193"/>
  <c r="N193"/>
  <c r="M193"/>
  <c r="L193"/>
  <c r="F193"/>
  <c r="E193"/>
  <c r="D193"/>
  <c r="CP192"/>
  <c r="CO192"/>
  <c r="CN192"/>
  <c r="CM192"/>
  <c r="CQ199" s="1"/>
  <c r="CH192"/>
  <c r="CG192"/>
  <c r="CF192"/>
  <c r="CE192"/>
  <c r="BZ192"/>
  <c r="BY192"/>
  <c r="BX192"/>
  <c r="BW192"/>
  <c r="BR192"/>
  <c r="BQ192"/>
  <c r="BP192"/>
  <c r="BO192"/>
  <c r="BH192"/>
  <c r="BG192"/>
  <c r="BF192"/>
  <c r="BE192"/>
  <c r="BD192"/>
  <c r="BJ200" s="1"/>
  <c r="AX192"/>
  <c r="AW192"/>
  <c r="AV192"/>
  <c r="AU192"/>
  <c r="AT192"/>
  <c r="AN192"/>
  <c r="AM192"/>
  <c r="AL192"/>
  <c r="AK192"/>
  <c r="AJ192"/>
  <c r="AD192"/>
  <c r="AC192"/>
  <c r="AB192"/>
  <c r="V192"/>
  <c r="U192"/>
  <c r="T192"/>
  <c r="N192"/>
  <c r="M192"/>
  <c r="L192"/>
  <c r="F192"/>
  <c r="E192"/>
  <c r="D192"/>
  <c r="CO191"/>
  <c r="CN191"/>
  <c r="CM191"/>
  <c r="CQ198" s="1"/>
  <c r="CG191"/>
  <c r="CF191"/>
  <c r="CE191"/>
  <c r="BY191"/>
  <c r="BX191"/>
  <c r="BW191"/>
  <c r="BQ191"/>
  <c r="BP191"/>
  <c r="BO191"/>
  <c r="BH191"/>
  <c r="BG191"/>
  <c r="BF191"/>
  <c r="BE191"/>
  <c r="BD191"/>
  <c r="BI191" s="1"/>
  <c r="AX191"/>
  <c r="AW191"/>
  <c r="AV191"/>
  <c r="AU191"/>
  <c r="AT191"/>
  <c r="AN191"/>
  <c r="AM191"/>
  <c r="AL191"/>
  <c r="AK191"/>
  <c r="AJ191"/>
  <c r="AO195" s="1"/>
  <c r="AD191"/>
  <c r="AC191"/>
  <c r="AB191"/>
  <c r="V191"/>
  <c r="U191"/>
  <c r="T191"/>
  <c r="N191"/>
  <c r="M191"/>
  <c r="L191"/>
  <c r="F191"/>
  <c r="E191"/>
  <c r="D191"/>
  <c r="CP190"/>
  <c r="CO190"/>
  <c r="CN190"/>
  <c r="CM190"/>
  <c r="CQ197" s="1"/>
  <c r="CH190"/>
  <c r="CG190"/>
  <c r="CF190"/>
  <c r="CE190"/>
  <c r="BZ190"/>
  <c r="BY190"/>
  <c r="BX190"/>
  <c r="BW190"/>
  <c r="BR190"/>
  <c r="BQ190"/>
  <c r="BP190"/>
  <c r="BO190"/>
  <c r="BH190"/>
  <c r="BG190"/>
  <c r="BF190"/>
  <c r="BE190"/>
  <c r="BD190"/>
  <c r="BJ198" s="1"/>
  <c r="AX190"/>
  <c r="AW190"/>
  <c r="AV190"/>
  <c r="AU190"/>
  <c r="AT190"/>
  <c r="AN190"/>
  <c r="AM190"/>
  <c r="AL190"/>
  <c r="AK190"/>
  <c r="AJ190"/>
  <c r="AD190"/>
  <c r="AC190"/>
  <c r="AB190"/>
  <c r="V190"/>
  <c r="U190"/>
  <c r="T190"/>
  <c r="N190"/>
  <c r="M190"/>
  <c r="L190"/>
  <c r="F190"/>
  <c r="E190"/>
  <c r="D190"/>
  <c r="CO189"/>
  <c r="CN189"/>
  <c r="CM189"/>
  <c r="CQ196" s="1"/>
  <c r="CG189"/>
  <c r="CF189"/>
  <c r="CE189"/>
  <c r="CH193" s="1"/>
  <c r="BY189"/>
  <c r="BX189"/>
  <c r="BW189"/>
  <c r="BZ193" s="1"/>
  <c r="BQ189"/>
  <c r="BP189"/>
  <c r="BO189"/>
  <c r="BR193" s="1"/>
  <c r="BH189"/>
  <c r="BG189"/>
  <c r="BF189"/>
  <c r="BE189"/>
  <c r="BD189"/>
  <c r="BI189" s="1"/>
  <c r="AX189"/>
  <c r="AW189"/>
  <c r="AV189"/>
  <c r="AU189"/>
  <c r="AT189"/>
  <c r="AN189"/>
  <c r="AM189"/>
  <c r="AL189"/>
  <c r="AK189"/>
  <c r="AJ189"/>
  <c r="AO189" s="1"/>
  <c r="AD189"/>
  <c r="AC189"/>
  <c r="AB189"/>
  <c r="AE189" s="1"/>
  <c r="V189"/>
  <c r="U189"/>
  <c r="T189"/>
  <c r="W189" s="1"/>
  <c r="N189"/>
  <c r="M189"/>
  <c r="L189"/>
  <c r="O189" s="1"/>
  <c r="F189"/>
  <c r="E189"/>
  <c r="D189"/>
  <c r="G189" s="1"/>
  <c r="CO188"/>
  <c r="CN188"/>
  <c r="CM188"/>
  <c r="CQ195" s="1"/>
  <c r="CG188"/>
  <c r="CF188"/>
  <c r="CE188"/>
  <c r="CH188" s="1"/>
  <c r="BY188"/>
  <c r="BX188"/>
  <c r="BW188"/>
  <c r="BZ188" s="1"/>
  <c r="BQ188"/>
  <c r="BP188"/>
  <c r="BO188"/>
  <c r="BR188" s="1"/>
  <c r="BH188"/>
  <c r="BG188"/>
  <c r="BF188"/>
  <c r="BE188"/>
  <c r="BD188"/>
  <c r="BJ196" s="1"/>
  <c r="AX188"/>
  <c r="AW188"/>
  <c r="AV188"/>
  <c r="AU188"/>
  <c r="AT188"/>
  <c r="AN188"/>
  <c r="AM188"/>
  <c r="AL188"/>
  <c r="AK188"/>
  <c r="AJ188"/>
  <c r="AO192" s="1"/>
  <c r="AD188"/>
  <c r="AC188"/>
  <c r="AB188"/>
  <c r="AE188" s="1"/>
  <c r="V188"/>
  <c r="U188"/>
  <c r="T188"/>
  <c r="W188" s="1"/>
  <c r="N188"/>
  <c r="M188"/>
  <c r="L188"/>
  <c r="O188" s="1"/>
  <c r="F188"/>
  <c r="E188"/>
  <c r="D188"/>
  <c r="G188" s="1"/>
  <c r="CO187"/>
  <c r="CN187"/>
  <c r="CM187"/>
  <c r="CQ194" s="1"/>
  <c r="CG187"/>
  <c r="CF187"/>
  <c r="CE187"/>
  <c r="CH191" s="1"/>
  <c r="BY187"/>
  <c r="BX187"/>
  <c r="BW187"/>
  <c r="BZ191" s="1"/>
  <c r="BQ187"/>
  <c r="BP187"/>
  <c r="BO187"/>
  <c r="BR191" s="1"/>
  <c r="BH187"/>
  <c r="BG187"/>
  <c r="BF187"/>
  <c r="BE187"/>
  <c r="BD187"/>
  <c r="BI187" s="1"/>
  <c r="AX187"/>
  <c r="AW187"/>
  <c r="AV187"/>
  <c r="AU187"/>
  <c r="AT187"/>
  <c r="AN187"/>
  <c r="AM187"/>
  <c r="AL187"/>
  <c r="AK187"/>
  <c r="AJ187"/>
  <c r="AO187" s="1"/>
  <c r="AD187"/>
  <c r="AC187"/>
  <c r="AB187"/>
  <c r="AE187" s="1"/>
  <c r="V187"/>
  <c r="U187"/>
  <c r="T187"/>
  <c r="W187" s="1"/>
  <c r="N187"/>
  <c r="M187"/>
  <c r="L187"/>
  <c r="O187" s="1"/>
  <c r="F187"/>
  <c r="E187"/>
  <c r="D187"/>
  <c r="G187" s="1"/>
  <c r="CO186"/>
  <c r="CN186"/>
  <c r="CM186"/>
  <c r="CQ193" s="1"/>
  <c r="CG186"/>
  <c r="CF186"/>
  <c r="CE186"/>
  <c r="CH186" s="1"/>
  <c r="BY186"/>
  <c r="BX186"/>
  <c r="BW186"/>
  <c r="BZ186" s="1"/>
  <c r="BQ186"/>
  <c r="BP186"/>
  <c r="BO186"/>
  <c r="BR186" s="1"/>
  <c r="BH186"/>
  <c r="BG186"/>
  <c r="BF186"/>
  <c r="BE186"/>
  <c r="BD186"/>
  <c r="BJ194" s="1"/>
  <c r="AX186"/>
  <c r="AW186"/>
  <c r="AV186"/>
  <c r="AU186"/>
  <c r="AT186"/>
  <c r="AN186"/>
  <c r="AM186"/>
  <c r="AL186"/>
  <c r="AK186"/>
  <c r="AJ186"/>
  <c r="AO190" s="1"/>
  <c r="AD186"/>
  <c r="AC186"/>
  <c r="AB186"/>
  <c r="AE186" s="1"/>
  <c r="V186"/>
  <c r="U186"/>
  <c r="T186"/>
  <c r="W186" s="1"/>
  <c r="N186"/>
  <c r="M186"/>
  <c r="L186"/>
  <c r="O186" s="1"/>
  <c r="F186"/>
  <c r="E186"/>
  <c r="D186"/>
  <c r="G186" s="1"/>
  <c r="CO185"/>
  <c r="CN185"/>
  <c r="CM185"/>
  <c r="CQ192" s="1"/>
  <c r="CG185"/>
  <c r="CF185"/>
  <c r="CE185"/>
  <c r="CH185" s="1"/>
  <c r="BY185"/>
  <c r="BX185"/>
  <c r="BW185"/>
  <c r="BZ185" s="1"/>
  <c r="BQ185"/>
  <c r="BP185"/>
  <c r="BO185"/>
  <c r="BR185" s="1"/>
  <c r="BH185"/>
  <c r="BG185"/>
  <c r="BF185"/>
  <c r="BE185"/>
  <c r="BD185"/>
  <c r="BI185" s="1"/>
  <c r="AX185"/>
  <c r="AW185"/>
  <c r="AV185"/>
  <c r="AU185"/>
  <c r="AT185"/>
  <c r="AY189" s="1"/>
  <c r="AN185"/>
  <c r="AM185"/>
  <c r="AL185"/>
  <c r="AK185"/>
  <c r="AJ185"/>
  <c r="AO185" s="1"/>
  <c r="AD185"/>
  <c r="AC185"/>
  <c r="AB185"/>
  <c r="AE185" s="1"/>
  <c r="V185"/>
  <c r="U185"/>
  <c r="T185"/>
  <c r="W185" s="1"/>
  <c r="N185"/>
  <c r="M185"/>
  <c r="L185"/>
  <c r="O185" s="1"/>
  <c r="F185"/>
  <c r="E185"/>
  <c r="D185"/>
  <c r="G185" s="1"/>
  <c r="CO184"/>
  <c r="CN184"/>
  <c r="CM184"/>
  <c r="CQ191" s="1"/>
  <c r="CG184"/>
  <c r="CF184"/>
  <c r="CE184"/>
  <c r="CH184" s="1"/>
  <c r="BY184"/>
  <c r="BX184"/>
  <c r="BW184"/>
  <c r="BZ184" s="1"/>
  <c r="BQ184"/>
  <c r="BP184"/>
  <c r="BO184"/>
  <c r="BR184" s="1"/>
  <c r="BH184"/>
  <c r="BG184"/>
  <c r="BF184"/>
  <c r="BE184"/>
  <c r="BD184"/>
  <c r="BJ192" s="1"/>
  <c r="AX184"/>
  <c r="AW184"/>
  <c r="AV184"/>
  <c r="AU184"/>
  <c r="AT184"/>
  <c r="AY188" s="1"/>
  <c r="AN184"/>
  <c r="AM184"/>
  <c r="AL184"/>
  <c r="AK184"/>
  <c r="AJ184"/>
  <c r="AO184" s="1"/>
  <c r="AD184"/>
  <c r="AC184"/>
  <c r="AB184"/>
  <c r="AE184" s="1"/>
  <c r="V184"/>
  <c r="U184"/>
  <c r="T184"/>
  <c r="W184" s="1"/>
  <c r="N184"/>
  <c r="M184"/>
  <c r="L184"/>
  <c r="O184" s="1"/>
  <c r="F184"/>
  <c r="E184"/>
  <c r="D184"/>
  <c r="G184" s="1"/>
  <c r="CO183"/>
  <c r="CN183"/>
  <c r="CM183"/>
  <c r="CQ190" s="1"/>
  <c r="CG183"/>
  <c r="CF183"/>
  <c r="CE183"/>
  <c r="CH183" s="1"/>
  <c r="BY183"/>
  <c r="BX183"/>
  <c r="BW183"/>
  <c r="BZ183" s="1"/>
  <c r="BQ183"/>
  <c r="BP183"/>
  <c r="BO183"/>
  <c r="BR183" s="1"/>
  <c r="BH183"/>
  <c r="BG183"/>
  <c r="BF183"/>
  <c r="BE183"/>
  <c r="BD183"/>
  <c r="BI183" s="1"/>
  <c r="AX183"/>
  <c r="AW183"/>
  <c r="AV183"/>
  <c r="AU183"/>
  <c r="AT183"/>
  <c r="AY187" s="1"/>
  <c r="AN183"/>
  <c r="AM183"/>
  <c r="AL183"/>
  <c r="AK183"/>
  <c r="AJ183"/>
  <c r="AO183" s="1"/>
  <c r="AD183"/>
  <c r="AC183"/>
  <c r="AB183"/>
  <c r="AE183" s="1"/>
  <c r="V183"/>
  <c r="U183"/>
  <c r="T183"/>
  <c r="W183" s="1"/>
  <c r="N183"/>
  <c r="M183"/>
  <c r="L183"/>
  <c r="O183" s="1"/>
  <c r="F183"/>
  <c r="E183"/>
  <c r="D183"/>
  <c r="G183" s="1"/>
  <c r="CO182"/>
  <c r="CN182"/>
  <c r="CM182"/>
  <c r="CQ189" s="1"/>
  <c r="CG182"/>
  <c r="CF182"/>
  <c r="CE182"/>
  <c r="CH182" s="1"/>
  <c r="BY182"/>
  <c r="BX182"/>
  <c r="BW182"/>
  <c r="BZ182" s="1"/>
  <c r="BQ182"/>
  <c r="BP182"/>
  <c r="BO182"/>
  <c r="BR182" s="1"/>
  <c r="BH182"/>
  <c r="BG182"/>
  <c r="BF182"/>
  <c r="BE182"/>
  <c r="BD182"/>
  <c r="BJ190" s="1"/>
  <c r="AX182"/>
  <c r="AW182"/>
  <c r="AV182"/>
  <c r="AU182"/>
  <c r="AT182"/>
  <c r="AY186" s="1"/>
  <c r="AN182"/>
  <c r="AM182"/>
  <c r="AL182"/>
  <c r="AK182"/>
  <c r="AJ182"/>
  <c r="AO182" s="1"/>
  <c r="AD182"/>
  <c r="AC182"/>
  <c r="AB182"/>
  <c r="AE182" s="1"/>
  <c r="V182"/>
  <c r="U182"/>
  <c r="T182"/>
  <c r="W182" s="1"/>
  <c r="N182"/>
  <c r="M182"/>
  <c r="L182"/>
  <c r="O182" s="1"/>
  <c r="F182"/>
  <c r="E182"/>
  <c r="D182"/>
  <c r="G182" s="1"/>
  <c r="CO181"/>
  <c r="CN181"/>
  <c r="CM181"/>
  <c r="CP181" s="1"/>
  <c r="CG181"/>
  <c r="CF181"/>
  <c r="CE181"/>
  <c r="CH181" s="1"/>
  <c r="BY181"/>
  <c r="BX181"/>
  <c r="BW181"/>
  <c r="BZ181" s="1"/>
  <c r="BQ181"/>
  <c r="BP181"/>
  <c r="BO181"/>
  <c r="BR181" s="1"/>
  <c r="BH181"/>
  <c r="BG181"/>
  <c r="BF181"/>
  <c r="BE181"/>
  <c r="BD181"/>
  <c r="BI181" s="1"/>
  <c r="AX181"/>
  <c r="AW181"/>
  <c r="AV181"/>
  <c r="AU181"/>
  <c r="AT181"/>
  <c r="AY185" s="1"/>
  <c r="AN181"/>
  <c r="AM181"/>
  <c r="AL181"/>
  <c r="AK181"/>
  <c r="AJ181"/>
  <c r="AO181" s="1"/>
  <c r="AD181"/>
  <c r="AC181"/>
  <c r="AB181"/>
  <c r="AE181" s="1"/>
  <c r="V181"/>
  <c r="U181"/>
  <c r="T181"/>
  <c r="W181" s="1"/>
  <c r="N181"/>
  <c r="M181"/>
  <c r="L181"/>
  <c r="O181" s="1"/>
  <c r="F181"/>
  <c r="E181"/>
  <c r="D181"/>
  <c r="G181" s="1"/>
  <c r="CO180"/>
  <c r="CN180"/>
  <c r="CM180"/>
  <c r="CP180" s="1"/>
  <c r="CG180"/>
  <c r="CF180"/>
  <c r="CE180"/>
  <c r="CH180" s="1"/>
  <c r="BY180"/>
  <c r="BX180"/>
  <c r="BW180"/>
  <c r="BZ180" s="1"/>
  <c r="BQ180"/>
  <c r="BP180"/>
  <c r="BO180"/>
  <c r="BR180" s="1"/>
  <c r="BH180"/>
  <c r="BG180"/>
  <c r="BF180"/>
  <c r="BE180"/>
  <c r="BD180"/>
  <c r="BI180" s="1"/>
  <c r="AX180"/>
  <c r="AW180"/>
  <c r="AV180"/>
  <c r="AU180"/>
  <c r="AT180"/>
  <c r="AY184" s="1"/>
  <c r="AN180"/>
  <c r="AM180"/>
  <c r="AL180"/>
  <c r="AK180"/>
  <c r="AJ180"/>
  <c r="AO180" s="1"/>
  <c r="AD180"/>
  <c r="AC180"/>
  <c r="AB180"/>
  <c r="AE180" s="1"/>
  <c r="V180"/>
  <c r="U180"/>
  <c r="T180"/>
  <c r="W180" s="1"/>
  <c r="N180"/>
  <c r="M180"/>
  <c r="L180"/>
  <c r="O180" s="1"/>
  <c r="F180"/>
  <c r="E180"/>
  <c r="D180"/>
  <c r="G180" s="1"/>
  <c r="CO179"/>
  <c r="CN179"/>
  <c r="CM179"/>
  <c r="CP179" s="1"/>
  <c r="CG179"/>
  <c r="CF179"/>
  <c r="CE179"/>
  <c r="CH179" s="1"/>
  <c r="BY179"/>
  <c r="BX179"/>
  <c r="BW179"/>
  <c r="BZ179" s="1"/>
  <c r="BQ179"/>
  <c r="BP179"/>
  <c r="BO179"/>
  <c r="BR179" s="1"/>
  <c r="BH179"/>
  <c r="BG179"/>
  <c r="BF179"/>
  <c r="BE179"/>
  <c r="BD179"/>
  <c r="BI179" s="1"/>
  <c r="AX179"/>
  <c r="AW179"/>
  <c r="AV179"/>
  <c r="AU179"/>
  <c r="AT179"/>
  <c r="AY183" s="1"/>
  <c r="AN179"/>
  <c r="AM179"/>
  <c r="AL179"/>
  <c r="AK179"/>
  <c r="AJ179"/>
  <c r="AO179" s="1"/>
  <c r="AD179"/>
  <c r="AC179"/>
  <c r="AB179"/>
  <c r="AE179" s="1"/>
  <c r="V179"/>
  <c r="U179"/>
  <c r="T179"/>
  <c r="W179" s="1"/>
  <c r="N179"/>
  <c r="M179"/>
  <c r="L179"/>
  <c r="O179" s="1"/>
  <c r="F179"/>
  <c r="E179"/>
  <c r="D179"/>
  <c r="G179" s="1"/>
  <c r="CO178"/>
  <c r="CN178"/>
  <c r="CM178"/>
  <c r="CP178" s="1"/>
  <c r="CG178"/>
  <c r="CF178"/>
  <c r="CE178"/>
  <c r="CH178" s="1"/>
  <c r="BY178"/>
  <c r="BX178"/>
  <c r="BW178"/>
  <c r="BZ178" s="1"/>
  <c r="BQ178"/>
  <c r="BP178"/>
  <c r="BO178"/>
  <c r="BR178" s="1"/>
  <c r="BH178"/>
  <c r="BG178"/>
  <c r="BF178"/>
  <c r="BE178"/>
  <c r="BD178"/>
  <c r="BI178" s="1"/>
  <c r="AX178"/>
  <c r="AW178"/>
  <c r="AV178"/>
  <c r="AU178"/>
  <c r="AT178"/>
  <c r="AY182" s="1"/>
  <c r="AN178"/>
  <c r="AM178"/>
  <c r="AL178"/>
  <c r="AK178"/>
  <c r="AJ178"/>
  <c r="AO178" s="1"/>
  <c r="AD178"/>
  <c r="AC178"/>
  <c r="AB178"/>
  <c r="AE178" s="1"/>
  <c r="V178"/>
  <c r="U178"/>
  <c r="T178"/>
  <c r="W178" s="1"/>
  <c r="N178"/>
  <c r="M178"/>
  <c r="L178"/>
  <c r="O178" s="1"/>
  <c r="F178"/>
  <c r="E178"/>
  <c r="D178"/>
  <c r="G178" s="1"/>
  <c r="CO177"/>
  <c r="CN177"/>
  <c r="CM177"/>
  <c r="CP177" s="1"/>
  <c r="CG177"/>
  <c r="CF177"/>
  <c r="CE177"/>
  <c r="CH177" s="1"/>
  <c r="BY177"/>
  <c r="BX177"/>
  <c r="BW177"/>
  <c r="BZ177" s="1"/>
  <c r="BQ177"/>
  <c r="BP177"/>
  <c r="BO177"/>
  <c r="BR177" s="1"/>
  <c r="BH177"/>
  <c r="BG177"/>
  <c r="BF177"/>
  <c r="BE177"/>
  <c r="BD177"/>
  <c r="BI177" s="1"/>
  <c r="AX177"/>
  <c r="AW177"/>
  <c r="AV177"/>
  <c r="AU177"/>
  <c r="AT177"/>
  <c r="AY181" s="1"/>
  <c r="AN177"/>
  <c r="AM177"/>
  <c r="AL177"/>
  <c r="AK177"/>
  <c r="AJ177"/>
  <c r="AO177" s="1"/>
  <c r="AD177"/>
  <c r="AC177"/>
  <c r="AB177"/>
  <c r="AE177" s="1"/>
  <c r="V177"/>
  <c r="U177"/>
  <c r="T177"/>
  <c r="W177" s="1"/>
  <c r="N177"/>
  <c r="M177"/>
  <c r="L177"/>
  <c r="O177" s="1"/>
  <c r="F177"/>
  <c r="E177"/>
  <c r="D177"/>
  <c r="G177" s="1"/>
  <c r="CO176"/>
  <c r="CN176"/>
  <c r="CM176"/>
  <c r="CP176" s="1"/>
  <c r="CG176"/>
  <c r="CF176"/>
  <c r="CE176"/>
  <c r="CH176" s="1"/>
  <c r="BY176"/>
  <c r="BX176"/>
  <c r="BW176"/>
  <c r="BZ176" s="1"/>
  <c r="BQ176"/>
  <c r="BP176"/>
  <c r="BO176"/>
  <c r="BR176" s="1"/>
  <c r="BH176"/>
  <c r="BG176"/>
  <c r="BF176"/>
  <c r="BE176"/>
  <c r="BD176"/>
  <c r="BI176" s="1"/>
  <c r="AX176"/>
  <c r="AW176"/>
  <c r="AV176"/>
  <c r="AU176"/>
  <c r="AT176"/>
  <c r="AY180" s="1"/>
  <c r="AN176"/>
  <c r="AM176"/>
  <c r="AL176"/>
  <c r="AK176"/>
  <c r="AJ176"/>
  <c r="AO176" s="1"/>
  <c r="AD176"/>
  <c r="AC176"/>
  <c r="AB176"/>
  <c r="AE176" s="1"/>
  <c r="V176"/>
  <c r="U176"/>
  <c r="T176"/>
  <c r="W176" s="1"/>
  <c r="N176"/>
  <c r="M176"/>
  <c r="L176"/>
  <c r="O176" s="1"/>
  <c r="F176"/>
  <c r="E176"/>
  <c r="D176"/>
  <c r="G176" s="1"/>
  <c r="CO175"/>
  <c r="CN175"/>
  <c r="CM175"/>
  <c r="CP175" s="1"/>
  <c r="CG175"/>
  <c r="CF175"/>
  <c r="CE175"/>
  <c r="CH175" s="1"/>
  <c r="BY175"/>
  <c r="BX175"/>
  <c r="BW175"/>
  <c r="BZ175" s="1"/>
  <c r="BQ175"/>
  <c r="BP175"/>
  <c r="BO175"/>
  <c r="BR175" s="1"/>
  <c r="BH175"/>
  <c r="BG175"/>
  <c r="BF175"/>
  <c r="BE175"/>
  <c r="BD175"/>
  <c r="BI175" s="1"/>
  <c r="AX175"/>
  <c r="AW175"/>
  <c r="AV175"/>
  <c r="AU175"/>
  <c r="AT175"/>
  <c r="AY179" s="1"/>
  <c r="AN175"/>
  <c r="AM175"/>
  <c r="AL175"/>
  <c r="AK175"/>
  <c r="AJ175"/>
  <c r="AO175" s="1"/>
  <c r="AD175"/>
  <c r="AC175"/>
  <c r="AB175"/>
  <c r="AE175" s="1"/>
  <c r="V175"/>
  <c r="U175"/>
  <c r="T175"/>
  <c r="W175" s="1"/>
  <c r="N175"/>
  <c r="M175"/>
  <c r="L175"/>
  <c r="O175" s="1"/>
  <c r="F175"/>
  <c r="E175"/>
  <c r="D175"/>
  <c r="G175" s="1"/>
  <c r="CO174"/>
  <c r="CN174"/>
  <c r="CM174"/>
  <c r="CP174" s="1"/>
  <c r="CG174"/>
  <c r="CF174"/>
  <c r="CE174"/>
  <c r="CH174" s="1"/>
  <c r="BY174"/>
  <c r="BX174"/>
  <c r="BW174"/>
  <c r="BZ174" s="1"/>
  <c r="BQ174"/>
  <c r="BP174"/>
  <c r="BO174"/>
  <c r="BR174" s="1"/>
  <c r="BH174"/>
  <c r="BG174"/>
  <c r="BF174"/>
  <c r="BE174"/>
  <c r="BD174"/>
  <c r="BI174" s="1"/>
  <c r="AX174"/>
  <c r="AW174"/>
  <c r="AV174"/>
  <c r="AU174"/>
  <c r="AT174"/>
  <c r="AY178" s="1"/>
  <c r="AN174"/>
  <c r="AM174"/>
  <c r="AL174"/>
  <c r="AK174"/>
  <c r="AJ174"/>
  <c r="AO174" s="1"/>
  <c r="AD174"/>
  <c r="AC174"/>
  <c r="AB174"/>
  <c r="AE174" s="1"/>
  <c r="V174"/>
  <c r="U174"/>
  <c r="T174"/>
  <c r="W174" s="1"/>
  <c r="N174"/>
  <c r="M174"/>
  <c r="L174"/>
  <c r="O174" s="1"/>
  <c r="F174"/>
  <c r="E174"/>
  <c r="D174"/>
  <c r="G174" s="1"/>
  <c r="CO173"/>
  <c r="CN173"/>
  <c r="CM173"/>
  <c r="CP173" s="1"/>
  <c r="CG173"/>
  <c r="CF173"/>
  <c r="CE173"/>
  <c r="CH173" s="1"/>
  <c r="BY173"/>
  <c r="BX173"/>
  <c r="BW173"/>
  <c r="BZ173" s="1"/>
  <c r="BQ173"/>
  <c r="BP173"/>
  <c r="BO173"/>
  <c r="BR173" s="1"/>
  <c r="BH173"/>
  <c r="BG173"/>
  <c r="BF173"/>
  <c r="BE173"/>
  <c r="BD173"/>
  <c r="BI173" s="1"/>
  <c r="AX173"/>
  <c r="AW173"/>
  <c r="AV173"/>
  <c r="AU173"/>
  <c r="AT173"/>
  <c r="AY177" s="1"/>
  <c r="AN173"/>
  <c r="AM173"/>
  <c r="AL173"/>
  <c r="AK173"/>
  <c r="AJ173"/>
  <c r="AO173" s="1"/>
  <c r="AD173"/>
  <c r="AC173"/>
  <c r="AB173"/>
  <c r="AE173" s="1"/>
  <c r="V173"/>
  <c r="U173"/>
  <c r="T173"/>
  <c r="W173" s="1"/>
  <c r="N173"/>
  <c r="M173"/>
  <c r="L173"/>
  <c r="O173" s="1"/>
  <c r="F173"/>
  <c r="E173"/>
  <c r="D173"/>
  <c r="G173" s="1"/>
  <c r="CO172"/>
  <c r="CN172"/>
  <c r="CM172"/>
  <c r="CP172" s="1"/>
  <c r="CG172"/>
  <c r="CF172"/>
  <c r="CE172"/>
  <c r="CH172" s="1"/>
  <c r="BY172"/>
  <c r="BX172"/>
  <c r="BW172"/>
  <c r="BZ172" s="1"/>
  <c r="BQ172"/>
  <c r="BP172"/>
  <c r="BO172"/>
  <c r="BR172" s="1"/>
  <c r="BH172"/>
  <c r="BG172"/>
  <c r="BF172"/>
  <c r="BE172"/>
  <c r="BD172"/>
  <c r="BI172" s="1"/>
  <c r="AX172"/>
  <c r="AW172"/>
  <c r="AV172"/>
  <c r="AU172"/>
  <c r="AT172"/>
  <c r="AY176" s="1"/>
  <c r="AN172"/>
  <c r="AM172"/>
  <c r="AL172"/>
  <c r="AK172"/>
  <c r="AJ172"/>
  <c r="AO172" s="1"/>
  <c r="AD172"/>
  <c r="AC172"/>
  <c r="AB172"/>
  <c r="AE172" s="1"/>
  <c r="V172"/>
  <c r="U172"/>
  <c r="T172"/>
  <c r="W172" s="1"/>
  <c r="N172"/>
  <c r="M172"/>
  <c r="L172"/>
  <c r="O172" s="1"/>
  <c r="F172"/>
  <c r="E172"/>
  <c r="D172"/>
  <c r="G172" s="1"/>
  <c r="CO171"/>
  <c r="CN171"/>
  <c r="CM171"/>
  <c r="CP171" s="1"/>
  <c r="CG171"/>
  <c r="CF171"/>
  <c r="CE171"/>
  <c r="CH171" s="1"/>
  <c r="BY171"/>
  <c r="BX171"/>
  <c r="BW171"/>
  <c r="BZ171" s="1"/>
  <c r="BQ171"/>
  <c r="BP171"/>
  <c r="BO171"/>
  <c r="BR171" s="1"/>
  <c r="BH171"/>
  <c r="BG171"/>
  <c r="BF171"/>
  <c r="BE171"/>
  <c r="BD171"/>
  <c r="BI171" s="1"/>
  <c r="AX171"/>
  <c r="AW171"/>
  <c r="AV171"/>
  <c r="AU171"/>
  <c r="AT171"/>
  <c r="AY175" s="1"/>
  <c r="AN171"/>
  <c r="AM171"/>
  <c r="AL171"/>
  <c r="AK171"/>
  <c r="AJ171"/>
  <c r="AO171" s="1"/>
  <c r="AD171"/>
  <c r="AC171"/>
  <c r="AB171"/>
  <c r="AE171" s="1"/>
  <c r="V171"/>
  <c r="U171"/>
  <c r="T171"/>
  <c r="W171" s="1"/>
  <c r="N171"/>
  <c r="M171"/>
  <c r="L171"/>
  <c r="O171" s="1"/>
  <c r="F171"/>
  <c r="E171"/>
  <c r="D171"/>
  <c r="G171" s="1"/>
  <c r="CO170"/>
  <c r="CN170"/>
  <c r="CM170"/>
  <c r="CP170" s="1"/>
  <c r="CG170"/>
  <c r="CF170"/>
  <c r="CE170"/>
  <c r="BY170"/>
  <c r="BX170"/>
  <c r="BW170"/>
  <c r="BQ170"/>
  <c r="BP170"/>
  <c r="BO170"/>
  <c r="BH170"/>
  <c r="BG170"/>
  <c r="BF170"/>
  <c r="BE170"/>
  <c r="BD170"/>
  <c r="BI170" s="1"/>
  <c r="AX170"/>
  <c r="AW170"/>
  <c r="AV170"/>
  <c r="AU170"/>
  <c r="AT170"/>
  <c r="AY174" s="1"/>
  <c r="AN170"/>
  <c r="AM170"/>
  <c r="AL170"/>
  <c r="AK170"/>
  <c r="AJ170"/>
  <c r="AO170" s="1"/>
  <c r="AD170"/>
  <c r="AC170"/>
  <c r="AB170"/>
  <c r="AE170" s="1"/>
  <c r="V170"/>
  <c r="U170"/>
  <c r="T170"/>
  <c r="W170" s="1"/>
  <c r="N170"/>
  <c r="M170"/>
  <c r="L170"/>
  <c r="O170" s="1"/>
  <c r="F170"/>
  <c r="E170"/>
  <c r="D170"/>
  <c r="G170" s="1"/>
  <c r="CO169"/>
  <c r="CN169"/>
  <c r="CM169"/>
  <c r="CQ176" s="1"/>
  <c r="CG169"/>
  <c r="CF169"/>
  <c r="CE169"/>
  <c r="BY169"/>
  <c r="BX169"/>
  <c r="BW169"/>
  <c r="BQ169"/>
  <c r="BP169"/>
  <c r="BO169"/>
  <c r="BH169"/>
  <c r="BG169"/>
  <c r="BF169"/>
  <c r="BE169"/>
  <c r="BD169"/>
  <c r="BI169" s="1"/>
  <c r="AX169"/>
  <c r="AW169"/>
  <c r="AV169"/>
  <c r="AU169"/>
  <c r="AT169"/>
  <c r="AY173" s="1"/>
  <c r="AN169"/>
  <c r="AM169"/>
  <c r="AL169"/>
  <c r="AK169"/>
  <c r="AJ169"/>
  <c r="AO169" s="1"/>
  <c r="AD169"/>
  <c r="AC169"/>
  <c r="AB169"/>
  <c r="AE169" s="1"/>
  <c r="V169"/>
  <c r="U169"/>
  <c r="T169"/>
  <c r="W169" s="1"/>
  <c r="N169"/>
  <c r="M169"/>
  <c r="L169"/>
  <c r="O169" s="1"/>
  <c r="F169"/>
  <c r="E169"/>
  <c r="D169"/>
  <c r="G169" s="1"/>
  <c r="CO168"/>
  <c r="CN168"/>
  <c r="CM168"/>
  <c r="CG168"/>
  <c r="CF168"/>
  <c r="CE168"/>
  <c r="BY168"/>
  <c r="BX168"/>
  <c r="BW168"/>
  <c r="BQ168"/>
  <c r="BP168"/>
  <c r="BO168"/>
  <c r="BH168"/>
  <c r="BG168"/>
  <c r="BF168"/>
  <c r="BE168"/>
  <c r="BD168"/>
  <c r="BI168" s="1"/>
  <c r="AX168"/>
  <c r="AW168"/>
  <c r="AV168"/>
  <c r="AU168"/>
  <c r="AT168"/>
  <c r="AY172" s="1"/>
  <c r="AN168"/>
  <c r="AM168"/>
  <c r="AL168"/>
  <c r="AK168"/>
  <c r="AJ168"/>
  <c r="AO168" s="1"/>
  <c r="AD168"/>
  <c r="AC168"/>
  <c r="AB168"/>
  <c r="AE168" s="1"/>
  <c r="V168"/>
  <c r="U168"/>
  <c r="T168"/>
  <c r="W168" s="1"/>
  <c r="N168"/>
  <c r="M168"/>
  <c r="L168"/>
  <c r="O168" s="1"/>
  <c r="F168"/>
  <c r="E168"/>
  <c r="D168"/>
  <c r="G168" s="1"/>
  <c r="CO167"/>
  <c r="CN167"/>
  <c r="CM167"/>
  <c r="CQ174" s="1"/>
  <c r="CG167"/>
  <c r="CF167"/>
  <c r="CE167"/>
  <c r="BY167"/>
  <c r="BX167"/>
  <c r="BW167"/>
  <c r="BQ167"/>
  <c r="BP167"/>
  <c r="BO167"/>
  <c r="BH167"/>
  <c r="BG167"/>
  <c r="BF167"/>
  <c r="BE167"/>
  <c r="BD167"/>
  <c r="BI167" s="1"/>
  <c r="AX167"/>
  <c r="AW167"/>
  <c r="AV167"/>
  <c r="AU167"/>
  <c r="AT167"/>
  <c r="AY167" s="1"/>
  <c r="AN167"/>
  <c r="AM167"/>
  <c r="AL167"/>
  <c r="AK167"/>
  <c r="AJ167"/>
  <c r="AO167" s="1"/>
  <c r="AD167"/>
  <c r="AC167"/>
  <c r="AB167"/>
  <c r="AE167" s="1"/>
  <c r="V167"/>
  <c r="U167"/>
  <c r="T167"/>
  <c r="W167" s="1"/>
  <c r="N167"/>
  <c r="M167"/>
  <c r="L167"/>
  <c r="O167" s="1"/>
  <c r="F167"/>
  <c r="E167"/>
  <c r="D167"/>
  <c r="G167" s="1"/>
  <c r="CO166"/>
  <c r="CN166"/>
  <c r="CM166"/>
  <c r="CQ173" s="1"/>
  <c r="CG166"/>
  <c r="CF166"/>
  <c r="CE166"/>
  <c r="CH170" s="1"/>
  <c r="BY166"/>
  <c r="BX166"/>
  <c r="BW166"/>
  <c r="BZ170" s="1"/>
  <c r="BQ166"/>
  <c r="BP166"/>
  <c r="BO166"/>
  <c r="BR170" s="1"/>
  <c r="BH166"/>
  <c r="BG166"/>
  <c r="BF166"/>
  <c r="BE166"/>
  <c r="BD166"/>
  <c r="BI166" s="1"/>
  <c r="AX166"/>
  <c r="AW166"/>
  <c r="AV166"/>
  <c r="AU166"/>
  <c r="AT166"/>
  <c r="AY166" s="1"/>
  <c r="AN166"/>
  <c r="AM166"/>
  <c r="AL166"/>
  <c r="AK166"/>
  <c r="AJ166"/>
  <c r="AO166" s="1"/>
  <c r="AD166"/>
  <c r="AC166"/>
  <c r="AB166"/>
  <c r="AE166" s="1"/>
  <c r="V166"/>
  <c r="U166"/>
  <c r="T166"/>
  <c r="W166" s="1"/>
  <c r="N166"/>
  <c r="M166"/>
  <c r="L166"/>
  <c r="O166" s="1"/>
  <c r="F166"/>
  <c r="E166"/>
  <c r="D166"/>
  <c r="G166" s="1"/>
  <c r="CO165"/>
  <c r="CN165"/>
  <c r="CM165"/>
  <c r="CP169" s="1"/>
  <c r="CG165"/>
  <c r="CF165"/>
  <c r="CE165"/>
  <c r="CH169" s="1"/>
  <c r="BY165"/>
  <c r="BX165"/>
  <c r="BW165"/>
  <c r="BZ169" s="1"/>
  <c r="BQ165"/>
  <c r="BP165"/>
  <c r="BO165"/>
  <c r="BR169" s="1"/>
  <c r="BH165"/>
  <c r="BG165"/>
  <c r="BF165"/>
  <c r="BE165"/>
  <c r="BD165"/>
  <c r="BI165" s="1"/>
  <c r="AX165"/>
  <c r="AW165"/>
  <c r="AV165"/>
  <c r="AU165"/>
  <c r="AT165"/>
  <c r="AY165" s="1"/>
  <c r="AN165"/>
  <c r="AM165"/>
  <c r="AL165"/>
  <c r="AK165"/>
  <c r="AJ165"/>
  <c r="AO165" s="1"/>
  <c r="AD165"/>
  <c r="AC165"/>
  <c r="AB165"/>
  <c r="AE165" s="1"/>
  <c r="V165"/>
  <c r="U165"/>
  <c r="T165"/>
  <c r="W165" s="1"/>
  <c r="N165"/>
  <c r="M165"/>
  <c r="L165"/>
  <c r="O165" s="1"/>
  <c r="F165"/>
  <c r="E165"/>
  <c r="D165"/>
  <c r="G165" s="1"/>
  <c r="CO164"/>
  <c r="CN164"/>
  <c r="CM164"/>
  <c r="CP168" s="1"/>
  <c r="CG164"/>
  <c r="CF164"/>
  <c r="CE164"/>
  <c r="CH168" s="1"/>
  <c r="BY164"/>
  <c r="BX164"/>
  <c r="BW164"/>
  <c r="BZ168" s="1"/>
  <c r="BQ164"/>
  <c r="BP164"/>
  <c r="BO164"/>
  <c r="BR168" s="1"/>
  <c r="BH164"/>
  <c r="BG164"/>
  <c r="BF164"/>
  <c r="BE164"/>
  <c r="BD164"/>
  <c r="BI164" s="1"/>
  <c r="AX164"/>
  <c r="AW164"/>
  <c r="AV164"/>
  <c r="AU164"/>
  <c r="AT164"/>
  <c r="AY164" s="1"/>
  <c r="AN164"/>
  <c r="AM164"/>
  <c r="AL164"/>
  <c r="AK164"/>
  <c r="AJ164"/>
  <c r="AO164" s="1"/>
  <c r="AD164"/>
  <c r="AC164"/>
  <c r="AB164"/>
  <c r="AE164" s="1"/>
  <c r="V164"/>
  <c r="U164"/>
  <c r="T164"/>
  <c r="W164" s="1"/>
  <c r="N164"/>
  <c r="M164"/>
  <c r="L164"/>
  <c r="O164" s="1"/>
  <c r="F164"/>
  <c r="E164"/>
  <c r="D164"/>
  <c r="G164" s="1"/>
  <c r="CP163"/>
  <c r="CO163"/>
  <c r="CN163"/>
  <c r="CM163"/>
  <c r="CP167" s="1"/>
  <c r="CH163"/>
  <c r="CG163"/>
  <c r="CF163"/>
  <c r="CE163"/>
  <c r="CH167" s="1"/>
  <c r="BZ163"/>
  <c r="BY163"/>
  <c r="BX163"/>
  <c r="BW163"/>
  <c r="BZ167" s="1"/>
  <c r="BR163"/>
  <c r="BQ163"/>
  <c r="BP163"/>
  <c r="BO163"/>
  <c r="BR167" s="1"/>
  <c r="BH163"/>
  <c r="BG163"/>
  <c r="BF163"/>
  <c r="BE163"/>
  <c r="BD163"/>
  <c r="BI163" s="1"/>
  <c r="AX163"/>
  <c r="AW163"/>
  <c r="AV163"/>
  <c r="AU163"/>
  <c r="AT163"/>
  <c r="AY163" s="1"/>
  <c r="AN163"/>
  <c r="AM163"/>
  <c r="AL163"/>
  <c r="AK163"/>
  <c r="AJ163"/>
  <c r="AO163" s="1"/>
  <c r="AD163"/>
  <c r="AC163"/>
  <c r="AB163"/>
  <c r="AE163" s="1"/>
  <c r="V163"/>
  <c r="U163"/>
  <c r="T163"/>
  <c r="W163" s="1"/>
  <c r="N163"/>
  <c r="M163"/>
  <c r="L163"/>
  <c r="O163" s="1"/>
  <c r="F163"/>
  <c r="E163"/>
  <c r="D163"/>
  <c r="G163" s="1"/>
  <c r="CP162"/>
  <c r="CO162"/>
  <c r="CN162"/>
  <c r="CM162"/>
  <c r="CP166" s="1"/>
  <c r="CH162"/>
  <c r="CG162"/>
  <c r="CF162"/>
  <c r="CE162"/>
  <c r="CH166" s="1"/>
  <c r="BZ162"/>
  <c r="BY162"/>
  <c r="BX162"/>
  <c r="BW162"/>
  <c r="BZ166" s="1"/>
  <c r="BR162"/>
  <c r="BQ162"/>
  <c r="BP162"/>
  <c r="BO162"/>
  <c r="BR166" s="1"/>
  <c r="BH162"/>
  <c r="BG162"/>
  <c r="BF162"/>
  <c r="BE162"/>
  <c r="BD162"/>
  <c r="BI162" s="1"/>
  <c r="AX162"/>
  <c r="AW162"/>
  <c r="AV162"/>
  <c r="AU162"/>
  <c r="AT162"/>
  <c r="AY162" s="1"/>
  <c r="AN162"/>
  <c r="AM162"/>
  <c r="AL162"/>
  <c r="AK162"/>
  <c r="AJ162"/>
  <c r="AO162" s="1"/>
  <c r="AD162"/>
  <c r="AC162"/>
  <c r="AB162"/>
  <c r="AE162" s="1"/>
  <c r="V162"/>
  <c r="U162"/>
  <c r="T162"/>
  <c r="W162" s="1"/>
  <c r="N162"/>
  <c r="M162"/>
  <c r="L162"/>
  <c r="O162" s="1"/>
  <c r="F162"/>
  <c r="E162"/>
  <c r="D162"/>
  <c r="G162" s="1"/>
  <c r="CP161"/>
  <c r="CO161"/>
  <c r="CN161"/>
  <c r="CM161"/>
  <c r="CP165" s="1"/>
  <c r="CH161"/>
  <c r="CG161"/>
  <c r="CF161"/>
  <c r="CE161"/>
  <c r="CH165" s="1"/>
  <c r="BZ161"/>
  <c r="BY161"/>
  <c r="BX161"/>
  <c r="BW161"/>
  <c r="BZ165" s="1"/>
  <c r="BR161"/>
  <c r="BQ161"/>
  <c r="BP161"/>
  <c r="BO161"/>
  <c r="BR165" s="1"/>
  <c r="BH161"/>
  <c r="BG161"/>
  <c r="BF161"/>
  <c r="BE161"/>
  <c r="BD161"/>
  <c r="BI161" s="1"/>
  <c r="AX161"/>
  <c r="AW161"/>
  <c r="AV161"/>
  <c r="AU161"/>
  <c r="AT161"/>
  <c r="AY161" s="1"/>
  <c r="AN161"/>
  <c r="AM161"/>
  <c r="AL161"/>
  <c r="AK161"/>
  <c r="AJ161"/>
  <c r="AO161" s="1"/>
  <c r="AD161"/>
  <c r="AC161"/>
  <c r="AB161"/>
  <c r="AE161" s="1"/>
  <c r="V161"/>
  <c r="U161"/>
  <c r="T161"/>
  <c r="W161" s="1"/>
  <c r="N161"/>
  <c r="M161"/>
  <c r="L161"/>
  <c r="O161" s="1"/>
  <c r="F161"/>
  <c r="E161"/>
  <c r="D161"/>
  <c r="G161" s="1"/>
  <c r="CP160"/>
  <c r="CO160"/>
  <c r="CN160"/>
  <c r="CM160"/>
  <c r="CP164" s="1"/>
  <c r="CH160"/>
  <c r="CG160"/>
  <c r="CF160"/>
  <c r="CE160"/>
  <c r="CH164" s="1"/>
  <c r="BZ160"/>
  <c r="BY160"/>
  <c r="BX160"/>
  <c r="BW160"/>
  <c r="BZ164" s="1"/>
  <c r="BR160"/>
  <c r="BQ160"/>
  <c r="BP160"/>
  <c r="BO160"/>
  <c r="BR164" s="1"/>
  <c r="BH160"/>
  <c r="BG160"/>
  <c r="BF160"/>
  <c r="BE160"/>
  <c r="BD160"/>
  <c r="BI160" s="1"/>
  <c r="AX160"/>
  <c r="AW160"/>
  <c r="AV160"/>
  <c r="AU160"/>
  <c r="AT160"/>
  <c r="AY160" s="1"/>
  <c r="AN160"/>
  <c r="AM160"/>
  <c r="AL160"/>
  <c r="AK160"/>
  <c r="AJ160"/>
  <c r="AO160" s="1"/>
  <c r="AD160"/>
  <c r="AC160"/>
  <c r="AB160"/>
  <c r="AE160" s="1"/>
  <c r="V160"/>
  <c r="U160"/>
  <c r="T160"/>
  <c r="W160" s="1"/>
  <c r="N160"/>
  <c r="M160"/>
  <c r="L160"/>
  <c r="O160" s="1"/>
  <c r="F160"/>
  <c r="E160"/>
  <c r="D160"/>
  <c r="G160" s="1"/>
  <c r="CP159"/>
  <c r="CO159"/>
  <c r="CN159"/>
  <c r="CM159"/>
  <c r="CQ166" s="1"/>
  <c r="CH159"/>
  <c r="CG159"/>
  <c r="CF159"/>
  <c r="CE159"/>
  <c r="BZ159"/>
  <c r="BY159"/>
  <c r="BX159"/>
  <c r="BW159"/>
  <c r="BR159"/>
  <c r="BQ159"/>
  <c r="BP159"/>
  <c r="BO159"/>
  <c r="BH159"/>
  <c r="BG159"/>
  <c r="BF159"/>
  <c r="BE159"/>
  <c r="BD159"/>
  <c r="BI159" s="1"/>
  <c r="AX159"/>
  <c r="AW159"/>
  <c r="AV159"/>
  <c r="AU159"/>
  <c r="AT159"/>
  <c r="AY159" s="1"/>
  <c r="AN159"/>
  <c r="AM159"/>
  <c r="AL159"/>
  <c r="AK159"/>
  <c r="AJ159"/>
  <c r="AO159" s="1"/>
  <c r="AD159"/>
  <c r="AC159"/>
  <c r="AB159"/>
  <c r="AE159" s="1"/>
  <c r="V159"/>
  <c r="U159"/>
  <c r="T159"/>
  <c r="W159" s="1"/>
  <c r="N159"/>
  <c r="M159"/>
  <c r="L159"/>
  <c r="O159" s="1"/>
  <c r="F159"/>
  <c r="E159"/>
  <c r="D159"/>
  <c r="G159" s="1"/>
  <c r="CP158"/>
  <c r="CO158"/>
  <c r="CN158"/>
  <c r="CM158"/>
  <c r="CQ165" s="1"/>
  <c r="CH158"/>
  <c r="CG158"/>
  <c r="CF158"/>
  <c r="CE158"/>
  <c r="BZ158"/>
  <c r="BY158"/>
  <c r="BX158"/>
  <c r="BW158"/>
  <c r="BR158"/>
  <c r="BQ158"/>
  <c r="BP158"/>
  <c r="BO158"/>
  <c r="BH158"/>
  <c r="BG158"/>
  <c r="BF158"/>
  <c r="BE158"/>
  <c r="BD158"/>
  <c r="BI158" s="1"/>
  <c r="AX158"/>
  <c r="AW158"/>
  <c r="AV158"/>
  <c r="AU158"/>
  <c r="AT158"/>
  <c r="AY158" s="1"/>
  <c r="AN158"/>
  <c r="AM158"/>
  <c r="AL158"/>
  <c r="AK158"/>
  <c r="AJ158"/>
  <c r="AO158" s="1"/>
  <c r="AD158"/>
  <c r="AC158"/>
  <c r="AB158"/>
  <c r="AE158" s="1"/>
  <c r="V158"/>
  <c r="U158"/>
  <c r="T158"/>
  <c r="W158" s="1"/>
  <c r="N158"/>
  <c r="M158"/>
  <c r="L158"/>
  <c r="O158" s="1"/>
  <c r="F158"/>
  <c r="E158"/>
  <c r="D158"/>
  <c r="G158" s="1"/>
  <c r="CP157"/>
  <c r="CO157"/>
  <c r="CN157"/>
  <c r="CM157"/>
  <c r="CQ164" s="1"/>
  <c r="CH157"/>
  <c r="CG157"/>
  <c r="CF157"/>
  <c r="CE157"/>
  <c r="BZ157"/>
  <c r="BY157"/>
  <c r="BX157"/>
  <c r="BW157"/>
  <c r="BR157"/>
  <c r="BQ157"/>
  <c r="BP157"/>
  <c r="BO157"/>
  <c r="BH157"/>
  <c r="BG157"/>
  <c r="BF157"/>
  <c r="BE157"/>
  <c r="BD157"/>
  <c r="BI157" s="1"/>
  <c r="AX157"/>
  <c r="AW157"/>
  <c r="AV157"/>
  <c r="AU157"/>
  <c r="AT157"/>
  <c r="AY157" s="1"/>
  <c r="AN157"/>
  <c r="AM157"/>
  <c r="AL157"/>
  <c r="AK157"/>
  <c r="AJ157"/>
  <c r="AO157" s="1"/>
  <c r="AD157"/>
  <c r="AC157"/>
  <c r="AB157"/>
  <c r="AE157" s="1"/>
  <c r="V157"/>
  <c r="U157"/>
  <c r="T157"/>
  <c r="W157" s="1"/>
  <c r="N157"/>
  <c r="M157"/>
  <c r="L157"/>
  <c r="O157" s="1"/>
  <c r="F157"/>
  <c r="E157"/>
  <c r="D157"/>
  <c r="G157" s="1"/>
  <c r="CP156"/>
  <c r="CO156"/>
  <c r="CN156"/>
  <c r="CM156"/>
  <c r="CQ163" s="1"/>
  <c r="CH156"/>
  <c r="CG156"/>
  <c r="CF156"/>
  <c r="CE156"/>
  <c r="BZ156"/>
  <c r="BY156"/>
  <c r="BX156"/>
  <c r="BW156"/>
  <c r="BR156"/>
  <c r="BQ156"/>
  <c r="BP156"/>
  <c r="BO156"/>
  <c r="BH156"/>
  <c r="BG156"/>
  <c r="BF156"/>
  <c r="BE156"/>
  <c r="BD156"/>
  <c r="BI156" s="1"/>
  <c r="AX156"/>
  <c r="AW156"/>
  <c r="AV156"/>
  <c r="AU156"/>
  <c r="AT156"/>
  <c r="AY156" s="1"/>
  <c r="AN156"/>
  <c r="AM156"/>
  <c r="AL156"/>
  <c r="AK156"/>
  <c r="AJ156"/>
  <c r="AO156" s="1"/>
  <c r="AD156"/>
  <c r="AC156"/>
  <c r="AB156"/>
  <c r="AE156" s="1"/>
  <c r="V156"/>
  <c r="U156"/>
  <c r="T156"/>
  <c r="W156" s="1"/>
  <c r="N156"/>
  <c r="M156"/>
  <c r="L156"/>
  <c r="O156" s="1"/>
  <c r="F156"/>
  <c r="E156"/>
  <c r="D156"/>
  <c r="G156" s="1"/>
  <c r="CP155"/>
  <c r="CO155"/>
  <c r="CN155"/>
  <c r="CM155"/>
  <c r="CQ162" s="1"/>
  <c r="CH155"/>
  <c r="CG155"/>
  <c r="CF155"/>
  <c r="CE155"/>
  <c r="BZ155"/>
  <c r="BY155"/>
  <c r="BX155"/>
  <c r="BW155"/>
  <c r="BR155"/>
  <c r="BQ155"/>
  <c r="BP155"/>
  <c r="BO155"/>
  <c r="BH155"/>
  <c r="BG155"/>
  <c r="BF155"/>
  <c r="BE155"/>
  <c r="BD155"/>
  <c r="BI155" s="1"/>
  <c r="AX155"/>
  <c r="AW155"/>
  <c r="AV155"/>
  <c r="AU155"/>
  <c r="AT155"/>
  <c r="AY155" s="1"/>
  <c r="AN155"/>
  <c r="AM155"/>
  <c r="AL155"/>
  <c r="AK155"/>
  <c r="AJ155"/>
  <c r="AO155" s="1"/>
  <c r="AD155"/>
  <c r="AC155"/>
  <c r="AB155"/>
  <c r="AE155" s="1"/>
  <c r="V155"/>
  <c r="U155"/>
  <c r="T155"/>
  <c r="W155" s="1"/>
  <c r="N155"/>
  <c r="M155"/>
  <c r="L155"/>
  <c r="O155" s="1"/>
  <c r="F155"/>
  <c r="E155"/>
  <c r="D155"/>
  <c r="G155" s="1"/>
  <c r="CP154"/>
  <c r="CO154"/>
  <c r="CN154"/>
  <c r="CM154"/>
  <c r="CQ161" s="1"/>
  <c r="CH154"/>
  <c r="CG154"/>
  <c r="CF154"/>
  <c r="CE154"/>
  <c r="BZ154"/>
  <c r="BY154"/>
  <c r="BX154"/>
  <c r="BW154"/>
  <c r="BR154"/>
  <c r="BQ154"/>
  <c r="BP154"/>
  <c r="BO154"/>
  <c r="BH154"/>
  <c r="BG154"/>
  <c r="BF154"/>
  <c r="BE154"/>
  <c r="BD154"/>
  <c r="BI154" s="1"/>
  <c r="AX154"/>
  <c r="AW154"/>
  <c r="AV154"/>
  <c r="AU154"/>
  <c r="AT154"/>
  <c r="AY154" s="1"/>
  <c r="AN154"/>
  <c r="AM154"/>
  <c r="AL154"/>
  <c r="AK154"/>
  <c r="AJ154"/>
  <c r="AO154" s="1"/>
  <c r="AD154"/>
  <c r="AC154"/>
  <c r="AB154"/>
  <c r="AE154" s="1"/>
  <c r="V154"/>
  <c r="U154"/>
  <c r="T154"/>
  <c r="W154" s="1"/>
  <c r="N154"/>
  <c r="M154"/>
  <c r="L154"/>
  <c r="O154" s="1"/>
  <c r="F154"/>
  <c r="E154"/>
  <c r="D154"/>
  <c r="G154" s="1"/>
  <c r="CP153"/>
  <c r="CO153"/>
  <c r="CN153"/>
  <c r="CM153"/>
  <c r="CQ160" s="1"/>
  <c r="CH153"/>
  <c r="CG153"/>
  <c r="CF153"/>
  <c r="CE153"/>
  <c r="BZ153"/>
  <c r="BY153"/>
  <c r="BX153"/>
  <c r="BW153"/>
  <c r="BR153"/>
  <c r="BQ153"/>
  <c r="BP153"/>
  <c r="BO153"/>
  <c r="BH153"/>
  <c r="BG153"/>
  <c r="BF153"/>
  <c r="BE153"/>
  <c r="BD153"/>
  <c r="BI153" s="1"/>
  <c r="AX153"/>
  <c r="AW153"/>
  <c r="AV153"/>
  <c r="AU153"/>
  <c r="AT153"/>
  <c r="AY153" s="1"/>
  <c r="AN153"/>
  <c r="AM153"/>
  <c r="AL153"/>
  <c r="AK153"/>
  <c r="AJ153"/>
  <c r="AO153" s="1"/>
  <c r="AD153"/>
  <c r="AC153"/>
  <c r="AB153"/>
  <c r="AE153" s="1"/>
  <c r="V153"/>
  <c r="U153"/>
  <c r="T153"/>
  <c r="W153" s="1"/>
  <c r="N153"/>
  <c r="M153"/>
  <c r="L153"/>
  <c r="O153" s="1"/>
  <c r="F153"/>
  <c r="E153"/>
  <c r="D153"/>
  <c r="G153" s="1"/>
  <c r="CP152"/>
  <c r="CO152"/>
  <c r="CN152"/>
  <c r="CM152"/>
  <c r="CQ159" s="1"/>
  <c r="CH152"/>
  <c r="CG152"/>
  <c r="CF152"/>
  <c r="CE152"/>
  <c r="BZ152"/>
  <c r="BY152"/>
  <c r="BX152"/>
  <c r="BW152"/>
  <c r="BR152"/>
  <c r="BQ152"/>
  <c r="BP152"/>
  <c r="BO152"/>
  <c r="BH152"/>
  <c r="BG152"/>
  <c r="BF152"/>
  <c r="BE152"/>
  <c r="BD152"/>
  <c r="BI152" s="1"/>
  <c r="AX152"/>
  <c r="AW152"/>
  <c r="AV152"/>
  <c r="AU152"/>
  <c r="AT152"/>
  <c r="AY152" s="1"/>
  <c r="AN152"/>
  <c r="AM152"/>
  <c r="AL152"/>
  <c r="AK152"/>
  <c r="AJ152"/>
  <c r="AO152" s="1"/>
  <c r="AD152"/>
  <c r="AC152"/>
  <c r="AB152"/>
  <c r="AE152" s="1"/>
  <c r="V152"/>
  <c r="U152"/>
  <c r="T152"/>
  <c r="W152" s="1"/>
  <c r="N152"/>
  <c r="M152"/>
  <c r="L152"/>
  <c r="O152" s="1"/>
  <c r="F152"/>
  <c r="E152"/>
  <c r="D152"/>
  <c r="G152" s="1"/>
  <c r="CP151"/>
  <c r="CO151"/>
  <c r="CN151"/>
  <c r="CM151"/>
  <c r="CQ158" s="1"/>
  <c r="CH151"/>
  <c r="CG151"/>
  <c r="CF151"/>
  <c r="CE151"/>
  <c r="BZ151"/>
  <c r="BY151"/>
  <c r="BX151"/>
  <c r="BW151"/>
  <c r="BR151"/>
  <c r="BQ151"/>
  <c r="BP151"/>
  <c r="BO151"/>
  <c r="BH151"/>
  <c r="BG151"/>
  <c r="BF151"/>
  <c r="BE151"/>
  <c r="BD151"/>
  <c r="BI151" s="1"/>
  <c r="AX151"/>
  <c r="AW151"/>
  <c r="AV151"/>
  <c r="AU151"/>
  <c r="AT151"/>
  <c r="AY151" s="1"/>
  <c r="AN151"/>
  <c r="AM151"/>
  <c r="AL151"/>
  <c r="AK151"/>
  <c r="AJ151"/>
  <c r="AO151" s="1"/>
  <c r="AD151"/>
  <c r="AC151"/>
  <c r="AB151"/>
  <c r="AE151" s="1"/>
  <c r="V151"/>
  <c r="U151"/>
  <c r="T151"/>
  <c r="W151" s="1"/>
  <c r="N151"/>
  <c r="M151"/>
  <c r="L151"/>
  <c r="O151" s="1"/>
  <c r="F151"/>
  <c r="E151"/>
  <c r="D151"/>
  <c r="G151" s="1"/>
  <c r="CP150"/>
  <c r="CO150"/>
  <c r="CN150"/>
  <c r="CM150"/>
  <c r="CQ157" s="1"/>
  <c r="CH150"/>
  <c r="CG150"/>
  <c r="CF150"/>
  <c r="CE150"/>
  <c r="BZ150"/>
  <c r="BY150"/>
  <c r="BX150"/>
  <c r="BW150"/>
  <c r="BR150"/>
  <c r="BQ150"/>
  <c r="BP150"/>
  <c r="BO150"/>
  <c r="BH150"/>
  <c r="BG150"/>
  <c r="BF150"/>
  <c r="BE150"/>
  <c r="BD150"/>
  <c r="BI150" s="1"/>
  <c r="AX150"/>
  <c r="AW150"/>
  <c r="AV150"/>
  <c r="AU150"/>
  <c r="AT150"/>
  <c r="AY150" s="1"/>
  <c r="AN150"/>
  <c r="AM150"/>
  <c r="AL150"/>
  <c r="AK150"/>
  <c r="AJ150"/>
  <c r="AO150" s="1"/>
  <c r="AD150"/>
  <c r="AC150"/>
  <c r="AB150"/>
  <c r="AE150" s="1"/>
  <c r="V150"/>
  <c r="U150"/>
  <c r="T150"/>
  <c r="W150" s="1"/>
  <c r="N150"/>
  <c r="M150"/>
  <c r="L150"/>
  <c r="O150" s="1"/>
  <c r="F150"/>
  <c r="E150"/>
  <c r="D150"/>
  <c r="G150" s="1"/>
  <c r="CP149"/>
  <c r="CO149"/>
  <c r="CN149"/>
  <c r="CM149"/>
  <c r="CQ156" s="1"/>
  <c r="CH149"/>
  <c r="CG149"/>
  <c r="CF149"/>
  <c r="CE149"/>
  <c r="BZ149"/>
  <c r="BY149"/>
  <c r="BX149"/>
  <c r="BW149"/>
  <c r="BR149"/>
  <c r="BQ149"/>
  <c r="BP149"/>
  <c r="BO149"/>
  <c r="BH149"/>
  <c r="BG149"/>
  <c r="BF149"/>
  <c r="BE149"/>
  <c r="BD149"/>
  <c r="BI149" s="1"/>
  <c r="AX149"/>
  <c r="AW149"/>
  <c r="AV149"/>
  <c r="AU149"/>
  <c r="AT149"/>
  <c r="AY149" s="1"/>
  <c r="AN149"/>
  <c r="AM149"/>
  <c r="AL149"/>
  <c r="AK149"/>
  <c r="AJ149"/>
  <c r="AO149" s="1"/>
  <c r="AD149"/>
  <c r="AC149"/>
  <c r="AB149"/>
  <c r="AE149" s="1"/>
  <c r="V149"/>
  <c r="U149"/>
  <c r="T149"/>
  <c r="W149" s="1"/>
  <c r="N149"/>
  <c r="M149"/>
  <c r="L149"/>
  <c r="O149" s="1"/>
  <c r="F149"/>
  <c r="E149"/>
  <c r="D149"/>
  <c r="G149" s="1"/>
  <c r="CP148"/>
  <c r="CO148"/>
  <c r="CN148"/>
  <c r="CM148"/>
  <c r="CQ155" s="1"/>
  <c r="CH148"/>
  <c r="CG148"/>
  <c r="CF148"/>
  <c r="CE148"/>
  <c r="BZ148"/>
  <c r="BY148"/>
  <c r="BX148"/>
  <c r="BW148"/>
  <c r="BR148"/>
  <c r="BQ148"/>
  <c r="BP148"/>
  <c r="BO148"/>
  <c r="BH148"/>
  <c r="BG148"/>
  <c r="BF148"/>
  <c r="BE148"/>
  <c r="BD148"/>
  <c r="BI148" s="1"/>
  <c r="AX148"/>
  <c r="AW148"/>
  <c r="AV148"/>
  <c r="AU148"/>
  <c r="AT148"/>
  <c r="AY148" s="1"/>
  <c r="AN148"/>
  <c r="AM148"/>
  <c r="AL148"/>
  <c r="AK148"/>
  <c r="AJ148"/>
  <c r="AO148" s="1"/>
  <c r="AD148"/>
  <c r="AC148"/>
  <c r="AB148"/>
  <c r="AE148" s="1"/>
  <c r="V148"/>
  <c r="U148"/>
  <c r="T148"/>
  <c r="W148" s="1"/>
  <c r="N148"/>
  <c r="M148"/>
  <c r="L148"/>
  <c r="O148" s="1"/>
  <c r="F148"/>
  <c r="E148"/>
  <c r="D148"/>
  <c r="G148" s="1"/>
  <c r="CP147"/>
  <c r="CO147"/>
  <c r="CN147"/>
  <c r="CM147"/>
  <c r="CQ154" s="1"/>
  <c r="CH147"/>
  <c r="CG147"/>
  <c r="CF147"/>
  <c r="CE147"/>
  <c r="BZ147"/>
  <c r="BY147"/>
  <c r="BX147"/>
  <c r="BW147"/>
  <c r="BR147"/>
  <c r="BQ147"/>
  <c r="BP147"/>
  <c r="BO147"/>
  <c r="BH147"/>
  <c r="BG147"/>
  <c r="BF147"/>
  <c r="BE147"/>
  <c r="BD147"/>
  <c r="BI147" s="1"/>
  <c r="AX147"/>
  <c r="AW147"/>
  <c r="AV147"/>
  <c r="AU147"/>
  <c r="AT147"/>
  <c r="AY147" s="1"/>
  <c r="AN147"/>
  <c r="AM147"/>
  <c r="AL147"/>
  <c r="AK147"/>
  <c r="AJ147"/>
  <c r="AO147" s="1"/>
  <c r="AD147"/>
  <c r="AC147"/>
  <c r="AB147"/>
  <c r="AE147" s="1"/>
  <c r="V147"/>
  <c r="U147"/>
  <c r="T147"/>
  <c r="W147" s="1"/>
  <c r="N147"/>
  <c r="M147"/>
  <c r="L147"/>
  <c r="O147" s="1"/>
  <c r="F147"/>
  <c r="E147"/>
  <c r="D147"/>
  <c r="G147" s="1"/>
  <c r="CP146"/>
  <c r="CO146"/>
  <c r="CN146"/>
  <c r="CM146"/>
  <c r="CQ153" s="1"/>
  <c r="CH146"/>
  <c r="CG146"/>
  <c r="CF146"/>
  <c r="CE146"/>
  <c r="BZ146"/>
  <c r="BY146"/>
  <c r="BX146"/>
  <c r="BW146"/>
  <c r="BR146"/>
  <c r="BQ146"/>
  <c r="BP146"/>
  <c r="BO146"/>
  <c r="BH146"/>
  <c r="BG146"/>
  <c r="BF146"/>
  <c r="BE146"/>
  <c r="BD146"/>
  <c r="BI146" s="1"/>
  <c r="AX146"/>
  <c r="AW146"/>
  <c r="AV146"/>
  <c r="AU146"/>
  <c r="AT146"/>
  <c r="AY146" s="1"/>
  <c r="AN146"/>
  <c r="AM146"/>
  <c r="AL146"/>
  <c r="AK146"/>
  <c r="AJ146"/>
  <c r="AO146" s="1"/>
  <c r="AD146"/>
  <c r="AC146"/>
  <c r="AB146"/>
  <c r="AE146" s="1"/>
  <c r="V146"/>
  <c r="U146"/>
  <c r="T146"/>
  <c r="W146" s="1"/>
  <c r="N146"/>
  <c r="M146"/>
  <c r="L146"/>
  <c r="O146" s="1"/>
  <c r="F146"/>
  <c r="E146"/>
  <c r="D146"/>
  <c r="G146" s="1"/>
  <c r="CP145"/>
  <c r="CO145"/>
  <c r="CN145"/>
  <c r="CM145"/>
  <c r="CQ152" s="1"/>
  <c r="CH145"/>
  <c r="CG145"/>
  <c r="CF145"/>
  <c r="CE145"/>
  <c r="BZ145"/>
  <c r="BY145"/>
  <c r="BX145"/>
  <c r="BW145"/>
  <c r="BR145"/>
  <c r="BQ145"/>
  <c r="BP145"/>
  <c r="BO145"/>
  <c r="BH145"/>
  <c r="BG145"/>
  <c r="BF145"/>
  <c r="BE145"/>
  <c r="BD145"/>
  <c r="BI145" s="1"/>
  <c r="AX145"/>
  <c r="AW145"/>
  <c r="AV145"/>
  <c r="AU145"/>
  <c r="AT145"/>
  <c r="AY145" s="1"/>
  <c r="AN145"/>
  <c r="AM145"/>
  <c r="AL145"/>
  <c r="AK145"/>
  <c r="AJ145"/>
  <c r="AO145" s="1"/>
  <c r="AD145"/>
  <c r="AC145"/>
  <c r="AB145"/>
  <c r="AE145" s="1"/>
  <c r="V145"/>
  <c r="U145"/>
  <c r="T145"/>
  <c r="W145" s="1"/>
  <c r="N145"/>
  <c r="M145"/>
  <c r="L145"/>
  <c r="O145" s="1"/>
  <c r="F145"/>
  <c r="E145"/>
  <c r="D145"/>
  <c r="G145" s="1"/>
  <c r="CP144"/>
  <c r="CO144"/>
  <c r="CN144"/>
  <c r="CM144"/>
  <c r="CQ151" s="1"/>
  <c r="CH144"/>
  <c r="CG144"/>
  <c r="CF144"/>
  <c r="CE144"/>
  <c r="BZ144"/>
  <c r="BY144"/>
  <c r="BX144"/>
  <c r="BW144"/>
  <c r="BR144"/>
  <c r="BQ144"/>
  <c r="BP144"/>
  <c r="BO144"/>
  <c r="BH144"/>
  <c r="BG144"/>
  <c r="BF144"/>
  <c r="BE144"/>
  <c r="BD144"/>
  <c r="BI144" s="1"/>
  <c r="AX144"/>
  <c r="AW144"/>
  <c r="AV144"/>
  <c r="AU144"/>
  <c r="AT144"/>
  <c r="AN144"/>
  <c r="AM144"/>
  <c r="AL144"/>
  <c r="AK144"/>
  <c r="AJ144"/>
  <c r="AO144" s="1"/>
  <c r="AD144"/>
  <c r="AC144"/>
  <c r="AB144"/>
  <c r="AE144" s="1"/>
  <c r="V144"/>
  <c r="U144"/>
  <c r="T144"/>
  <c r="W144" s="1"/>
  <c r="N144"/>
  <c r="M144"/>
  <c r="L144"/>
  <c r="O144" s="1"/>
  <c r="F144"/>
  <c r="E144"/>
  <c r="D144"/>
  <c r="G144" s="1"/>
  <c r="CP143"/>
  <c r="CO143"/>
  <c r="CN143"/>
  <c r="CM143"/>
  <c r="CQ150" s="1"/>
  <c r="CH143"/>
  <c r="CG143"/>
  <c r="CF143"/>
  <c r="CE143"/>
  <c r="BZ143"/>
  <c r="BY143"/>
  <c r="BX143"/>
  <c r="BW143"/>
  <c r="BR143"/>
  <c r="BQ143"/>
  <c r="BP143"/>
  <c r="BO143"/>
  <c r="BH143"/>
  <c r="BG143"/>
  <c r="BF143"/>
  <c r="BE143"/>
  <c r="BD143"/>
  <c r="BI143" s="1"/>
  <c r="AX143"/>
  <c r="AW143"/>
  <c r="AV143"/>
  <c r="AU143"/>
  <c r="AT143"/>
  <c r="AY143" s="1"/>
  <c r="AN143"/>
  <c r="AM143"/>
  <c r="AL143"/>
  <c r="AK143"/>
  <c r="AJ143"/>
  <c r="AO143" s="1"/>
  <c r="AD143"/>
  <c r="AC143"/>
  <c r="AB143"/>
  <c r="AE143" s="1"/>
  <c r="V143"/>
  <c r="U143"/>
  <c r="T143"/>
  <c r="W143" s="1"/>
  <c r="N143"/>
  <c r="M143"/>
  <c r="L143"/>
  <c r="O143" s="1"/>
  <c r="F143"/>
  <c r="E143"/>
  <c r="D143"/>
  <c r="G143" s="1"/>
  <c r="CP142"/>
  <c r="CO142"/>
  <c r="CN142"/>
  <c r="CM142"/>
  <c r="CQ149" s="1"/>
  <c r="CH142"/>
  <c r="CG142"/>
  <c r="CF142"/>
  <c r="CE142"/>
  <c r="BZ142"/>
  <c r="BY142"/>
  <c r="BX142"/>
  <c r="BW142"/>
  <c r="BR142"/>
  <c r="BQ142"/>
  <c r="BP142"/>
  <c r="BO142"/>
  <c r="BH142"/>
  <c r="BG142"/>
  <c r="BF142"/>
  <c r="BE142"/>
  <c r="BD142"/>
  <c r="BI142" s="1"/>
  <c r="AX142"/>
  <c r="AW142"/>
  <c r="AV142"/>
  <c r="AU142"/>
  <c r="AT142"/>
  <c r="AY142" s="1"/>
  <c r="AN142"/>
  <c r="AM142"/>
  <c r="AL142"/>
  <c r="AK142"/>
  <c r="AJ142"/>
  <c r="AO142" s="1"/>
  <c r="AD142"/>
  <c r="AC142"/>
  <c r="AB142"/>
  <c r="AE142" s="1"/>
  <c r="V142"/>
  <c r="U142"/>
  <c r="T142"/>
  <c r="W142" s="1"/>
  <c r="N142"/>
  <c r="M142"/>
  <c r="L142"/>
  <c r="O142" s="1"/>
  <c r="F142"/>
  <c r="E142"/>
  <c r="D142"/>
  <c r="G142" s="1"/>
  <c r="CP141"/>
  <c r="CO141"/>
  <c r="CN141"/>
  <c r="CM141"/>
  <c r="CQ148" s="1"/>
  <c r="CH141"/>
  <c r="CG141"/>
  <c r="CF141"/>
  <c r="CE141"/>
  <c r="BZ141"/>
  <c r="BY141"/>
  <c r="BX141"/>
  <c r="BW141"/>
  <c r="BR141"/>
  <c r="BQ141"/>
  <c r="BP141"/>
  <c r="BO141"/>
  <c r="BH141"/>
  <c r="BG141"/>
  <c r="BF141"/>
  <c r="BE141"/>
  <c r="BD141"/>
  <c r="BI141" s="1"/>
  <c r="AX141"/>
  <c r="AW141"/>
  <c r="AV141"/>
  <c r="AU141"/>
  <c r="AT141"/>
  <c r="AN141"/>
  <c r="AM141"/>
  <c r="AL141"/>
  <c r="AK141"/>
  <c r="AJ141"/>
  <c r="AO141" s="1"/>
  <c r="AD141"/>
  <c r="AC141"/>
  <c r="AB141"/>
  <c r="AE141" s="1"/>
  <c r="V141"/>
  <c r="U141"/>
  <c r="T141"/>
  <c r="N141"/>
  <c r="M141"/>
  <c r="L141"/>
  <c r="F141"/>
  <c r="E141"/>
  <c r="D141"/>
  <c r="G141" s="1"/>
  <c r="CP140"/>
  <c r="CO140"/>
  <c r="CN140"/>
  <c r="CM140"/>
  <c r="CQ147" s="1"/>
  <c r="CH140"/>
  <c r="CG140"/>
  <c r="CF140"/>
  <c r="CE140"/>
  <c r="BZ140"/>
  <c r="BY140"/>
  <c r="BX140"/>
  <c r="BW140"/>
  <c r="BR140"/>
  <c r="BQ140"/>
  <c r="BP140"/>
  <c r="BO140"/>
  <c r="BH140"/>
  <c r="BG140"/>
  <c r="BF140"/>
  <c r="BE140"/>
  <c r="BD140"/>
  <c r="AX140"/>
  <c r="AW140"/>
  <c r="AV140"/>
  <c r="AU140"/>
  <c r="AT140"/>
  <c r="AN140"/>
  <c r="AM140"/>
  <c r="AL140"/>
  <c r="AK140"/>
  <c r="AJ140"/>
  <c r="AD140"/>
  <c r="AC140"/>
  <c r="AB140"/>
  <c r="V140"/>
  <c r="U140"/>
  <c r="T140"/>
  <c r="N140"/>
  <c r="M140"/>
  <c r="L140"/>
  <c r="F140"/>
  <c r="E140"/>
  <c r="D140"/>
  <c r="CP139"/>
  <c r="CO139"/>
  <c r="CN139"/>
  <c r="CM139"/>
  <c r="CQ146" s="1"/>
  <c r="CH139"/>
  <c r="CG139"/>
  <c r="CF139"/>
  <c r="CE139"/>
  <c r="BZ139"/>
  <c r="BY139"/>
  <c r="BX139"/>
  <c r="BW139"/>
  <c r="BR139"/>
  <c r="BQ139"/>
  <c r="BP139"/>
  <c r="BO139"/>
  <c r="BH139"/>
  <c r="BG139"/>
  <c r="BF139"/>
  <c r="BE139"/>
  <c r="BD139"/>
  <c r="AX139"/>
  <c r="AW139"/>
  <c r="AV139"/>
  <c r="AU139"/>
  <c r="AT139"/>
  <c r="AN139"/>
  <c r="AM139"/>
  <c r="AL139"/>
  <c r="AK139"/>
  <c r="AJ139"/>
  <c r="AD139"/>
  <c r="AC139"/>
  <c r="AB139"/>
  <c r="V139"/>
  <c r="U139"/>
  <c r="T139"/>
  <c r="N139"/>
  <c r="M139"/>
  <c r="L139"/>
  <c r="F139"/>
  <c r="E139"/>
  <c r="D139"/>
  <c r="CP138"/>
  <c r="CO138"/>
  <c r="CN138"/>
  <c r="CM138"/>
  <c r="CQ145" s="1"/>
  <c r="CH138"/>
  <c r="CG138"/>
  <c r="CF138"/>
  <c r="CE138"/>
  <c r="BZ138"/>
  <c r="BY138"/>
  <c r="BX138"/>
  <c r="BW138"/>
  <c r="BR138"/>
  <c r="BQ138"/>
  <c r="BP138"/>
  <c r="BO138"/>
  <c r="BH138"/>
  <c r="BG138"/>
  <c r="BF138"/>
  <c r="BE138"/>
  <c r="BD138"/>
  <c r="AX138"/>
  <c r="AW138"/>
  <c r="AV138"/>
  <c r="AU138"/>
  <c r="AT138"/>
  <c r="AN138"/>
  <c r="AM138"/>
  <c r="AL138"/>
  <c r="AK138"/>
  <c r="AJ138"/>
  <c r="AD138"/>
  <c r="AC138"/>
  <c r="AB138"/>
  <c r="V138"/>
  <c r="U138"/>
  <c r="T138"/>
  <c r="N138"/>
  <c r="M138"/>
  <c r="L138"/>
  <c r="F138"/>
  <c r="E138"/>
  <c r="D138"/>
  <c r="CP137"/>
  <c r="CO137"/>
  <c r="CN137"/>
  <c r="CM137"/>
  <c r="CQ144" s="1"/>
  <c r="CH137"/>
  <c r="CG137"/>
  <c r="CF137"/>
  <c r="CE137"/>
  <c r="BZ137"/>
  <c r="BY137"/>
  <c r="BX137"/>
  <c r="BW137"/>
  <c r="BR137"/>
  <c r="BQ137"/>
  <c r="BP137"/>
  <c r="BO137"/>
  <c r="BH137"/>
  <c r="BG137"/>
  <c r="BF137"/>
  <c r="BE137"/>
  <c r="BD137"/>
  <c r="AX137"/>
  <c r="AW137"/>
  <c r="AV137"/>
  <c r="AU137"/>
  <c r="AT137"/>
  <c r="AN137"/>
  <c r="AM137"/>
  <c r="AL137"/>
  <c r="AK137"/>
  <c r="AJ137"/>
  <c r="AD137"/>
  <c r="AC137"/>
  <c r="AB137"/>
  <c r="V137"/>
  <c r="U137"/>
  <c r="T137"/>
  <c r="N137"/>
  <c r="M137"/>
  <c r="L137"/>
  <c r="F137"/>
  <c r="E137"/>
  <c r="D137"/>
  <c r="CP136"/>
  <c r="CO136"/>
  <c r="CN136"/>
  <c r="CM136"/>
  <c r="CQ143" s="1"/>
  <c r="CH136"/>
  <c r="CG136"/>
  <c r="CF136"/>
  <c r="CE136"/>
  <c r="BZ136"/>
  <c r="BY136"/>
  <c r="BX136"/>
  <c r="BW136"/>
  <c r="BR136"/>
  <c r="BQ136"/>
  <c r="BP136"/>
  <c r="BO136"/>
  <c r="BH136"/>
  <c r="BG136"/>
  <c r="BF136"/>
  <c r="BE136"/>
  <c r="BD136"/>
  <c r="AX136"/>
  <c r="AW136"/>
  <c r="AV136"/>
  <c r="AU136"/>
  <c r="AT136"/>
  <c r="AN136"/>
  <c r="AM136"/>
  <c r="AL136"/>
  <c r="AK136"/>
  <c r="AJ136"/>
  <c r="AD136"/>
  <c r="AC136"/>
  <c r="AB136"/>
  <c r="V136"/>
  <c r="U136"/>
  <c r="T136"/>
  <c r="N136"/>
  <c r="M136"/>
  <c r="L136"/>
  <c r="F136"/>
  <c r="E136"/>
  <c r="D136"/>
  <c r="CP135"/>
  <c r="CO135"/>
  <c r="CN135"/>
  <c r="CM135"/>
  <c r="CQ142" s="1"/>
  <c r="CH135"/>
  <c r="CG135"/>
  <c r="CF135"/>
  <c r="CE135"/>
  <c r="BZ135"/>
  <c r="BY135"/>
  <c r="BX135"/>
  <c r="BW135"/>
  <c r="BR135"/>
  <c r="BQ135"/>
  <c r="BP135"/>
  <c r="BO135"/>
  <c r="BJ135"/>
  <c r="BH135"/>
  <c r="BG135"/>
  <c r="BF135"/>
  <c r="BE135"/>
  <c r="BD135"/>
  <c r="AX135"/>
  <c r="AW135"/>
  <c r="AV135"/>
  <c r="AU135"/>
  <c r="AT135"/>
  <c r="AN135"/>
  <c r="AM135"/>
  <c r="AL135"/>
  <c r="AK135"/>
  <c r="AJ135"/>
  <c r="AD135"/>
  <c r="AC135"/>
  <c r="AB135"/>
  <c r="V135"/>
  <c r="U135"/>
  <c r="T135"/>
  <c r="N135"/>
  <c r="M135"/>
  <c r="L135"/>
  <c r="F135"/>
  <c r="E135"/>
  <c r="D135"/>
  <c r="CP134"/>
  <c r="CO134"/>
  <c r="CN134"/>
  <c r="CM134"/>
  <c r="CQ141" s="1"/>
  <c r="CH134"/>
  <c r="CG134"/>
  <c r="CF134"/>
  <c r="CE134"/>
  <c r="BZ134"/>
  <c r="BY134"/>
  <c r="BX134"/>
  <c r="BW134"/>
  <c r="BR134"/>
  <c r="BQ134"/>
  <c r="BP134"/>
  <c r="BO134"/>
  <c r="BJ134"/>
  <c r="BH134"/>
  <c r="BG134"/>
  <c r="BF134"/>
  <c r="BE134"/>
  <c r="BD134"/>
  <c r="AX134"/>
  <c r="AW134"/>
  <c r="AV134"/>
  <c r="AU134"/>
  <c r="AT134"/>
  <c r="AN134"/>
  <c r="AM134"/>
  <c r="AL134"/>
  <c r="AK134"/>
  <c r="AJ134"/>
  <c r="AD134"/>
  <c r="AC134"/>
  <c r="AB134"/>
  <c r="V134"/>
  <c r="U134"/>
  <c r="T134"/>
  <c r="N134"/>
  <c r="M134"/>
  <c r="L134"/>
  <c r="F134"/>
  <c r="E134"/>
  <c r="D134"/>
  <c r="CP133"/>
  <c r="CO133"/>
  <c r="CN133"/>
  <c r="CM133"/>
  <c r="CQ140" s="1"/>
  <c r="CH133"/>
  <c r="CG133"/>
  <c r="CF133"/>
  <c r="CE133"/>
  <c r="BZ133"/>
  <c r="BY133"/>
  <c r="BX133"/>
  <c r="BW133"/>
  <c r="BR133"/>
  <c r="BQ133"/>
  <c r="BP133"/>
  <c r="BO133"/>
  <c r="BJ133"/>
  <c r="BH133"/>
  <c r="BG133"/>
  <c r="BF133"/>
  <c r="BE133"/>
  <c r="BD133"/>
  <c r="AX133"/>
  <c r="AW133"/>
  <c r="AV133"/>
  <c r="AU133"/>
  <c r="AT133"/>
  <c r="AN133"/>
  <c r="AM133"/>
  <c r="AL133"/>
  <c r="AK133"/>
  <c r="AJ133"/>
  <c r="AD133"/>
  <c r="AC133"/>
  <c r="AB133"/>
  <c r="V133"/>
  <c r="U133"/>
  <c r="T133"/>
  <c r="N133"/>
  <c r="M133"/>
  <c r="L133"/>
  <c r="F133"/>
  <c r="E133"/>
  <c r="D133"/>
  <c r="CP132"/>
  <c r="CO132"/>
  <c r="CN132"/>
  <c r="CM132"/>
  <c r="CQ139" s="1"/>
  <c r="CH132"/>
  <c r="CG132"/>
  <c r="CF132"/>
  <c r="CE132"/>
  <c r="BZ132"/>
  <c r="BY132"/>
  <c r="BX132"/>
  <c r="BW132"/>
  <c r="BR132"/>
  <c r="BQ132"/>
  <c r="BP132"/>
  <c r="BO132"/>
  <c r="BJ132"/>
  <c r="BH132"/>
  <c r="BG132"/>
  <c r="BF132"/>
  <c r="BE132"/>
  <c r="BD132"/>
  <c r="AX132"/>
  <c r="AW132"/>
  <c r="AV132"/>
  <c r="AU132"/>
  <c r="AT132"/>
  <c r="AN132"/>
  <c r="AM132"/>
  <c r="AL132"/>
  <c r="AK132"/>
  <c r="AJ132"/>
  <c r="AD132"/>
  <c r="AC132"/>
  <c r="AB132"/>
  <c r="V132"/>
  <c r="U132"/>
  <c r="T132"/>
  <c r="N132"/>
  <c r="M132"/>
  <c r="L132"/>
  <c r="F132"/>
  <c r="E132"/>
  <c r="D132"/>
  <c r="CP131"/>
  <c r="CO131"/>
  <c r="CN131"/>
  <c r="CM131"/>
  <c r="CQ138" s="1"/>
  <c r="CH131"/>
  <c r="CG131"/>
  <c r="CF131"/>
  <c r="CE131"/>
  <c r="BZ131"/>
  <c r="BY131"/>
  <c r="BX131"/>
  <c r="BW131"/>
  <c r="BR131"/>
  <c r="BQ131"/>
  <c r="BP131"/>
  <c r="BO131"/>
  <c r="BJ131"/>
  <c r="BH131"/>
  <c r="BG131"/>
  <c r="BF131"/>
  <c r="BE131"/>
  <c r="BD131"/>
  <c r="BJ139" s="1"/>
  <c r="AX131"/>
  <c r="AW131"/>
  <c r="AV131"/>
  <c r="AU131"/>
  <c r="AT131"/>
  <c r="AN131"/>
  <c r="AM131"/>
  <c r="AL131"/>
  <c r="AK131"/>
  <c r="AJ131"/>
  <c r="AD131"/>
  <c r="AC131"/>
  <c r="AB131"/>
  <c r="V131"/>
  <c r="U131"/>
  <c r="T131"/>
  <c r="N131"/>
  <c r="M131"/>
  <c r="L131"/>
  <c r="F131"/>
  <c r="E131"/>
  <c r="D131"/>
  <c r="CP130"/>
  <c r="CO130"/>
  <c r="CN130"/>
  <c r="CM130"/>
  <c r="CQ137" s="1"/>
  <c r="CH130"/>
  <c r="CG130"/>
  <c r="CF130"/>
  <c r="CE130"/>
  <c r="BZ130"/>
  <c r="BY130"/>
  <c r="BX130"/>
  <c r="BW130"/>
  <c r="BR130"/>
  <c r="BQ130"/>
  <c r="BP130"/>
  <c r="BO130"/>
  <c r="BJ130"/>
  <c r="BH130"/>
  <c r="BG130"/>
  <c r="BF130"/>
  <c r="BE130"/>
  <c r="BD130"/>
  <c r="BJ138" s="1"/>
  <c r="AX130"/>
  <c r="AW130"/>
  <c r="AV130"/>
  <c r="AU130"/>
  <c r="AT130"/>
  <c r="AN130"/>
  <c r="AM130"/>
  <c r="AL130"/>
  <c r="AK130"/>
  <c r="AJ130"/>
  <c r="AD130"/>
  <c r="AC130"/>
  <c r="AB130"/>
  <c r="V130"/>
  <c r="U130"/>
  <c r="T130"/>
  <c r="N130"/>
  <c r="M130"/>
  <c r="L130"/>
  <c r="F130"/>
  <c r="E130"/>
  <c r="D130"/>
  <c r="CP129"/>
  <c r="CO129"/>
  <c r="CN129"/>
  <c r="CM129"/>
  <c r="CQ136" s="1"/>
  <c r="CH129"/>
  <c r="CG129"/>
  <c r="CF129"/>
  <c r="CE129"/>
  <c r="BZ129"/>
  <c r="BY129"/>
  <c r="BX129"/>
  <c r="BW129"/>
  <c r="BR129"/>
  <c r="BQ129"/>
  <c r="BP129"/>
  <c r="BO129"/>
  <c r="BJ129"/>
  <c r="BH129"/>
  <c r="BG129"/>
  <c r="BF129"/>
  <c r="BE129"/>
  <c r="BD129"/>
  <c r="BJ137" s="1"/>
  <c r="AX129"/>
  <c r="AW129"/>
  <c r="AV129"/>
  <c r="AU129"/>
  <c r="AT129"/>
  <c r="AN129"/>
  <c r="AM129"/>
  <c r="AL129"/>
  <c r="AK129"/>
  <c r="AJ129"/>
  <c r="AD129"/>
  <c r="AC129"/>
  <c r="AB129"/>
  <c r="V129"/>
  <c r="U129"/>
  <c r="T129"/>
  <c r="N129"/>
  <c r="M129"/>
  <c r="L129"/>
  <c r="F129"/>
  <c r="E129"/>
  <c r="D129"/>
  <c r="CP128"/>
  <c r="CO128"/>
  <c r="CN128"/>
  <c r="CM128"/>
  <c r="CQ135" s="1"/>
  <c r="CH128"/>
  <c r="CG128"/>
  <c r="CF128"/>
  <c r="CE128"/>
  <c r="BZ128"/>
  <c r="BY128"/>
  <c r="BX128"/>
  <c r="BW128"/>
  <c r="BR128"/>
  <c r="BQ128"/>
  <c r="BP128"/>
  <c r="BO128"/>
  <c r="BJ128"/>
  <c r="BH128"/>
  <c r="BG128"/>
  <c r="BF128"/>
  <c r="BE128"/>
  <c r="BD128"/>
  <c r="BJ136" s="1"/>
  <c r="AX128"/>
  <c r="AW128"/>
  <c r="AV128"/>
  <c r="AU128"/>
  <c r="AT128"/>
  <c r="AN128"/>
  <c r="AM128"/>
  <c r="AL128"/>
  <c r="AK128"/>
  <c r="AJ128"/>
  <c r="AD128"/>
  <c r="AC128"/>
  <c r="AB128"/>
  <c r="V128"/>
  <c r="U128"/>
  <c r="T128"/>
  <c r="N128"/>
  <c r="M128"/>
  <c r="L128"/>
  <c r="F128"/>
  <c r="E128"/>
  <c r="D128"/>
  <c r="CP127"/>
  <c r="CO127"/>
  <c r="CN127"/>
  <c r="CM127"/>
  <c r="CQ134" s="1"/>
  <c r="CH127"/>
  <c r="CG127"/>
  <c r="CF127"/>
  <c r="CE127"/>
  <c r="BZ127"/>
  <c r="BY127"/>
  <c r="BX127"/>
  <c r="BW127"/>
  <c r="BR127"/>
  <c r="BQ127"/>
  <c r="BP127"/>
  <c r="BO127"/>
  <c r="BJ127"/>
  <c r="BH127"/>
  <c r="BG127"/>
  <c r="BF127"/>
  <c r="BE127"/>
  <c r="BD127"/>
  <c r="AX127"/>
  <c r="AW127"/>
  <c r="AV127"/>
  <c r="AU127"/>
  <c r="AT127"/>
  <c r="AN127"/>
  <c r="AM127"/>
  <c r="AL127"/>
  <c r="AK127"/>
  <c r="AJ127"/>
  <c r="AD127"/>
  <c r="AC127"/>
  <c r="AB127"/>
  <c r="V127"/>
  <c r="U127"/>
  <c r="T127"/>
  <c r="N127"/>
  <c r="M127"/>
  <c r="L127"/>
  <c r="F127"/>
  <c r="E127"/>
  <c r="D127"/>
  <c r="CP126"/>
  <c r="CO126"/>
  <c r="CN126"/>
  <c r="CM126"/>
  <c r="CQ133" s="1"/>
  <c r="CH126"/>
  <c r="CG126"/>
  <c r="CF126"/>
  <c r="CE126"/>
  <c r="BZ126"/>
  <c r="BY126"/>
  <c r="BX126"/>
  <c r="BW126"/>
  <c r="BR126"/>
  <c r="BQ126"/>
  <c r="BP126"/>
  <c r="BO126"/>
  <c r="BJ126"/>
  <c r="BH126"/>
  <c r="BG126"/>
  <c r="BF126"/>
  <c r="BE126"/>
  <c r="BD126"/>
  <c r="AX126"/>
  <c r="AW126"/>
  <c r="AV126"/>
  <c r="AU126"/>
  <c r="AT126"/>
  <c r="AN126"/>
  <c r="AM126"/>
  <c r="AL126"/>
  <c r="AK126"/>
  <c r="AJ126"/>
  <c r="AD126"/>
  <c r="AC126"/>
  <c r="AB126"/>
  <c r="V126"/>
  <c r="U126"/>
  <c r="T126"/>
  <c r="N126"/>
  <c r="M126"/>
  <c r="L126"/>
  <c r="F126"/>
  <c r="E126"/>
  <c r="D126"/>
  <c r="CP125"/>
  <c r="CO125"/>
  <c r="CN125"/>
  <c r="CM125"/>
  <c r="CQ132" s="1"/>
  <c r="CH125"/>
  <c r="CG125"/>
  <c r="CF125"/>
  <c r="CE125"/>
  <c r="BZ125"/>
  <c r="BY125"/>
  <c r="BX125"/>
  <c r="BW125"/>
  <c r="BR125"/>
  <c r="BQ125"/>
  <c r="BP125"/>
  <c r="BO125"/>
  <c r="BJ125"/>
  <c r="BH125"/>
  <c r="BG125"/>
  <c r="BF125"/>
  <c r="BE125"/>
  <c r="BD125"/>
  <c r="AX125"/>
  <c r="AW125"/>
  <c r="AV125"/>
  <c r="AU125"/>
  <c r="AT125"/>
  <c r="AN125"/>
  <c r="AM125"/>
  <c r="AL125"/>
  <c r="AK125"/>
  <c r="AJ125"/>
  <c r="AD125"/>
  <c r="AC125"/>
  <c r="AB125"/>
  <c r="V125"/>
  <c r="U125"/>
  <c r="T125"/>
  <c r="N125"/>
  <c r="M125"/>
  <c r="L125"/>
  <c r="F125"/>
  <c r="E125"/>
  <c r="D125"/>
  <c r="CP124"/>
  <c r="CO124"/>
  <c r="CN124"/>
  <c r="CM124"/>
  <c r="CQ131" s="1"/>
  <c r="CH124"/>
  <c r="CG124"/>
  <c r="CF124"/>
  <c r="CE124"/>
  <c r="BZ124"/>
  <c r="BY124"/>
  <c r="BX124"/>
  <c r="BW124"/>
  <c r="BR124"/>
  <c r="BQ124"/>
  <c r="BP124"/>
  <c r="BO124"/>
  <c r="BJ124"/>
  <c r="BH124"/>
  <c r="BG124"/>
  <c r="BF124"/>
  <c r="BE124"/>
  <c r="BD124"/>
  <c r="AX124"/>
  <c r="AW124"/>
  <c r="AV124"/>
  <c r="AU124"/>
  <c r="AT124"/>
  <c r="AN124"/>
  <c r="AM124"/>
  <c r="AL124"/>
  <c r="AK124"/>
  <c r="AJ124"/>
  <c r="AD124"/>
  <c r="AC124"/>
  <c r="AB124"/>
  <c r="V124"/>
  <c r="U124"/>
  <c r="T124"/>
  <c r="N124"/>
  <c r="M124"/>
  <c r="L124"/>
  <c r="F124"/>
  <c r="E124"/>
  <c r="D124"/>
  <c r="CP123"/>
  <c r="CO123"/>
  <c r="CN123"/>
  <c r="CM123"/>
  <c r="CQ130" s="1"/>
  <c r="CH123"/>
  <c r="CG123"/>
  <c r="CF123"/>
  <c r="CE123"/>
  <c r="BZ123"/>
  <c r="BY123"/>
  <c r="BX123"/>
  <c r="BW123"/>
  <c r="BR123"/>
  <c r="BQ123"/>
  <c r="BP123"/>
  <c r="BO123"/>
  <c r="BJ123"/>
  <c r="BH123"/>
  <c r="BG123"/>
  <c r="BF123"/>
  <c r="BE123"/>
  <c r="BD123"/>
  <c r="AX123"/>
  <c r="AW123"/>
  <c r="AV123"/>
  <c r="AU123"/>
  <c r="AT123"/>
  <c r="AN123"/>
  <c r="AM123"/>
  <c r="AL123"/>
  <c r="AK123"/>
  <c r="AJ123"/>
  <c r="AD123"/>
  <c r="AC123"/>
  <c r="AB123"/>
  <c r="V123"/>
  <c r="U123"/>
  <c r="T123"/>
  <c r="N123"/>
  <c r="M123"/>
  <c r="L123"/>
  <c r="F123"/>
  <c r="E123"/>
  <c r="D123"/>
  <c r="CP122"/>
  <c r="CO122"/>
  <c r="CN122"/>
  <c r="CM122"/>
  <c r="CQ129" s="1"/>
  <c r="CH122"/>
  <c r="CG122"/>
  <c r="CF122"/>
  <c r="CE122"/>
  <c r="BZ122"/>
  <c r="BY122"/>
  <c r="BX122"/>
  <c r="BW122"/>
  <c r="BR122"/>
  <c r="BQ122"/>
  <c r="BP122"/>
  <c r="BO122"/>
  <c r="BJ122"/>
  <c r="BH122"/>
  <c r="BG122"/>
  <c r="BF122"/>
  <c r="BE122"/>
  <c r="BD122"/>
  <c r="AX122"/>
  <c r="AW122"/>
  <c r="AV122"/>
  <c r="AU122"/>
  <c r="AT122"/>
  <c r="AN122"/>
  <c r="AM122"/>
  <c r="AL122"/>
  <c r="AK122"/>
  <c r="AJ122"/>
  <c r="AD122"/>
  <c r="AC122"/>
  <c r="AB122"/>
  <c r="V122"/>
  <c r="U122"/>
  <c r="T122"/>
  <c r="N122"/>
  <c r="M122"/>
  <c r="L122"/>
  <c r="F122"/>
  <c r="E122"/>
  <c r="D122"/>
  <c r="CP121"/>
  <c r="CO121"/>
  <c r="CN121"/>
  <c r="CM121"/>
  <c r="CQ128" s="1"/>
  <c r="CH121"/>
  <c r="CG121"/>
  <c r="CF121"/>
  <c r="CE121"/>
  <c r="BZ121"/>
  <c r="BY121"/>
  <c r="BX121"/>
  <c r="BW121"/>
  <c r="BR121"/>
  <c r="BQ121"/>
  <c r="BP121"/>
  <c r="BO121"/>
  <c r="BJ121"/>
  <c r="BH121"/>
  <c r="BG121"/>
  <c r="BF121"/>
  <c r="BE121"/>
  <c r="BD121"/>
  <c r="AX121"/>
  <c r="AW121"/>
  <c r="AV121"/>
  <c r="AU121"/>
  <c r="AT121"/>
  <c r="AN121"/>
  <c r="AM121"/>
  <c r="AL121"/>
  <c r="AK121"/>
  <c r="AJ121"/>
  <c r="AD121"/>
  <c r="AC121"/>
  <c r="AB121"/>
  <c r="V121"/>
  <c r="U121"/>
  <c r="T121"/>
  <c r="N121"/>
  <c r="M121"/>
  <c r="L121"/>
  <c r="F121"/>
  <c r="E121"/>
  <c r="D121"/>
  <c r="CP120"/>
  <c r="CO120"/>
  <c r="CN120"/>
  <c r="CM120"/>
  <c r="CQ127" s="1"/>
  <c r="CH120"/>
  <c r="CG120"/>
  <c r="CF120"/>
  <c r="CE120"/>
  <c r="BZ120"/>
  <c r="BY120"/>
  <c r="BX120"/>
  <c r="BW120"/>
  <c r="BR120"/>
  <c r="BQ120"/>
  <c r="BP120"/>
  <c r="BO120"/>
  <c r="BJ120"/>
  <c r="BH120"/>
  <c r="BG120"/>
  <c r="BF120"/>
  <c r="BE120"/>
  <c r="BD120"/>
  <c r="AX120"/>
  <c r="AW120"/>
  <c r="AV120"/>
  <c r="AU120"/>
  <c r="AT120"/>
  <c r="AN120"/>
  <c r="AM120"/>
  <c r="AL120"/>
  <c r="AK120"/>
  <c r="AJ120"/>
  <c r="AD120"/>
  <c r="AC120"/>
  <c r="AB120"/>
  <c r="V120"/>
  <c r="U120"/>
  <c r="T120"/>
  <c r="N120"/>
  <c r="M120"/>
  <c r="L120"/>
  <c r="F120"/>
  <c r="E120"/>
  <c r="D120"/>
  <c r="CP119"/>
  <c r="CO119"/>
  <c r="CN119"/>
  <c r="CM119"/>
  <c r="CQ126" s="1"/>
  <c r="CH119"/>
  <c r="CG119"/>
  <c r="CF119"/>
  <c r="CE119"/>
  <c r="BZ119"/>
  <c r="BY119"/>
  <c r="BX119"/>
  <c r="BW119"/>
  <c r="BR119"/>
  <c r="BQ119"/>
  <c r="BP119"/>
  <c r="BO119"/>
  <c r="BJ119"/>
  <c r="BH119"/>
  <c r="BG119"/>
  <c r="BF119"/>
  <c r="BE119"/>
  <c r="BD119"/>
  <c r="AX119"/>
  <c r="AW119"/>
  <c r="AV119"/>
  <c r="AU119"/>
  <c r="AT119"/>
  <c r="AN119"/>
  <c r="AM119"/>
  <c r="AL119"/>
  <c r="AK119"/>
  <c r="AJ119"/>
  <c r="AD119"/>
  <c r="AC119"/>
  <c r="AB119"/>
  <c r="V119"/>
  <c r="U119"/>
  <c r="T119"/>
  <c r="N119"/>
  <c r="M119"/>
  <c r="L119"/>
  <c r="F119"/>
  <c r="E119"/>
  <c r="D119"/>
  <c r="CP118"/>
  <c r="CO118"/>
  <c r="CN118"/>
  <c r="CM118"/>
  <c r="CQ125" s="1"/>
  <c r="CH118"/>
  <c r="CG118"/>
  <c r="CF118"/>
  <c r="CE118"/>
  <c r="BZ118"/>
  <c r="BY118"/>
  <c r="BX118"/>
  <c r="BW118"/>
  <c r="BR118"/>
  <c r="BQ118"/>
  <c r="BP118"/>
  <c r="BO118"/>
  <c r="BJ118"/>
  <c r="BH118"/>
  <c r="BG118"/>
  <c r="BF118"/>
  <c r="BE118"/>
  <c r="BD118"/>
  <c r="AX118"/>
  <c r="AW118"/>
  <c r="AV118"/>
  <c r="AU118"/>
  <c r="AT118"/>
  <c r="AN118"/>
  <c r="AM118"/>
  <c r="AL118"/>
  <c r="AK118"/>
  <c r="AJ118"/>
  <c r="AD118"/>
  <c r="AC118"/>
  <c r="AB118"/>
  <c r="V118"/>
  <c r="U118"/>
  <c r="T118"/>
  <c r="N118"/>
  <c r="M118"/>
  <c r="L118"/>
  <c r="F118"/>
  <c r="E118"/>
  <c r="D118"/>
  <c r="CP117"/>
  <c r="CO117"/>
  <c r="CN117"/>
  <c r="CM117"/>
  <c r="CQ124" s="1"/>
  <c r="CH117"/>
  <c r="CG117"/>
  <c r="CF117"/>
  <c r="CE117"/>
  <c r="BZ117"/>
  <c r="BY117"/>
  <c r="BX117"/>
  <c r="BW117"/>
  <c r="BR117"/>
  <c r="BQ117"/>
  <c r="BP117"/>
  <c r="BO117"/>
  <c r="BH117"/>
  <c r="BG117"/>
  <c r="BF117"/>
  <c r="BE117"/>
  <c r="BD117"/>
  <c r="AX117"/>
  <c r="AW117"/>
  <c r="AV117"/>
  <c r="AU117"/>
  <c r="AT117"/>
  <c r="AN117"/>
  <c r="AM117"/>
  <c r="AL117"/>
  <c r="AK117"/>
  <c r="AJ117"/>
  <c r="AD117"/>
  <c r="AC117"/>
  <c r="AB117"/>
  <c r="V117"/>
  <c r="U117"/>
  <c r="T117"/>
  <c r="N117"/>
  <c r="M117"/>
  <c r="L117"/>
  <c r="F117"/>
  <c r="E117"/>
  <c r="D117"/>
  <c r="CP116"/>
  <c r="CO116"/>
  <c r="CN116"/>
  <c r="CM116"/>
  <c r="CQ123" s="1"/>
  <c r="CH116"/>
  <c r="CG116"/>
  <c r="CF116"/>
  <c r="CE116"/>
  <c r="BZ116"/>
  <c r="BY116"/>
  <c r="BX116"/>
  <c r="BW116"/>
  <c r="BR116"/>
  <c r="BQ116"/>
  <c r="BP116"/>
  <c r="BO116"/>
  <c r="BH116"/>
  <c r="BG116"/>
  <c r="BF116"/>
  <c r="BE116"/>
  <c r="BD116"/>
  <c r="AX116"/>
  <c r="AW116"/>
  <c r="AV116"/>
  <c r="AU116"/>
  <c r="AT116"/>
  <c r="AN116"/>
  <c r="AM116"/>
  <c r="AL116"/>
  <c r="AK116"/>
  <c r="AJ116"/>
  <c r="AD116"/>
  <c r="AC116"/>
  <c r="AB116"/>
  <c r="V116"/>
  <c r="U116"/>
  <c r="T116"/>
  <c r="N116"/>
  <c r="M116"/>
  <c r="L116"/>
  <c r="F116"/>
  <c r="E116"/>
  <c r="D116"/>
  <c r="CP115"/>
  <c r="CO115"/>
  <c r="CN115"/>
  <c r="CM115"/>
  <c r="CQ122" s="1"/>
  <c r="CH115"/>
  <c r="CG115"/>
  <c r="CF115"/>
  <c r="CE115"/>
  <c r="BZ115"/>
  <c r="BY115"/>
  <c r="BX115"/>
  <c r="BW115"/>
  <c r="BR115"/>
  <c r="BQ115"/>
  <c r="BP115"/>
  <c r="BO115"/>
  <c r="BH115"/>
  <c r="BG115"/>
  <c r="BF115"/>
  <c r="BE115"/>
  <c r="BD115"/>
  <c r="AX115"/>
  <c r="AW115"/>
  <c r="AV115"/>
  <c r="AU115"/>
  <c r="AT115"/>
  <c r="AN115"/>
  <c r="AM115"/>
  <c r="AL115"/>
  <c r="AK115"/>
  <c r="AJ115"/>
  <c r="AD115"/>
  <c r="AC115"/>
  <c r="AB115"/>
  <c r="V115"/>
  <c r="U115"/>
  <c r="T115"/>
  <c r="N115"/>
  <c r="M115"/>
  <c r="L115"/>
  <c r="F115"/>
  <c r="E115"/>
  <c r="D115"/>
  <c r="CP114"/>
  <c r="CO114"/>
  <c r="CN114"/>
  <c r="CM114"/>
  <c r="CQ121" s="1"/>
  <c r="CH114"/>
  <c r="CG114"/>
  <c r="CF114"/>
  <c r="CE114"/>
  <c r="BZ114"/>
  <c r="BY114"/>
  <c r="BX114"/>
  <c r="BW114"/>
  <c r="BR114"/>
  <c r="BQ114"/>
  <c r="BP114"/>
  <c r="BO114"/>
  <c r="BH114"/>
  <c r="BG114"/>
  <c r="BF114"/>
  <c r="BE114"/>
  <c r="BD114"/>
  <c r="AX114"/>
  <c r="AW114"/>
  <c r="AV114"/>
  <c r="AU114"/>
  <c r="AT114"/>
  <c r="AN114"/>
  <c r="AM114"/>
  <c r="AL114"/>
  <c r="AK114"/>
  <c r="AJ114"/>
  <c r="AD114"/>
  <c r="AC114"/>
  <c r="AB114"/>
  <c r="V114"/>
  <c r="U114"/>
  <c r="T114"/>
  <c r="N114"/>
  <c r="M114"/>
  <c r="L114"/>
  <c r="F114"/>
  <c r="E114"/>
  <c r="D114"/>
  <c r="CP113"/>
  <c r="CO113"/>
  <c r="CN113"/>
  <c r="CM113"/>
  <c r="CQ120" s="1"/>
  <c r="CH113"/>
  <c r="CG113"/>
  <c r="CF113"/>
  <c r="CE113"/>
  <c r="BZ113"/>
  <c r="BY113"/>
  <c r="BX113"/>
  <c r="BW113"/>
  <c r="BR113"/>
  <c r="BQ113"/>
  <c r="BP113"/>
  <c r="BO113"/>
  <c r="BH113"/>
  <c r="BG113"/>
  <c r="BF113"/>
  <c r="BE113"/>
  <c r="BD113"/>
  <c r="AX113"/>
  <c r="AW113"/>
  <c r="AV113"/>
  <c r="AU113"/>
  <c r="AT113"/>
  <c r="AN113"/>
  <c r="AM113"/>
  <c r="AL113"/>
  <c r="AK113"/>
  <c r="AJ113"/>
  <c r="AD113"/>
  <c r="AC113"/>
  <c r="AB113"/>
  <c r="V113"/>
  <c r="U113"/>
  <c r="T113"/>
  <c r="N113"/>
  <c r="M113"/>
  <c r="L113"/>
  <c r="F113"/>
  <c r="E113"/>
  <c r="D113"/>
  <c r="CO112"/>
  <c r="CN112"/>
  <c r="CM112"/>
  <c r="CQ119" s="1"/>
  <c r="CG112"/>
  <c r="CF112"/>
  <c r="CE112"/>
  <c r="BY112"/>
  <c r="BX112"/>
  <c r="BW112"/>
  <c r="BQ112"/>
  <c r="BP112"/>
  <c r="BO112"/>
  <c r="BH112"/>
  <c r="BG112"/>
  <c r="BF112"/>
  <c r="BE112"/>
  <c r="BD112"/>
  <c r="AX112"/>
  <c r="AW112"/>
  <c r="AV112"/>
  <c r="AU112"/>
  <c r="AT112"/>
  <c r="AN112"/>
  <c r="AM112"/>
  <c r="AL112"/>
  <c r="AK112"/>
  <c r="AJ112"/>
  <c r="AD112"/>
  <c r="AC112"/>
  <c r="AB112"/>
  <c r="V112"/>
  <c r="U112"/>
  <c r="T112"/>
  <c r="N112"/>
  <c r="M112"/>
  <c r="L112"/>
  <c r="F112"/>
  <c r="E112"/>
  <c r="D112"/>
  <c r="CO111"/>
  <c r="CN111"/>
  <c r="CM111"/>
  <c r="CQ118" s="1"/>
  <c r="CG111"/>
  <c r="CF111"/>
  <c r="CE111"/>
  <c r="BY111"/>
  <c r="BX111"/>
  <c r="BW111"/>
  <c r="BQ111"/>
  <c r="BP111"/>
  <c r="BO111"/>
  <c r="BH111"/>
  <c r="BG111"/>
  <c r="BF111"/>
  <c r="BE111"/>
  <c r="BD111"/>
  <c r="AX111"/>
  <c r="AW111"/>
  <c r="AV111"/>
  <c r="AU111"/>
  <c r="AT111"/>
  <c r="AN111"/>
  <c r="AM111"/>
  <c r="AL111"/>
  <c r="AK111"/>
  <c r="AJ111"/>
  <c r="AD111"/>
  <c r="AC111"/>
  <c r="AB111"/>
  <c r="V111"/>
  <c r="U111"/>
  <c r="T111"/>
  <c r="N111"/>
  <c r="M111"/>
  <c r="L111"/>
  <c r="O111" s="1"/>
  <c r="F111"/>
  <c r="E111"/>
  <c r="D111"/>
  <c r="CO110"/>
  <c r="CN110"/>
  <c r="CM110"/>
  <c r="CQ117" s="1"/>
  <c r="CG110"/>
  <c r="CF110"/>
  <c r="CE110"/>
  <c r="BY110"/>
  <c r="BX110"/>
  <c r="BW110"/>
  <c r="BQ110"/>
  <c r="BP110"/>
  <c r="BO110"/>
  <c r="BH110"/>
  <c r="BG110"/>
  <c r="BF110"/>
  <c r="BE110"/>
  <c r="BD110"/>
  <c r="AX110"/>
  <c r="AW110"/>
  <c r="AV110"/>
  <c r="AU110"/>
  <c r="AT110"/>
  <c r="AN110"/>
  <c r="AM110"/>
  <c r="AL110"/>
  <c r="AK110"/>
  <c r="AJ110"/>
  <c r="AD110"/>
  <c r="AC110"/>
  <c r="AB110"/>
  <c r="V110"/>
  <c r="U110"/>
  <c r="T110"/>
  <c r="N110"/>
  <c r="M110"/>
  <c r="L110"/>
  <c r="O110" s="1"/>
  <c r="F110"/>
  <c r="E110"/>
  <c r="D110"/>
  <c r="G110" s="1"/>
  <c r="CO109"/>
  <c r="CN109"/>
  <c r="CM109"/>
  <c r="CQ116" s="1"/>
  <c r="CG109"/>
  <c r="CF109"/>
  <c r="CE109"/>
  <c r="BY109"/>
  <c r="BX109"/>
  <c r="BW109"/>
  <c r="BQ109"/>
  <c r="BP109"/>
  <c r="BO109"/>
  <c r="BH109"/>
  <c r="BG109"/>
  <c r="BF109"/>
  <c r="BE109"/>
  <c r="BD109"/>
  <c r="BJ109" s="1"/>
  <c r="AX109"/>
  <c r="AW109"/>
  <c r="AV109"/>
  <c r="AU109"/>
  <c r="AT109"/>
  <c r="AN109"/>
  <c r="AM109"/>
  <c r="AL109"/>
  <c r="AK109"/>
  <c r="AJ109"/>
  <c r="AE109"/>
  <c r="AD109"/>
  <c r="AC109"/>
  <c r="AB109"/>
  <c r="W109"/>
  <c r="V109"/>
  <c r="U109"/>
  <c r="T109"/>
  <c r="O109"/>
  <c r="N109"/>
  <c r="M109"/>
  <c r="L109"/>
  <c r="G109"/>
  <c r="F109"/>
  <c r="E109"/>
  <c r="D109"/>
  <c r="CO108"/>
  <c r="CN108"/>
  <c r="CM108"/>
  <c r="CQ115" s="1"/>
  <c r="CG108"/>
  <c r="CF108"/>
  <c r="CE108"/>
  <c r="CH108" s="1"/>
  <c r="BY108"/>
  <c r="BX108"/>
  <c r="BW108"/>
  <c r="BZ108" s="1"/>
  <c r="BQ108"/>
  <c r="BP108"/>
  <c r="BO108"/>
  <c r="BR108" s="1"/>
  <c r="BH108"/>
  <c r="BG108"/>
  <c r="BF108"/>
  <c r="BE108"/>
  <c r="BD108"/>
  <c r="AX108"/>
  <c r="AW108"/>
  <c r="AV108"/>
  <c r="AU108"/>
  <c r="AT108"/>
  <c r="AY108" s="1"/>
  <c r="AN108"/>
  <c r="AM108"/>
  <c r="AL108"/>
  <c r="AK108"/>
  <c r="AJ108"/>
  <c r="AD108"/>
  <c r="AC108"/>
  <c r="AB108"/>
  <c r="AE108" s="1"/>
  <c r="V108"/>
  <c r="U108"/>
  <c r="T108"/>
  <c r="W108" s="1"/>
  <c r="N108"/>
  <c r="M108"/>
  <c r="L108"/>
  <c r="O108" s="1"/>
  <c r="F108"/>
  <c r="E108"/>
  <c r="D108"/>
  <c r="G108" s="1"/>
  <c r="CO107"/>
  <c r="CN107"/>
  <c r="CM107"/>
  <c r="CG107"/>
  <c r="CF107"/>
  <c r="CE107"/>
  <c r="BY107"/>
  <c r="BX107"/>
  <c r="BW107"/>
  <c r="BQ107"/>
  <c r="BP107"/>
  <c r="BO107"/>
  <c r="BH107"/>
  <c r="BG107"/>
  <c r="BF107"/>
  <c r="BE107"/>
  <c r="BD107"/>
  <c r="BJ107" s="1"/>
  <c r="AX107"/>
  <c r="AW107"/>
  <c r="AV107"/>
  <c r="AU107"/>
  <c r="AT107"/>
  <c r="AN107"/>
  <c r="AM107"/>
  <c r="AL107"/>
  <c r="AK107"/>
  <c r="AJ107"/>
  <c r="AE107"/>
  <c r="AD107"/>
  <c r="AC107"/>
  <c r="AB107"/>
  <c r="W107"/>
  <c r="V107"/>
  <c r="U107"/>
  <c r="T107"/>
  <c r="O107"/>
  <c r="N107"/>
  <c r="M107"/>
  <c r="L107"/>
  <c r="G107"/>
  <c r="F107"/>
  <c r="E107"/>
  <c r="D107"/>
  <c r="CO106"/>
  <c r="CN106"/>
  <c r="CM106"/>
  <c r="CQ113" s="1"/>
  <c r="CG106"/>
  <c r="CF106"/>
  <c r="CE106"/>
  <c r="CH106" s="1"/>
  <c r="BY106"/>
  <c r="BX106"/>
  <c r="BW106"/>
  <c r="BZ106" s="1"/>
  <c r="BQ106"/>
  <c r="BP106"/>
  <c r="BO106"/>
  <c r="BR106" s="1"/>
  <c r="BH106"/>
  <c r="BG106"/>
  <c r="BF106"/>
  <c r="BE106"/>
  <c r="BD106"/>
  <c r="AX106"/>
  <c r="AW106"/>
  <c r="AV106"/>
  <c r="AU106"/>
  <c r="AT106"/>
  <c r="AY109" s="1"/>
  <c r="AN106"/>
  <c r="AM106"/>
  <c r="AL106"/>
  <c r="AK106"/>
  <c r="AJ106"/>
  <c r="AD106"/>
  <c r="AC106"/>
  <c r="AB106"/>
  <c r="AE106" s="1"/>
  <c r="V106"/>
  <c r="U106"/>
  <c r="T106"/>
  <c r="W106" s="1"/>
  <c r="N106"/>
  <c r="M106"/>
  <c r="L106"/>
  <c r="O106" s="1"/>
  <c r="F106"/>
  <c r="E106"/>
  <c r="D106"/>
  <c r="G106" s="1"/>
  <c r="CO105"/>
  <c r="CN105"/>
  <c r="CM105"/>
  <c r="CG105"/>
  <c r="CF105"/>
  <c r="CE105"/>
  <c r="BY105"/>
  <c r="BX105"/>
  <c r="BW105"/>
  <c r="BQ105"/>
  <c r="BP105"/>
  <c r="BO105"/>
  <c r="BH105"/>
  <c r="BG105"/>
  <c r="BF105"/>
  <c r="BE105"/>
  <c r="BD105"/>
  <c r="BJ105" s="1"/>
  <c r="AX105"/>
  <c r="AW105"/>
  <c r="AV105"/>
  <c r="AU105"/>
  <c r="AT105"/>
  <c r="AN105"/>
  <c r="AM105"/>
  <c r="AL105"/>
  <c r="AK105"/>
  <c r="AJ105"/>
  <c r="AE105"/>
  <c r="AD105"/>
  <c r="AC105"/>
  <c r="AB105"/>
  <c r="W105"/>
  <c r="V105"/>
  <c r="U105"/>
  <c r="T105"/>
  <c r="O105"/>
  <c r="N105"/>
  <c r="M105"/>
  <c r="L105"/>
  <c r="G105"/>
  <c r="F105"/>
  <c r="E105"/>
  <c r="D105"/>
  <c r="CO104"/>
  <c r="CN104"/>
  <c r="CM104"/>
  <c r="CQ111" s="1"/>
  <c r="CG104"/>
  <c r="CF104"/>
  <c r="CE104"/>
  <c r="CH104" s="1"/>
  <c r="BY104"/>
  <c r="BX104"/>
  <c r="BW104"/>
  <c r="BZ104" s="1"/>
  <c r="BQ104"/>
  <c r="BP104"/>
  <c r="BO104"/>
  <c r="BR104" s="1"/>
  <c r="BH104"/>
  <c r="BG104"/>
  <c r="BF104"/>
  <c r="BE104"/>
  <c r="BD104"/>
  <c r="AX104"/>
  <c r="AW104"/>
  <c r="AV104"/>
  <c r="AU104"/>
  <c r="AT104"/>
  <c r="AY107" s="1"/>
  <c r="AN104"/>
  <c r="AM104"/>
  <c r="AL104"/>
  <c r="AK104"/>
  <c r="AJ104"/>
  <c r="AD104"/>
  <c r="AC104"/>
  <c r="AB104"/>
  <c r="AE104" s="1"/>
  <c r="V104"/>
  <c r="U104"/>
  <c r="T104"/>
  <c r="W104" s="1"/>
  <c r="N104"/>
  <c r="M104"/>
  <c r="L104"/>
  <c r="O104" s="1"/>
  <c r="F104"/>
  <c r="E104"/>
  <c r="D104"/>
  <c r="G104" s="1"/>
  <c r="CO103"/>
  <c r="CN103"/>
  <c r="CM103"/>
  <c r="CG103"/>
  <c r="CF103"/>
  <c r="CE103"/>
  <c r="BY103"/>
  <c r="BX103"/>
  <c r="BW103"/>
  <c r="BQ103"/>
  <c r="BP103"/>
  <c r="BO103"/>
  <c r="BH103"/>
  <c r="BG103"/>
  <c r="BF103"/>
  <c r="BE103"/>
  <c r="BD103"/>
  <c r="BI103" s="1"/>
  <c r="AX103"/>
  <c r="AW103"/>
  <c r="AV103"/>
  <c r="AU103"/>
  <c r="AT103"/>
  <c r="AN103"/>
  <c r="AM103"/>
  <c r="AL103"/>
  <c r="AK103"/>
  <c r="AJ103"/>
  <c r="AE103"/>
  <c r="AD103"/>
  <c r="AC103"/>
  <c r="AB103"/>
  <c r="W103"/>
  <c r="V103"/>
  <c r="U103"/>
  <c r="T103"/>
  <c r="O103"/>
  <c r="N103"/>
  <c r="M103"/>
  <c r="L103"/>
  <c r="G103"/>
  <c r="F103"/>
  <c r="E103"/>
  <c r="D103"/>
  <c r="CO102"/>
  <c r="CN102"/>
  <c r="CM102"/>
  <c r="CP102" s="1"/>
  <c r="CG102"/>
  <c r="CF102"/>
  <c r="CE102"/>
  <c r="CH102" s="1"/>
  <c r="BY102"/>
  <c r="BX102"/>
  <c r="BW102"/>
  <c r="BZ102" s="1"/>
  <c r="BQ102"/>
  <c r="BP102"/>
  <c r="BO102"/>
  <c r="BR102" s="1"/>
  <c r="BH102"/>
  <c r="BG102"/>
  <c r="BF102"/>
  <c r="BE102"/>
  <c r="BD102"/>
  <c r="AX102"/>
  <c r="AW102"/>
  <c r="AV102"/>
  <c r="AU102"/>
  <c r="AT102"/>
  <c r="AY105" s="1"/>
  <c r="AN102"/>
  <c r="AM102"/>
  <c r="AL102"/>
  <c r="AK102"/>
  <c r="AJ102"/>
  <c r="AD102"/>
  <c r="AC102"/>
  <c r="AB102"/>
  <c r="AE102" s="1"/>
  <c r="V102"/>
  <c r="U102"/>
  <c r="T102"/>
  <c r="W102" s="1"/>
  <c r="N102"/>
  <c r="M102"/>
  <c r="L102"/>
  <c r="O102" s="1"/>
  <c r="F102"/>
  <c r="E102"/>
  <c r="D102"/>
  <c r="G102" s="1"/>
  <c r="CP101"/>
  <c r="CO101"/>
  <c r="CN101"/>
  <c r="CM101"/>
  <c r="CH101"/>
  <c r="CG101"/>
  <c r="CF101"/>
  <c r="CE101"/>
  <c r="BZ101"/>
  <c r="BY101"/>
  <c r="BX101"/>
  <c r="BW101"/>
  <c r="BR101"/>
  <c r="BQ101"/>
  <c r="BP101"/>
  <c r="BO101"/>
  <c r="BI101"/>
  <c r="BH101"/>
  <c r="BG101"/>
  <c r="BF101"/>
  <c r="BE101"/>
  <c r="BD101"/>
  <c r="BJ101" s="1"/>
  <c r="AX101"/>
  <c r="AW101"/>
  <c r="AV101"/>
  <c r="AU101"/>
  <c r="AT101"/>
  <c r="AY101" s="1"/>
  <c r="AO101"/>
  <c r="AN101"/>
  <c r="AM101"/>
  <c r="AL101"/>
  <c r="AK101"/>
  <c r="AJ101"/>
  <c r="AD101"/>
  <c r="AC101"/>
  <c r="AB101"/>
  <c r="AE101" s="1"/>
  <c r="V101"/>
  <c r="U101"/>
  <c r="T101"/>
  <c r="W101" s="1"/>
  <c r="N101"/>
  <c r="M101"/>
  <c r="L101"/>
  <c r="O101" s="1"/>
  <c r="F101"/>
  <c r="E101"/>
  <c r="D101"/>
  <c r="G101" s="1"/>
  <c r="CP100"/>
  <c r="CO100"/>
  <c r="CN100"/>
  <c r="CM100"/>
  <c r="CQ107" s="1"/>
  <c r="CH100"/>
  <c r="CG100"/>
  <c r="CF100"/>
  <c r="CE100"/>
  <c r="BZ100"/>
  <c r="BY100"/>
  <c r="BX100"/>
  <c r="BW100"/>
  <c r="BR100"/>
  <c r="BQ100"/>
  <c r="BP100"/>
  <c r="BO100"/>
  <c r="BI100"/>
  <c r="BH100"/>
  <c r="BG100"/>
  <c r="BF100"/>
  <c r="BE100"/>
  <c r="BD100"/>
  <c r="BJ108" s="1"/>
  <c r="AX100"/>
  <c r="AW100"/>
  <c r="AV100"/>
  <c r="AU100"/>
  <c r="AT100"/>
  <c r="AY100" s="1"/>
  <c r="AO100"/>
  <c r="AN100"/>
  <c r="AM100"/>
  <c r="AL100"/>
  <c r="AK100"/>
  <c r="AJ100"/>
  <c r="AD100"/>
  <c r="AC100"/>
  <c r="AB100"/>
  <c r="AE100" s="1"/>
  <c r="V100"/>
  <c r="U100"/>
  <c r="T100"/>
  <c r="W100" s="1"/>
  <c r="N100"/>
  <c r="M100"/>
  <c r="L100"/>
  <c r="O100" s="1"/>
  <c r="F100"/>
  <c r="E100"/>
  <c r="D100"/>
  <c r="G100" s="1"/>
  <c r="CP99"/>
  <c r="CO99"/>
  <c r="CN99"/>
  <c r="CM99"/>
  <c r="CH99"/>
  <c r="CG99"/>
  <c r="CF99"/>
  <c r="CE99"/>
  <c r="BZ99"/>
  <c r="BY99"/>
  <c r="BX99"/>
  <c r="BW99"/>
  <c r="BR99"/>
  <c r="BQ99"/>
  <c r="BP99"/>
  <c r="BO99"/>
  <c r="BI99"/>
  <c r="BH99"/>
  <c r="BG99"/>
  <c r="BF99"/>
  <c r="BE99"/>
  <c r="BD99"/>
  <c r="BJ99" s="1"/>
  <c r="AX99"/>
  <c r="AW99"/>
  <c r="AV99"/>
  <c r="AU99"/>
  <c r="AT99"/>
  <c r="AY99" s="1"/>
  <c r="AO99"/>
  <c r="AN99"/>
  <c r="AM99"/>
  <c r="AL99"/>
  <c r="AK99"/>
  <c r="AJ99"/>
  <c r="AD99"/>
  <c r="AC99"/>
  <c r="AB99"/>
  <c r="AE99" s="1"/>
  <c r="V99"/>
  <c r="U99"/>
  <c r="T99"/>
  <c r="W99" s="1"/>
  <c r="N99"/>
  <c r="M99"/>
  <c r="L99"/>
  <c r="O99" s="1"/>
  <c r="F99"/>
  <c r="E99"/>
  <c r="D99"/>
  <c r="G99" s="1"/>
  <c r="CP98"/>
  <c r="CO98"/>
  <c r="CN98"/>
  <c r="CM98"/>
  <c r="CQ105" s="1"/>
  <c r="CH98"/>
  <c r="CG98"/>
  <c r="CF98"/>
  <c r="CE98"/>
  <c r="BZ98"/>
  <c r="BY98"/>
  <c r="BX98"/>
  <c r="BW98"/>
  <c r="BR98"/>
  <c r="BQ98"/>
  <c r="BP98"/>
  <c r="BO98"/>
  <c r="BI98"/>
  <c r="BH98"/>
  <c r="BG98"/>
  <c r="BF98"/>
  <c r="BE98"/>
  <c r="BD98"/>
  <c r="BJ106" s="1"/>
  <c r="AX98"/>
  <c r="AW98"/>
  <c r="AV98"/>
  <c r="AU98"/>
  <c r="AT98"/>
  <c r="AY98" s="1"/>
  <c r="AO98"/>
  <c r="AN98"/>
  <c r="AM98"/>
  <c r="AL98"/>
  <c r="AK98"/>
  <c r="AJ98"/>
  <c r="AD98"/>
  <c r="AC98"/>
  <c r="AB98"/>
  <c r="AE98" s="1"/>
  <c r="V98"/>
  <c r="U98"/>
  <c r="T98"/>
  <c r="W98" s="1"/>
  <c r="N98"/>
  <c r="M98"/>
  <c r="L98"/>
  <c r="O98" s="1"/>
  <c r="F98"/>
  <c r="E98"/>
  <c r="D98"/>
  <c r="G98" s="1"/>
  <c r="CP97"/>
  <c r="CO97"/>
  <c r="CN97"/>
  <c r="CM97"/>
  <c r="CH97"/>
  <c r="CG97"/>
  <c r="CF97"/>
  <c r="CE97"/>
  <c r="BZ97"/>
  <c r="BY97"/>
  <c r="BX97"/>
  <c r="BW97"/>
  <c r="BR97"/>
  <c r="BQ97"/>
  <c r="BP97"/>
  <c r="BO97"/>
  <c r="BI97"/>
  <c r="BH97"/>
  <c r="BG97"/>
  <c r="BF97"/>
  <c r="BE97"/>
  <c r="BD97"/>
  <c r="BJ97" s="1"/>
  <c r="AX97"/>
  <c r="AW97"/>
  <c r="AV97"/>
  <c r="AU97"/>
  <c r="AT97"/>
  <c r="AY97" s="1"/>
  <c r="AO97"/>
  <c r="AN97"/>
  <c r="AM97"/>
  <c r="AL97"/>
  <c r="AK97"/>
  <c r="AJ97"/>
  <c r="AD97"/>
  <c r="AC97"/>
  <c r="AB97"/>
  <c r="AE97" s="1"/>
  <c r="V97"/>
  <c r="U97"/>
  <c r="T97"/>
  <c r="W97" s="1"/>
  <c r="N97"/>
  <c r="M97"/>
  <c r="L97"/>
  <c r="O97" s="1"/>
  <c r="F97"/>
  <c r="E97"/>
  <c r="D97"/>
  <c r="G97" s="1"/>
  <c r="CP96"/>
  <c r="CO96"/>
  <c r="CN96"/>
  <c r="CM96"/>
  <c r="CQ103" s="1"/>
  <c r="CH96"/>
  <c r="CG96"/>
  <c r="CF96"/>
  <c r="CE96"/>
  <c r="BZ96"/>
  <c r="BY96"/>
  <c r="BX96"/>
  <c r="BW96"/>
  <c r="BR96"/>
  <c r="BQ96"/>
  <c r="BP96"/>
  <c r="BO96"/>
  <c r="BI96"/>
  <c r="BH96"/>
  <c r="BG96"/>
  <c r="BF96"/>
  <c r="BE96"/>
  <c r="BD96"/>
  <c r="BJ104" s="1"/>
  <c r="AX96"/>
  <c r="AW96"/>
  <c r="AV96"/>
  <c r="AU96"/>
  <c r="AT96"/>
  <c r="AY96" s="1"/>
  <c r="AO96"/>
  <c r="AN96"/>
  <c r="AM96"/>
  <c r="AL96"/>
  <c r="AK96"/>
  <c r="AJ96"/>
  <c r="AD96"/>
  <c r="AC96"/>
  <c r="AB96"/>
  <c r="AE96" s="1"/>
  <c r="V96"/>
  <c r="U96"/>
  <c r="T96"/>
  <c r="W96" s="1"/>
  <c r="N96"/>
  <c r="M96"/>
  <c r="L96"/>
  <c r="O96" s="1"/>
  <c r="F96"/>
  <c r="E96"/>
  <c r="D96"/>
  <c r="G96" s="1"/>
  <c r="CP95"/>
  <c r="CO95"/>
  <c r="CN95"/>
  <c r="CM95"/>
  <c r="CH95"/>
  <c r="CG95"/>
  <c r="CF95"/>
  <c r="CE95"/>
  <c r="BZ95"/>
  <c r="BY95"/>
  <c r="BX95"/>
  <c r="BW95"/>
  <c r="BR95"/>
  <c r="BQ95"/>
  <c r="BP95"/>
  <c r="BO95"/>
  <c r="BI95"/>
  <c r="BH95"/>
  <c r="BG95"/>
  <c r="BF95"/>
  <c r="BE95"/>
  <c r="BD95"/>
  <c r="BJ95" s="1"/>
  <c r="AX95"/>
  <c r="AW95"/>
  <c r="AV95"/>
  <c r="AU95"/>
  <c r="AT95"/>
  <c r="AY95" s="1"/>
  <c r="AO95"/>
  <c r="AN95"/>
  <c r="AM95"/>
  <c r="AL95"/>
  <c r="AK95"/>
  <c r="AJ95"/>
  <c r="AD95"/>
  <c r="AC95"/>
  <c r="AB95"/>
  <c r="AE95" s="1"/>
  <c r="V95"/>
  <c r="U95"/>
  <c r="T95"/>
  <c r="W95" s="1"/>
  <c r="N95"/>
  <c r="M95"/>
  <c r="L95"/>
  <c r="O95" s="1"/>
  <c r="F95"/>
  <c r="E95"/>
  <c r="D95"/>
  <c r="G95" s="1"/>
  <c r="CP94"/>
  <c r="CO94"/>
  <c r="CN94"/>
  <c r="CM94"/>
  <c r="CQ101" s="1"/>
  <c r="CH94"/>
  <c r="CG94"/>
  <c r="CF94"/>
  <c r="CE94"/>
  <c r="BZ94"/>
  <c r="BY94"/>
  <c r="BX94"/>
  <c r="BW94"/>
  <c r="BR94"/>
  <c r="BQ94"/>
  <c r="BP94"/>
  <c r="BO94"/>
  <c r="BI94"/>
  <c r="BH94"/>
  <c r="BG94"/>
  <c r="BF94"/>
  <c r="BE94"/>
  <c r="BD94"/>
  <c r="BJ102" s="1"/>
  <c r="AX94"/>
  <c r="AW94"/>
  <c r="AV94"/>
  <c r="AU94"/>
  <c r="AT94"/>
  <c r="AY94" s="1"/>
  <c r="AO94"/>
  <c r="AN94"/>
  <c r="AM94"/>
  <c r="AL94"/>
  <c r="AK94"/>
  <c r="AJ94"/>
  <c r="AD94"/>
  <c r="AC94"/>
  <c r="AB94"/>
  <c r="AE94" s="1"/>
  <c r="V94"/>
  <c r="U94"/>
  <c r="T94"/>
  <c r="W94" s="1"/>
  <c r="N94"/>
  <c r="M94"/>
  <c r="L94"/>
  <c r="O94" s="1"/>
  <c r="F94"/>
  <c r="E94"/>
  <c r="D94"/>
  <c r="G94" s="1"/>
  <c r="CP93"/>
  <c r="CO93"/>
  <c r="CN93"/>
  <c r="CM93"/>
  <c r="CQ100" s="1"/>
  <c r="CH93"/>
  <c r="CG93"/>
  <c r="CF93"/>
  <c r="CE93"/>
  <c r="BZ93"/>
  <c r="BY93"/>
  <c r="BX93"/>
  <c r="BW93"/>
  <c r="BR93"/>
  <c r="BQ93"/>
  <c r="BP93"/>
  <c r="BO93"/>
  <c r="BI93"/>
  <c r="BH93"/>
  <c r="BG93"/>
  <c r="BF93"/>
  <c r="BE93"/>
  <c r="BD93"/>
  <c r="BJ93" s="1"/>
  <c r="AX93"/>
  <c r="AW93"/>
  <c r="AV93"/>
  <c r="AU93"/>
  <c r="AT93"/>
  <c r="AY93" s="1"/>
  <c r="AO93"/>
  <c r="AN93"/>
  <c r="AM93"/>
  <c r="AL93"/>
  <c r="AK93"/>
  <c r="AJ93"/>
  <c r="AD93"/>
  <c r="AC93"/>
  <c r="AB93"/>
  <c r="AE93" s="1"/>
  <c r="V93"/>
  <c r="U93"/>
  <c r="T93"/>
  <c r="W93" s="1"/>
  <c r="N93"/>
  <c r="M93"/>
  <c r="L93"/>
  <c r="O93" s="1"/>
  <c r="F93"/>
  <c r="E93"/>
  <c r="D93"/>
  <c r="G93" s="1"/>
  <c r="CP92"/>
  <c r="CO92"/>
  <c r="CN92"/>
  <c r="CM92"/>
  <c r="CQ99" s="1"/>
  <c r="CH92"/>
  <c r="CG92"/>
  <c r="CF92"/>
  <c r="CE92"/>
  <c r="BZ92"/>
  <c r="BY92"/>
  <c r="BX92"/>
  <c r="BW92"/>
  <c r="BR92"/>
  <c r="BQ92"/>
  <c r="BP92"/>
  <c r="BO92"/>
  <c r="BI92"/>
  <c r="BH92"/>
  <c r="BG92"/>
  <c r="BF92"/>
  <c r="BE92"/>
  <c r="BD92"/>
  <c r="BJ92" s="1"/>
  <c r="AX92"/>
  <c r="AW92"/>
  <c r="AV92"/>
  <c r="AU92"/>
  <c r="AT92"/>
  <c r="AY92" s="1"/>
  <c r="AO92"/>
  <c r="AN92"/>
  <c r="AM92"/>
  <c r="AL92"/>
  <c r="AK92"/>
  <c r="AJ92"/>
  <c r="AD92"/>
  <c r="AC92"/>
  <c r="AB92"/>
  <c r="AE92" s="1"/>
  <c r="V92"/>
  <c r="U92"/>
  <c r="T92"/>
  <c r="W92" s="1"/>
  <c r="N92"/>
  <c r="M92"/>
  <c r="L92"/>
  <c r="O92" s="1"/>
  <c r="F92"/>
  <c r="E92"/>
  <c r="D92"/>
  <c r="G92" s="1"/>
  <c r="CP91"/>
  <c r="CO91"/>
  <c r="CN91"/>
  <c r="CM91"/>
  <c r="CQ98" s="1"/>
  <c r="CH91"/>
  <c r="CG91"/>
  <c r="CF91"/>
  <c r="CE91"/>
  <c r="BZ91"/>
  <c r="BY91"/>
  <c r="BX91"/>
  <c r="BW91"/>
  <c r="BR91"/>
  <c r="BQ91"/>
  <c r="BP91"/>
  <c r="BO91"/>
  <c r="BI91"/>
  <c r="BH91"/>
  <c r="BG91"/>
  <c r="BF91"/>
  <c r="BE91"/>
  <c r="BD91"/>
  <c r="BJ91" s="1"/>
  <c r="AX91"/>
  <c r="AW91"/>
  <c r="AV91"/>
  <c r="AU91"/>
  <c r="AT91"/>
  <c r="AY91" s="1"/>
  <c r="AO91"/>
  <c r="AN91"/>
  <c r="AM91"/>
  <c r="AL91"/>
  <c r="AK91"/>
  <c r="AJ91"/>
  <c r="AD91"/>
  <c r="AC91"/>
  <c r="AB91"/>
  <c r="AE91" s="1"/>
  <c r="V91"/>
  <c r="U91"/>
  <c r="T91"/>
  <c r="W91" s="1"/>
  <c r="N91"/>
  <c r="M91"/>
  <c r="L91"/>
  <c r="O91" s="1"/>
  <c r="F91"/>
  <c r="E91"/>
  <c r="D91"/>
  <c r="G91" s="1"/>
  <c r="CP90"/>
  <c r="CO90"/>
  <c r="CN90"/>
  <c r="CM90"/>
  <c r="CQ97" s="1"/>
  <c r="CH90"/>
  <c r="CG90"/>
  <c r="CF90"/>
  <c r="CE90"/>
  <c r="BZ90"/>
  <c r="BY90"/>
  <c r="BX90"/>
  <c r="BW90"/>
  <c r="BR90"/>
  <c r="BQ90"/>
  <c r="BP90"/>
  <c r="BO90"/>
  <c r="BI90"/>
  <c r="BH90"/>
  <c r="BG90"/>
  <c r="BF90"/>
  <c r="BE90"/>
  <c r="BD90"/>
  <c r="BJ90" s="1"/>
  <c r="AX90"/>
  <c r="AW90"/>
  <c r="AV90"/>
  <c r="AU90"/>
  <c r="AT90"/>
  <c r="AY90" s="1"/>
  <c r="AO90"/>
  <c r="AN90"/>
  <c r="AM90"/>
  <c r="AL90"/>
  <c r="AK90"/>
  <c r="AJ90"/>
  <c r="AD90"/>
  <c r="AC90"/>
  <c r="AB90"/>
  <c r="AE90" s="1"/>
  <c r="V90"/>
  <c r="U90"/>
  <c r="T90"/>
  <c r="W90" s="1"/>
  <c r="N90"/>
  <c r="M90"/>
  <c r="L90"/>
  <c r="O90" s="1"/>
  <c r="F90"/>
  <c r="E90"/>
  <c r="D90"/>
  <c r="G90" s="1"/>
  <c r="CP89"/>
  <c r="CO89"/>
  <c r="CN89"/>
  <c r="CM89"/>
  <c r="CQ96" s="1"/>
  <c r="CH89"/>
  <c r="CG89"/>
  <c r="CF89"/>
  <c r="CE89"/>
  <c r="BZ89"/>
  <c r="BY89"/>
  <c r="BX89"/>
  <c r="BW89"/>
  <c r="BR89"/>
  <c r="BQ89"/>
  <c r="BP89"/>
  <c r="BO89"/>
  <c r="BI89"/>
  <c r="BH89"/>
  <c r="BG89"/>
  <c r="BF89"/>
  <c r="BE89"/>
  <c r="BD89"/>
  <c r="BJ89" s="1"/>
  <c r="AX89"/>
  <c r="AW89"/>
  <c r="AV89"/>
  <c r="AU89"/>
  <c r="AT89"/>
  <c r="AY89" s="1"/>
  <c r="AO89"/>
  <c r="AN89"/>
  <c r="AM89"/>
  <c r="AL89"/>
  <c r="AK89"/>
  <c r="AJ89"/>
  <c r="AD89"/>
  <c r="AC89"/>
  <c r="AB89"/>
  <c r="AE89" s="1"/>
  <c r="V89"/>
  <c r="U89"/>
  <c r="T89"/>
  <c r="W89" s="1"/>
  <c r="N89"/>
  <c r="M89"/>
  <c r="L89"/>
  <c r="O89" s="1"/>
  <c r="F89"/>
  <c r="E89"/>
  <c r="D89"/>
  <c r="G89" s="1"/>
  <c r="CP88"/>
  <c r="CO88"/>
  <c r="CN88"/>
  <c r="CM88"/>
  <c r="CQ95" s="1"/>
  <c r="CH88"/>
  <c r="CG88"/>
  <c r="CF88"/>
  <c r="CE88"/>
  <c r="BZ88"/>
  <c r="BY88"/>
  <c r="BX88"/>
  <c r="BW88"/>
  <c r="BR88"/>
  <c r="BQ88"/>
  <c r="BP88"/>
  <c r="BO88"/>
  <c r="BI88"/>
  <c r="BH88"/>
  <c r="BG88"/>
  <c r="BF88"/>
  <c r="BE88"/>
  <c r="BD88"/>
  <c r="BJ88" s="1"/>
  <c r="AX88"/>
  <c r="AW88"/>
  <c r="AV88"/>
  <c r="AU88"/>
  <c r="AT88"/>
  <c r="AY88" s="1"/>
  <c r="AO88"/>
  <c r="AN88"/>
  <c r="AM88"/>
  <c r="AL88"/>
  <c r="AK88"/>
  <c r="AJ88"/>
  <c r="AD88"/>
  <c r="AC88"/>
  <c r="AB88"/>
  <c r="AE88" s="1"/>
  <c r="V88"/>
  <c r="U88"/>
  <c r="T88"/>
  <c r="W88" s="1"/>
  <c r="N88"/>
  <c r="M88"/>
  <c r="L88"/>
  <c r="O88" s="1"/>
  <c r="F88"/>
  <c r="E88"/>
  <c r="D88"/>
  <c r="G88" s="1"/>
  <c r="CP87"/>
  <c r="CO87"/>
  <c r="CN87"/>
  <c r="CM87"/>
  <c r="CQ94" s="1"/>
  <c r="CH87"/>
  <c r="CG87"/>
  <c r="CF87"/>
  <c r="CE87"/>
  <c r="BZ87"/>
  <c r="BY87"/>
  <c r="BX87"/>
  <c r="BW87"/>
  <c r="BR87"/>
  <c r="BQ87"/>
  <c r="BP87"/>
  <c r="BO87"/>
  <c r="BI87"/>
  <c r="BH87"/>
  <c r="BG87"/>
  <c r="BF87"/>
  <c r="BE87"/>
  <c r="BD87"/>
  <c r="AX87"/>
  <c r="AW87"/>
  <c r="AV87"/>
  <c r="AU87"/>
  <c r="AT87"/>
  <c r="AY87" s="1"/>
  <c r="AO87"/>
  <c r="AN87"/>
  <c r="AM87"/>
  <c r="AL87"/>
  <c r="AK87"/>
  <c r="AJ87"/>
  <c r="AD87"/>
  <c r="AC87"/>
  <c r="AB87"/>
  <c r="AE87" s="1"/>
  <c r="V87"/>
  <c r="U87"/>
  <c r="T87"/>
  <c r="W87" s="1"/>
  <c r="N87"/>
  <c r="M87"/>
  <c r="L87"/>
  <c r="O87" s="1"/>
  <c r="F87"/>
  <c r="E87"/>
  <c r="D87"/>
  <c r="G87" s="1"/>
  <c r="CP86"/>
  <c r="CO86"/>
  <c r="CN86"/>
  <c r="CM86"/>
  <c r="CQ93" s="1"/>
  <c r="CH86"/>
  <c r="CG86"/>
  <c r="CF86"/>
  <c r="CE86"/>
  <c r="BZ86"/>
  <c r="BY86"/>
  <c r="BX86"/>
  <c r="BW86"/>
  <c r="BR86"/>
  <c r="BQ86"/>
  <c r="BP86"/>
  <c r="BO86"/>
  <c r="BI86"/>
  <c r="BH86"/>
  <c r="BG86"/>
  <c r="BF86"/>
  <c r="BE86"/>
  <c r="BD86"/>
  <c r="AX86"/>
  <c r="AW86"/>
  <c r="AV86"/>
  <c r="AU86"/>
  <c r="AT86"/>
  <c r="AY86" s="1"/>
  <c r="AO86"/>
  <c r="AN86"/>
  <c r="AM86"/>
  <c r="AL86"/>
  <c r="AK86"/>
  <c r="AJ86"/>
  <c r="AD86"/>
  <c r="AC86"/>
  <c r="AB86"/>
  <c r="AE86" s="1"/>
  <c r="V86"/>
  <c r="U86"/>
  <c r="T86"/>
  <c r="W86" s="1"/>
  <c r="N86"/>
  <c r="M86"/>
  <c r="L86"/>
  <c r="O86" s="1"/>
  <c r="F86"/>
  <c r="E86"/>
  <c r="D86"/>
  <c r="G86" s="1"/>
  <c r="CP85"/>
  <c r="CO85"/>
  <c r="CN85"/>
  <c r="CM85"/>
  <c r="CQ92" s="1"/>
  <c r="CH85"/>
  <c r="CG85"/>
  <c r="CF85"/>
  <c r="CE85"/>
  <c r="BZ85"/>
  <c r="BY85"/>
  <c r="BX85"/>
  <c r="BW85"/>
  <c r="BR85"/>
  <c r="BQ85"/>
  <c r="BP85"/>
  <c r="BO85"/>
  <c r="BI85"/>
  <c r="BH85"/>
  <c r="BG85"/>
  <c r="BF85"/>
  <c r="BE85"/>
  <c r="BD85"/>
  <c r="AX85"/>
  <c r="AW85"/>
  <c r="AV85"/>
  <c r="AU85"/>
  <c r="AT85"/>
  <c r="AY85" s="1"/>
  <c r="AO85"/>
  <c r="AN85"/>
  <c r="AM85"/>
  <c r="AL85"/>
  <c r="AK85"/>
  <c r="AJ85"/>
  <c r="AD85"/>
  <c r="AC85"/>
  <c r="AB85"/>
  <c r="AE85" s="1"/>
  <c r="V85"/>
  <c r="U85"/>
  <c r="T85"/>
  <c r="W85" s="1"/>
  <c r="N85"/>
  <c r="M85"/>
  <c r="L85"/>
  <c r="O85" s="1"/>
  <c r="F85"/>
  <c r="E85"/>
  <c r="D85"/>
  <c r="G85" s="1"/>
  <c r="CP84"/>
  <c r="CO84"/>
  <c r="CN84"/>
  <c r="CM84"/>
  <c r="CQ91" s="1"/>
  <c r="CH84"/>
  <c r="CG84"/>
  <c r="CF84"/>
  <c r="CE84"/>
  <c r="BZ84"/>
  <c r="BY84"/>
  <c r="BX84"/>
  <c r="BW84"/>
  <c r="BR84"/>
  <c r="BQ84"/>
  <c r="BP84"/>
  <c r="BO84"/>
  <c r="BI84"/>
  <c r="BH84"/>
  <c r="BG84"/>
  <c r="BF84"/>
  <c r="BE84"/>
  <c r="BD84"/>
  <c r="AX84"/>
  <c r="AW84"/>
  <c r="AV84"/>
  <c r="AU84"/>
  <c r="AT84"/>
  <c r="AY84" s="1"/>
  <c r="AO84"/>
  <c r="AN84"/>
  <c r="AM84"/>
  <c r="AL84"/>
  <c r="AK84"/>
  <c r="AJ84"/>
  <c r="AD84"/>
  <c r="AC84"/>
  <c r="AB84"/>
  <c r="AE84" s="1"/>
  <c r="V84"/>
  <c r="U84"/>
  <c r="T84"/>
  <c r="W84" s="1"/>
  <c r="N84"/>
  <c r="M84"/>
  <c r="L84"/>
  <c r="O84" s="1"/>
  <c r="F84"/>
  <c r="E84"/>
  <c r="D84"/>
  <c r="G84" s="1"/>
  <c r="CP83"/>
  <c r="CO83"/>
  <c r="CN83"/>
  <c r="CM83"/>
  <c r="CQ90" s="1"/>
  <c r="CH83"/>
  <c r="CG83"/>
  <c r="CF83"/>
  <c r="CE83"/>
  <c r="BZ83"/>
  <c r="BY83"/>
  <c r="BX83"/>
  <c r="BW83"/>
  <c r="BR83"/>
  <c r="BQ83"/>
  <c r="BP83"/>
  <c r="BO83"/>
  <c r="BI83"/>
  <c r="BH83"/>
  <c r="BG83"/>
  <c r="BF83"/>
  <c r="BE83"/>
  <c r="BD83"/>
  <c r="AX83"/>
  <c r="AW83"/>
  <c r="AV83"/>
  <c r="AU83"/>
  <c r="AT83"/>
  <c r="AY83" s="1"/>
  <c r="AO83"/>
  <c r="AN83"/>
  <c r="AM83"/>
  <c r="AL83"/>
  <c r="AK83"/>
  <c r="AJ83"/>
  <c r="AD83"/>
  <c r="AC83"/>
  <c r="AB83"/>
  <c r="AE83" s="1"/>
  <c r="V83"/>
  <c r="U83"/>
  <c r="T83"/>
  <c r="W83" s="1"/>
  <c r="N83"/>
  <c r="M83"/>
  <c r="L83"/>
  <c r="O83" s="1"/>
  <c r="F83"/>
  <c r="E83"/>
  <c r="D83"/>
  <c r="G83" s="1"/>
  <c r="CP82"/>
  <c r="CO82"/>
  <c r="CN82"/>
  <c r="CM82"/>
  <c r="CQ89" s="1"/>
  <c r="CH82"/>
  <c r="CG82"/>
  <c r="CF82"/>
  <c r="CE82"/>
  <c r="BZ82"/>
  <c r="BY82"/>
  <c r="BX82"/>
  <c r="BW82"/>
  <c r="BR82"/>
  <c r="BQ82"/>
  <c r="BP82"/>
  <c r="BO82"/>
  <c r="BI82"/>
  <c r="BH82"/>
  <c r="BG82"/>
  <c r="BF82"/>
  <c r="BE82"/>
  <c r="BD82"/>
  <c r="AX82"/>
  <c r="AW82"/>
  <c r="AV82"/>
  <c r="AU82"/>
  <c r="AT82"/>
  <c r="AY82" s="1"/>
  <c r="AO82"/>
  <c r="AN82"/>
  <c r="AM82"/>
  <c r="AL82"/>
  <c r="AK82"/>
  <c r="AJ82"/>
  <c r="AD82"/>
  <c r="AC82"/>
  <c r="AB82"/>
  <c r="AE82" s="1"/>
  <c r="V82"/>
  <c r="U82"/>
  <c r="T82"/>
  <c r="W82" s="1"/>
  <c r="N82"/>
  <c r="M82"/>
  <c r="L82"/>
  <c r="O82" s="1"/>
  <c r="F82"/>
  <c r="E82"/>
  <c r="D82"/>
  <c r="G82" s="1"/>
  <c r="CP81"/>
  <c r="CO81"/>
  <c r="CN81"/>
  <c r="CM81"/>
  <c r="CQ88" s="1"/>
  <c r="CH81"/>
  <c r="CG81"/>
  <c r="CF81"/>
  <c r="CE81"/>
  <c r="BZ81"/>
  <c r="BY81"/>
  <c r="BX81"/>
  <c r="BW81"/>
  <c r="BR81"/>
  <c r="BQ81"/>
  <c r="BP81"/>
  <c r="BO81"/>
  <c r="BI81"/>
  <c r="BH81"/>
  <c r="BG81"/>
  <c r="BF81"/>
  <c r="BE81"/>
  <c r="BD81"/>
  <c r="AX81"/>
  <c r="AW81"/>
  <c r="AV81"/>
  <c r="AU81"/>
  <c r="AT81"/>
  <c r="AY81" s="1"/>
  <c r="AO81"/>
  <c r="AN81"/>
  <c r="AM81"/>
  <c r="AL81"/>
  <c r="AK81"/>
  <c r="AJ81"/>
  <c r="AD81"/>
  <c r="AC81"/>
  <c r="AB81"/>
  <c r="AE81" s="1"/>
  <c r="V81"/>
  <c r="U81"/>
  <c r="T81"/>
  <c r="W81" s="1"/>
  <c r="N81"/>
  <c r="M81"/>
  <c r="L81"/>
  <c r="O81" s="1"/>
  <c r="F81"/>
  <c r="E81"/>
  <c r="D81"/>
  <c r="G81" s="1"/>
  <c r="CP80"/>
  <c r="CO80"/>
  <c r="CN80"/>
  <c r="CM80"/>
  <c r="CQ87" s="1"/>
  <c r="CH80"/>
  <c r="CG80"/>
  <c r="CF80"/>
  <c r="CE80"/>
  <c r="BZ80"/>
  <c r="BY80"/>
  <c r="BX80"/>
  <c r="BW80"/>
  <c r="BR80"/>
  <c r="BQ80"/>
  <c r="BP80"/>
  <c r="BO80"/>
  <c r="BI80"/>
  <c r="BH80"/>
  <c r="BG80"/>
  <c r="BF80"/>
  <c r="BE80"/>
  <c r="BD80"/>
  <c r="AX80"/>
  <c r="AW80"/>
  <c r="AV80"/>
  <c r="AU80"/>
  <c r="AT80"/>
  <c r="AY80" s="1"/>
  <c r="AO80"/>
  <c r="AN80"/>
  <c r="AM80"/>
  <c r="AL80"/>
  <c r="AK80"/>
  <c r="AJ80"/>
  <c r="AD80"/>
  <c r="AC80"/>
  <c r="AB80"/>
  <c r="AE80" s="1"/>
  <c r="V80"/>
  <c r="U80"/>
  <c r="T80"/>
  <c r="W80" s="1"/>
  <c r="N80"/>
  <c r="M80"/>
  <c r="L80"/>
  <c r="O80" s="1"/>
  <c r="F80"/>
  <c r="E80"/>
  <c r="D80"/>
  <c r="G80" s="1"/>
  <c r="CP79"/>
  <c r="CO79"/>
  <c r="CN79"/>
  <c r="CM79"/>
  <c r="CQ86" s="1"/>
  <c r="CH79"/>
  <c r="CG79"/>
  <c r="CF79"/>
  <c r="CE79"/>
  <c r="BZ79"/>
  <c r="BY79"/>
  <c r="BX79"/>
  <c r="BW79"/>
  <c r="BR79"/>
  <c r="BQ79"/>
  <c r="BP79"/>
  <c r="BO79"/>
  <c r="BI79"/>
  <c r="BH79"/>
  <c r="BG79"/>
  <c r="BF79"/>
  <c r="BE79"/>
  <c r="BD79"/>
  <c r="BJ87" s="1"/>
  <c r="AX79"/>
  <c r="AW79"/>
  <c r="AV79"/>
  <c r="AU79"/>
  <c r="AT79"/>
  <c r="AY79" s="1"/>
  <c r="AO79"/>
  <c r="AN79"/>
  <c r="AM79"/>
  <c r="AL79"/>
  <c r="AK79"/>
  <c r="AJ79"/>
  <c r="AD79"/>
  <c r="AC79"/>
  <c r="AB79"/>
  <c r="AE79" s="1"/>
  <c r="V79"/>
  <c r="U79"/>
  <c r="T79"/>
  <c r="W79" s="1"/>
  <c r="N79"/>
  <c r="M79"/>
  <c r="L79"/>
  <c r="O79" s="1"/>
  <c r="F79"/>
  <c r="E79"/>
  <c r="D79"/>
  <c r="G79" s="1"/>
  <c r="CP78"/>
  <c r="CO78"/>
  <c r="CN78"/>
  <c r="CM78"/>
  <c r="CQ85" s="1"/>
  <c r="CH78"/>
  <c r="CG78"/>
  <c r="CF78"/>
  <c r="CE78"/>
  <c r="BZ78"/>
  <c r="BY78"/>
  <c r="BX78"/>
  <c r="BW78"/>
  <c r="BR78"/>
  <c r="BQ78"/>
  <c r="BP78"/>
  <c r="BO78"/>
  <c r="BI78"/>
  <c r="BH78"/>
  <c r="BG78"/>
  <c r="BF78"/>
  <c r="BE78"/>
  <c r="BD78"/>
  <c r="BJ86" s="1"/>
  <c r="AX78"/>
  <c r="AW78"/>
  <c r="AV78"/>
  <c r="AU78"/>
  <c r="AT78"/>
  <c r="AY78" s="1"/>
  <c r="AO78"/>
  <c r="AN78"/>
  <c r="AM78"/>
  <c r="AL78"/>
  <c r="AK78"/>
  <c r="AJ78"/>
  <c r="AD78"/>
  <c r="AC78"/>
  <c r="AB78"/>
  <c r="AE78" s="1"/>
  <c r="V78"/>
  <c r="U78"/>
  <c r="T78"/>
  <c r="W78" s="1"/>
  <c r="N78"/>
  <c r="M78"/>
  <c r="L78"/>
  <c r="O78" s="1"/>
  <c r="F78"/>
  <c r="E78"/>
  <c r="D78"/>
  <c r="G78" s="1"/>
  <c r="CP77"/>
  <c r="CO77"/>
  <c r="CN77"/>
  <c r="CM77"/>
  <c r="CQ84" s="1"/>
  <c r="CH77"/>
  <c r="CG77"/>
  <c r="CF77"/>
  <c r="CE77"/>
  <c r="BZ77"/>
  <c r="BY77"/>
  <c r="BX77"/>
  <c r="BW77"/>
  <c r="BR77"/>
  <c r="BQ77"/>
  <c r="BP77"/>
  <c r="BO77"/>
  <c r="BI77"/>
  <c r="BH77"/>
  <c r="BG77"/>
  <c r="BF77"/>
  <c r="BE77"/>
  <c r="BD77"/>
  <c r="BJ85" s="1"/>
  <c r="AX77"/>
  <c r="AW77"/>
  <c r="AV77"/>
  <c r="AU77"/>
  <c r="AT77"/>
  <c r="AY77" s="1"/>
  <c r="AO77"/>
  <c r="AN77"/>
  <c r="AM77"/>
  <c r="AL77"/>
  <c r="AK77"/>
  <c r="AJ77"/>
  <c r="AD77"/>
  <c r="AC77"/>
  <c r="AB77"/>
  <c r="AE77" s="1"/>
  <c r="V77"/>
  <c r="U77"/>
  <c r="T77"/>
  <c r="W77" s="1"/>
  <c r="N77"/>
  <c r="M77"/>
  <c r="L77"/>
  <c r="O77" s="1"/>
  <c r="F77"/>
  <c r="E77"/>
  <c r="D77"/>
  <c r="G77" s="1"/>
  <c r="CP76"/>
  <c r="CO76"/>
  <c r="CN76"/>
  <c r="CM76"/>
  <c r="CQ83" s="1"/>
  <c r="CH76"/>
  <c r="CG76"/>
  <c r="CF76"/>
  <c r="CE76"/>
  <c r="BZ76"/>
  <c r="BY76"/>
  <c r="BX76"/>
  <c r="BW76"/>
  <c r="BR76"/>
  <c r="BQ76"/>
  <c r="BP76"/>
  <c r="BO76"/>
  <c r="BJ76"/>
  <c r="BI76"/>
  <c r="BH76"/>
  <c r="BG76"/>
  <c r="BF76"/>
  <c r="BE76"/>
  <c r="BD76"/>
  <c r="BJ84" s="1"/>
  <c r="AX76"/>
  <c r="AW76"/>
  <c r="AV76"/>
  <c r="AU76"/>
  <c r="AT76"/>
  <c r="AY76" s="1"/>
  <c r="AO76"/>
  <c r="AN76"/>
  <c r="AM76"/>
  <c r="AL76"/>
  <c r="AK76"/>
  <c r="AJ76"/>
  <c r="AD76"/>
  <c r="AC76"/>
  <c r="AB76"/>
  <c r="AE76" s="1"/>
  <c r="V76"/>
  <c r="U76"/>
  <c r="T76"/>
  <c r="W76" s="1"/>
  <c r="N76"/>
  <c r="M76"/>
  <c r="L76"/>
  <c r="O76" s="1"/>
  <c r="F76"/>
  <c r="E76"/>
  <c r="D76"/>
  <c r="G76" s="1"/>
  <c r="CP75"/>
  <c r="CO75"/>
  <c r="CN75"/>
  <c r="CM75"/>
  <c r="CQ82" s="1"/>
  <c r="CH75"/>
  <c r="CG75"/>
  <c r="CF75"/>
  <c r="CE75"/>
  <c r="BZ75"/>
  <c r="BY75"/>
  <c r="BX75"/>
  <c r="BW75"/>
  <c r="BR75"/>
  <c r="BQ75"/>
  <c r="BP75"/>
  <c r="BO75"/>
  <c r="BJ75"/>
  <c r="BI75"/>
  <c r="BH75"/>
  <c r="BG75"/>
  <c r="BF75"/>
  <c r="BE75"/>
  <c r="BD75"/>
  <c r="BJ83" s="1"/>
  <c r="AX75"/>
  <c r="AW75"/>
  <c r="AV75"/>
  <c r="AU75"/>
  <c r="AT75"/>
  <c r="AY75" s="1"/>
  <c r="AO75"/>
  <c r="AN75"/>
  <c r="AM75"/>
  <c r="AL75"/>
  <c r="AK75"/>
  <c r="AJ75"/>
  <c r="AD75"/>
  <c r="AC75"/>
  <c r="AB75"/>
  <c r="AE75" s="1"/>
  <c r="V75"/>
  <c r="U75"/>
  <c r="T75"/>
  <c r="W75" s="1"/>
  <c r="N75"/>
  <c r="M75"/>
  <c r="L75"/>
  <c r="O75" s="1"/>
  <c r="F75"/>
  <c r="E75"/>
  <c r="D75"/>
  <c r="G75" s="1"/>
  <c r="CP74"/>
  <c r="CO74"/>
  <c r="CN74"/>
  <c r="CM74"/>
  <c r="CQ81" s="1"/>
  <c r="CH74"/>
  <c r="CG74"/>
  <c r="CF74"/>
  <c r="CE74"/>
  <c r="BZ74"/>
  <c r="BY74"/>
  <c r="BX74"/>
  <c r="BW74"/>
  <c r="BR74"/>
  <c r="BQ74"/>
  <c r="BP74"/>
  <c r="BO74"/>
  <c r="BJ74"/>
  <c r="BI74"/>
  <c r="BH74"/>
  <c r="BG74"/>
  <c r="BF74"/>
  <c r="BE74"/>
  <c r="BD74"/>
  <c r="BJ82" s="1"/>
  <c r="AX74"/>
  <c r="AW74"/>
  <c r="AV74"/>
  <c r="AU74"/>
  <c r="AT74"/>
  <c r="AY74" s="1"/>
  <c r="AO74"/>
  <c r="AN74"/>
  <c r="AM74"/>
  <c r="AL74"/>
  <c r="AK74"/>
  <c r="AJ74"/>
  <c r="AD74"/>
  <c r="AC74"/>
  <c r="AB74"/>
  <c r="AE74" s="1"/>
  <c r="V74"/>
  <c r="U74"/>
  <c r="T74"/>
  <c r="W74" s="1"/>
  <c r="N74"/>
  <c r="M74"/>
  <c r="L74"/>
  <c r="O74" s="1"/>
  <c r="F74"/>
  <c r="E74"/>
  <c r="D74"/>
  <c r="G74" s="1"/>
  <c r="CP73"/>
  <c r="CO73"/>
  <c r="CN73"/>
  <c r="CM73"/>
  <c r="CQ80" s="1"/>
  <c r="CH73"/>
  <c r="CG73"/>
  <c r="CF73"/>
  <c r="CE73"/>
  <c r="BZ73"/>
  <c r="BY73"/>
  <c r="BX73"/>
  <c r="BW73"/>
  <c r="BR73"/>
  <c r="BQ73"/>
  <c r="BP73"/>
  <c r="BO73"/>
  <c r="BJ73"/>
  <c r="BI73"/>
  <c r="BH73"/>
  <c r="BG73"/>
  <c r="BF73"/>
  <c r="BE73"/>
  <c r="BD73"/>
  <c r="BJ81" s="1"/>
  <c r="AX73"/>
  <c r="AW73"/>
  <c r="AV73"/>
  <c r="AU73"/>
  <c r="AT73"/>
  <c r="AY73" s="1"/>
  <c r="AO73"/>
  <c r="AN73"/>
  <c r="AM73"/>
  <c r="AL73"/>
  <c r="AK73"/>
  <c r="AJ73"/>
  <c r="AD73"/>
  <c r="AC73"/>
  <c r="AB73"/>
  <c r="AE73" s="1"/>
  <c r="V73"/>
  <c r="U73"/>
  <c r="T73"/>
  <c r="W73" s="1"/>
  <c r="N73"/>
  <c r="M73"/>
  <c r="L73"/>
  <c r="O73" s="1"/>
  <c r="F73"/>
  <c r="E73"/>
  <c r="D73"/>
  <c r="G73" s="1"/>
  <c r="CP72"/>
  <c r="CO72"/>
  <c r="CN72"/>
  <c r="CM72"/>
  <c r="CQ79" s="1"/>
  <c r="CH72"/>
  <c r="CG72"/>
  <c r="CF72"/>
  <c r="CE72"/>
  <c r="BZ72"/>
  <c r="BY72"/>
  <c r="BX72"/>
  <c r="BW72"/>
  <c r="BR72"/>
  <c r="BQ72"/>
  <c r="BP72"/>
  <c r="BO72"/>
  <c r="BJ72"/>
  <c r="BI72"/>
  <c r="BH72"/>
  <c r="BG72"/>
  <c r="BF72"/>
  <c r="BE72"/>
  <c r="BD72"/>
  <c r="BJ80" s="1"/>
  <c r="AX72"/>
  <c r="AW72"/>
  <c r="AV72"/>
  <c r="AU72"/>
  <c r="AT72"/>
  <c r="AY72" s="1"/>
  <c r="AO72"/>
  <c r="AN72"/>
  <c r="AM72"/>
  <c r="AL72"/>
  <c r="AK72"/>
  <c r="AJ72"/>
  <c r="AD72"/>
  <c r="AC72"/>
  <c r="AB72"/>
  <c r="AE72" s="1"/>
  <c r="V72"/>
  <c r="U72"/>
  <c r="T72"/>
  <c r="W72" s="1"/>
  <c r="N72"/>
  <c r="M72"/>
  <c r="L72"/>
  <c r="O72" s="1"/>
  <c r="F72"/>
  <c r="E72"/>
  <c r="D72"/>
  <c r="G72" s="1"/>
  <c r="CP71"/>
  <c r="CO71"/>
  <c r="CN71"/>
  <c r="CM71"/>
  <c r="CQ78" s="1"/>
  <c r="CH71"/>
  <c r="CG71"/>
  <c r="CF71"/>
  <c r="CE71"/>
  <c r="BZ71"/>
  <c r="BY71"/>
  <c r="BX71"/>
  <c r="BW71"/>
  <c r="BR71"/>
  <c r="BQ71"/>
  <c r="BP71"/>
  <c r="BO71"/>
  <c r="BJ71"/>
  <c r="BI71"/>
  <c r="BH71"/>
  <c r="BG71"/>
  <c r="BF71"/>
  <c r="BE71"/>
  <c r="BD71"/>
  <c r="BJ79" s="1"/>
  <c r="AX71"/>
  <c r="AW71"/>
  <c r="AV71"/>
  <c r="AU71"/>
  <c r="AT71"/>
  <c r="AY71" s="1"/>
  <c r="AO71"/>
  <c r="AN71"/>
  <c r="AM71"/>
  <c r="AL71"/>
  <c r="AK71"/>
  <c r="AJ71"/>
  <c r="AD71"/>
  <c r="AC71"/>
  <c r="AB71"/>
  <c r="AE71" s="1"/>
  <c r="V71"/>
  <c r="U71"/>
  <c r="T71"/>
  <c r="W71" s="1"/>
  <c r="N71"/>
  <c r="M71"/>
  <c r="L71"/>
  <c r="O71" s="1"/>
  <c r="F71"/>
  <c r="E71"/>
  <c r="D71"/>
  <c r="G71" s="1"/>
  <c r="CP70"/>
  <c r="CO70"/>
  <c r="CN70"/>
  <c r="CM70"/>
  <c r="CQ77" s="1"/>
  <c r="CH70"/>
  <c r="CG70"/>
  <c r="CF70"/>
  <c r="CE70"/>
  <c r="BZ70"/>
  <c r="BY70"/>
  <c r="BX70"/>
  <c r="BW70"/>
  <c r="BR70"/>
  <c r="BQ70"/>
  <c r="BP70"/>
  <c r="BO70"/>
  <c r="BJ70"/>
  <c r="BI70"/>
  <c r="BH70"/>
  <c r="BG70"/>
  <c r="BF70"/>
  <c r="BE70"/>
  <c r="BD70"/>
  <c r="BJ78" s="1"/>
  <c r="AX70"/>
  <c r="AW70"/>
  <c r="AV70"/>
  <c r="AU70"/>
  <c r="AT70"/>
  <c r="AY70" s="1"/>
  <c r="AO70"/>
  <c r="AN70"/>
  <c r="AM70"/>
  <c r="AL70"/>
  <c r="AK70"/>
  <c r="AJ70"/>
  <c r="AD70"/>
  <c r="AC70"/>
  <c r="AB70"/>
  <c r="AE70" s="1"/>
  <c r="V70"/>
  <c r="U70"/>
  <c r="T70"/>
  <c r="W70" s="1"/>
  <c r="N70"/>
  <c r="M70"/>
  <c r="L70"/>
  <c r="O70" s="1"/>
  <c r="F70"/>
  <c r="E70"/>
  <c r="D70"/>
  <c r="G70" s="1"/>
  <c r="CP69"/>
  <c r="CO69"/>
  <c r="CN69"/>
  <c r="CM69"/>
  <c r="CQ76" s="1"/>
  <c r="CH69"/>
  <c r="CG69"/>
  <c r="CF69"/>
  <c r="CE69"/>
  <c r="BZ69"/>
  <c r="BY69"/>
  <c r="BX69"/>
  <c r="BW69"/>
  <c r="BR69"/>
  <c r="BQ69"/>
  <c r="BP69"/>
  <c r="BO69"/>
  <c r="BJ69"/>
  <c r="BI69"/>
  <c r="BH69"/>
  <c r="BG69"/>
  <c r="BF69"/>
  <c r="BE69"/>
  <c r="BD69"/>
  <c r="BJ77" s="1"/>
  <c r="AX69"/>
  <c r="AW69"/>
  <c r="AV69"/>
  <c r="AU69"/>
  <c r="AT69"/>
  <c r="AY69" s="1"/>
  <c r="AO69"/>
  <c r="AN69"/>
  <c r="AM69"/>
  <c r="AL69"/>
  <c r="AK69"/>
  <c r="AJ69"/>
  <c r="AD69"/>
  <c r="AC69"/>
  <c r="AB69"/>
  <c r="AE69" s="1"/>
  <c r="V69"/>
  <c r="U69"/>
  <c r="T69"/>
  <c r="W69" s="1"/>
  <c r="N69"/>
  <c r="M69"/>
  <c r="L69"/>
  <c r="O69" s="1"/>
  <c r="F69"/>
  <c r="E69"/>
  <c r="D69"/>
  <c r="G69" s="1"/>
  <c r="CP68"/>
  <c r="CO68"/>
  <c r="CN68"/>
  <c r="CM68"/>
  <c r="CQ75" s="1"/>
  <c r="CH68"/>
  <c r="CG68"/>
  <c r="CF68"/>
  <c r="CE68"/>
  <c r="BZ68"/>
  <c r="BY68"/>
  <c r="BX68"/>
  <c r="BW68"/>
  <c r="BR68"/>
  <c r="BQ68"/>
  <c r="BP68"/>
  <c r="BO68"/>
  <c r="BJ68"/>
  <c r="BI68"/>
  <c r="BH68"/>
  <c r="BG68"/>
  <c r="BF68"/>
  <c r="BE68"/>
  <c r="BD68"/>
  <c r="AX68"/>
  <c r="AW68"/>
  <c r="AV68"/>
  <c r="AU68"/>
  <c r="AT68"/>
  <c r="AY68" s="1"/>
  <c r="AO68"/>
  <c r="AN68"/>
  <c r="AM68"/>
  <c r="AL68"/>
  <c r="AK68"/>
  <c r="AJ68"/>
  <c r="AD68"/>
  <c r="AC68"/>
  <c r="AB68"/>
  <c r="AE68" s="1"/>
  <c r="V68"/>
  <c r="U68"/>
  <c r="T68"/>
  <c r="W68" s="1"/>
  <c r="N68"/>
  <c r="M68"/>
  <c r="L68"/>
  <c r="O68" s="1"/>
  <c r="F68"/>
  <c r="E68"/>
  <c r="D68"/>
  <c r="G68" s="1"/>
  <c r="CP67"/>
  <c r="CO67"/>
  <c r="CN67"/>
  <c r="CM67"/>
  <c r="CQ74" s="1"/>
  <c r="CH67"/>
  <c r="CG67"/>
  <c r="CF67"/>
  <c r="CE67"/>
  <c r="BZ67"/>
  <c r="BY67"/>
  <c r="BX67"/>
  <c r="BW67"/>
  <c r="BR67"/>
  <c r="BQ67"/>
  <c r="BP67"/>
  <c r="BO67"/>
  <c r="BJ67"/>
  <c r="BI67"/>
  <c r="BH67"/>
  <c r="BG67"/>
  <c r="BF67"/>
  <c r="BE67"/>
  <c r="BD67"/>
  <c r="AX67"/>
  <c r="AW67"/>
  <c r="AV67"/>
  <c r="AU67"/>
  <c r="AT67"/>
  <c r="AY67" s="1"/>
  <c r="AO67"/>
  <c r="AN67"/>
  <c r="AM67"/>
  <c r="AL67"/>
  <c r="AK67"/>
  <c r="AJ67"/>
  <c r="AD67"/>
  <c r="AC67"/>
  <c r="AB67"/>
  <c r="AE67" s="1"/>
  <c r="V67"/>
  <c r="U67"/>
  <c r="T67"/>
  <c r="W67" s="1"/>
  <c r="N67"/>
  <c r="M67"/>
  <c r="L67"/>
  <c r="O67" s="1"/>
  <c r="F67"/>
  <c r="E67"/>
  <c r="D67"/>
  <c r="G67" s="1"/>
  <c r="CP66"/>
  <c r="CO66"/>
  <c r="CN66"/>
  <c r="CM66"/>
  <c r="CQ73" s="1"/>
  <c r="CH66"/>
  <c r="CG66"/>
  <c r="CF66"/>
  <c r="CE66"/>
  <c r="BZ66"/>
  <c r="BY66"/>
  <c r="BX66"/>
  <c r="BW66"/>
  <c r="BR66"/>
  <c r="BQ66"/>
  <c r="BP66"/>
  <c r="BO66"/>
  <c r="BJ66"/>
  <c r="BI66"/>
  <c r="BH66"/>
  <c r="BG66"/>
  <c r="BF66"/>
  <c r="BE66"/>
  <c r="BD66"/>
  <c r="AX66"/>
  <c r="AW66"/>
  <c r="AV66"/>
  <c r="AU66"/>
  <c r="AT66"/>
  <c r="AY66" s="1"/>
  <c r="AO66"/>
  <c r="AN66"/>
  <c r="AM66"/>
  <c r="AL66"/>
  <c r="AK66"/>
  <c r="AJ66"/>
  <c r="AD66"/>
  <c r="AC66"/>
  <c r="AB66"/>
  <c r="AE66" s="1"/>
  <c r="V66"/>
  <c r="U66"/>
  <c r="T66"/>
  <c r="W66" s="1"/>
  <c r="N66"/>
  <c r="M66"/>
  <c r="L66"/>
  <c r="O66" s="1"/>
  <c r="F66"/>
  <c r="E66"/>
  <c r="D66"/>
  <c r="G66" s="1"/>
  <c r="CP65"/>
  <c r="CO65"/>
  <c r="CN65"/>
  <c r="CM65"/>
  <c r="CQ72" s="1"/>
  <c r="CH65"/>
  <c r="CG65"/>
  <c r="CF65"/>
  <c r="CE65"/>
  <c r="BZ65"/>
  <c r="BY65"/>
  <c r="BX65"/>
  <c r="BW65"/>
  <c r="BR65"/>
  <c r="BQ65"/>
  <c r="BP65"/>
  <c r="BO65"/>
  <c r="BJ65"/>
  <c r="BI65"/>
  <c r="BH65"/>
  <c r="BG65"/>
  <c r="BF65"/>
  <c r="BE65"/>
  <c r="BD65"/>
  <c r="AX65"/>
  <c r="AW65"/>
  <c r="AV65"/>
  <c r="AU65"/>
  <c r="AT65"/>
  <c r="AY65" s="1"/>
  <c r="AO65"/>
  <c r="AN65"/>
  <c r="AM65"/>
  <c r="AL65"/>
  <c r="AK65"/>
  <c r="AJ65"/>
  <c r="AD65"/>
  <c r="AC65"/>
  <c r="AB65"/>
  <c r="AE65" s="1"/>
  <c r="V65"/>
  <c r="U65"/>
  <c r="T65"/>
  <c r="W65" s="1"/>
  <c r="N65"/>
  <c r="M65"/>
  <c r="L65"/>
  <c r="O65" s="1"/>
  <c r="F65"/>
  <c r="E65"/>
  <c r="D65"/>
  <c r="G65" s="1"/>
  <c r="CP64"/>
  <c r="CO64"/>
  <c r="CN64"/>
  <c r="CM64"/>
  <c r="CQ71" s="1"/>
  <c r="CH64"/>
  <c r="CG64"/>
  <c r="CF64"/>
  <c r="CE64"/>
  <c r="BZ64"/>
  <c r="BY64"/>
  <c r="BX64"/>
  <c r="BW64"/>
  <c r="BR64"/>
  <c r="BQ64"/>
  <c r="BP64"/>
  <c r="BO64"/>
  <c r="BJ64"/>
  <c r="BI64"/>
  <c r="BH64"/>
  <c r="BG64"/>
  <c r="BF64"/>
  <c r="BE64"/>
  <c r="BD64"/>
  <c r="AX64"/>
  <c r="AW64"/>
  <c r="AV64"/>
  <c r="AU64"/>
  <c r="AT64"/>
  <c r="AY64" s="1"/>
  <c r="AO64"/>
  <c r="AN64"/>
  <c r="AM64"/>
  <c r="AL64"/>
  <c r="AK64"/>
  <c r="AJ64"/>
  <c r="AD64"/>
  <c r="AC64"/>
  <c r="AB64"/>
  <c r="AE64" s="1"/>
  <c r="V64"/>
  <c r="U64"/>
  <c r="T64"/>
  <c r="W64" s="1"/>
  <c r="N64"/>
  <c r="M64"/>
  <c r="L64"/>
  <c r="O64" s="1"/>
  <c r="F64"/>
  <c r="E64"/>
  <c r="D64"/>
  <c r="G64" s="1"/>
  <c r="CP63"/>
  <c r="CO63"/>
  <c r="CN63"/>
  <c r="CM63"/>
  <c r="CQ70" s="1"/>
  <c r="CH63"/>
  <c r="CG63"/>
  <c r="CF63"/>
  <c r="CE63"/>
  <c r="BZ63"/>
  <c r="BY63"/>
  <c r="BX63"/>
  <c r="BW63"/>
  <c r="BR63"/>
  <c r="BQ63"/>
  <c r="BP63"/>
  <c r="BO63"/>
  <c r="BJ63"/>
  <c r="BI63"/>
  <c r="BH63"/>
  <c r="BG63"/>
  <c r="BF63"/>
  <c r="BE63"/>
  <c r="BD63"/>
  <c r="AX63"/>
  <c r="AW63"/>
  <c r="AV63"/>
  <c r="AU63"/>
  <c r="AT63"/>
  <c r="AY63" s="1"/>
  <c r="AO63"/>
  <c r="AN63"/>
  <c r="AM63"/>
  <c r="AL63"/>
  <c r="AK63"/>
  <c r="AJ63"/>
  <c r="AD63"/>
  <c r="AC63"/>
  <c r="AB63"/>
  <c r="AE63" s="1"/>
  <c r="V63"/>
  <c r="U63"/>
  <c r="T63"/>
  <c r="W63" s="1"/>
  <c r="N63"/>
  <c r="M63"/>
  <c r="L63"/>
  <c r="O63" s="1"/>
  <c r="F63"/>
  <c r="E63"/>
  <c r="D63"/>
  <c r="G63" s="1"/>
  <c r="CP62"/>
  <c r="CO62"/>
  <c r="CN62"/>
  <c r="CM62"/>
  <c r="CQ69" s="1"/>
  <c r="CH62"/>
  <c r="CG62"/>
  <c r="CF62"/>
  <c r="CE62"/>
  <c r="BZ62"/>
  <c r="BY62"/>
  <c r="BX62"/>
  <c r="BW62"/>
  <c r="BR62"/>
  <c r="BQ62"/>
  <c r="BP62"/>
  <c r="BO62"/>
  <c r="BJ62"/>
  <c r="BI62"/>
  <c r="BH62"/>
  <c r="BG62"/>
  <c r="BF62"/>
  <c r="BE62"/>
  <c r="BD62"/>
  <c r="AX62"/>
  <c r="AW62"/>
  <c r="AV62"/>
  <c r="AU62"/>
  <c r="AT62"/>
  <c r="AY62" s="1"/>
  <c r="AO62"/>
  <c r="AN62"/>
  <c r="AM62"/>
  <c r="AL62"/>
  <c r="AK62"/>
  <c r="AJ62"/>
  <c r="AD62"/>
  <c r="AC62"/>
  <c r="AB62"/>
  <c r="AE62" s="1"/>
  <c r="V62"/>
  <c r="U62"/>
  <c r="T62"/>
  <c r="W62" s="1"/>
  <c r="N62"/>
  <c r="M62"/>
  <c r="L62"/>
  <c r="O62" s="1"/>
  <c r="F62"/>
  <c r="E62"/>
  <c r="D62"/>
  <c r="G62" s="1"/>
  <c r="CP61"/>
  <c r="CO61"/>
  <c r="CN61"/>
  <c r="CM61"/>
  <c r="CQ68" s="1"/>
  <c r="CH61"/>
  <c r="CG61"/>
  <c r="CF61"/>
  <c r="CE61"/>
  <c r="BZ61"/>
  <c r="BY61"/>
  <c r="BX61"/>
  <c r="BW61"/>
  <c r="BR61"/>
  <c r="BQ61"/>
  <c r="BP61"/>
  <c r="BO61"/>
  <c r="BJ61"/>
  <c r="BI61"/>
  <c r="BH61"/>
  <c r="BG61"/>
  <c r="BF61"/>
  <c r="BE61"/>
  <c r="BD61"/>
  <c r="AX61"/>
  <c r="AW61"/>
  <c r="AV61"/>
  <c r="AU61"/>
  <c r="AT61"/>
  <c r="AY61" s="1"/>
  <c r="AO61"/>
  <c r="AN61"/>
  <c r="AM61"/>
  <c r="AL61"/>
  <c r="AK61"/>
  <c r="AJ61"/>
  <c r="AD61"/>
  <c r="AC61"/>
  <c r="AB61"/>
  <c r="AE61" s="1"/>
  <c r="V61"/>
  <c r="U61"/>
  <c r="T61"/>
  <c r="W61" s="1"/>
  <c r="N61"/>
  <c r="M61"/>
  <c r="L61"/>
  <c r="O61" s="1"/>
  <c r="F61"/>
  <c r="E61"/>
  <c r="D61"/>
  <c r="G61" s="1"/>
  <c r="CP60"/>
  <c r="CO60"/>
  <c r="CN60"/>
  <c r="CM60"/>
  <c r="CQ67" s="1"/>
  <c r="CH60"/>
  <c r="CG60"/>
  <c r="CF60"/>
  <c r="CE60"/>
  <c r="BZ60"/>
  <c r="BY60"/>
  <c r="BX60"/>
  <c r="BW60"/>
  <c r="BR60"/>
  <c r="BQ60"/>
  <c r="BP60"/>
  <c r="BO60"/>
  <c r="BJ60"/>
  <c r="BI60"/>
  <c r="BH60"/>
  <c r="BG60"/>
  <c r="BF60"/>
  <c r="BE60"/>
  <c r="BD60"/>
  <c r="AX60"/>
  <c r="AW60"/>
  <c r="AV60"/>
  <c r="AU60"/>
  <c r="AT60"/>
  <c r="AY60" s="1"/>
  <c r="AO60"/>
  <c r="AN60"/>
  <c r="AM60"/>
  <c r="AL60"/>
  <c r="AK60"/>
  <c r="AJ60"/>
  <c r="AD60"/>
  <c r="AC60"/>
  <c r="AB60"/>
  <c r="AE60" s="1"/>
  <c r="V60"/>
  <c r="U60"/>
  <c r="T60"/>
  <c r="W60" s="1"/>
  <c r="N60"/>
  <c r="M60"/>
  <c r="L60"/>
  <c r="O60" s="1"/>
  <c r="F60"/>
  <c r="E60"/>
  <c r="D60"/>
  <c r="G60" s="1"/>
  <c r="CP59"/>
  <c r="CO59"/>
  <c r="CN59"/>
  <c r="CM59"/>
  <c r="CQ66" s="1"/>
  <c r="CH59"/>
  <c r="CG59"/>
  <c r="CF59"/>
  <c r="CE59"/>
  <c r="BZ59"/>
  <c r="BY59"/>
  <c r="BX59"/>
  <c r="BW59"/>
  <c r="BR59"/>
  <c r="BQ59"/>
  <c r="BP59"/>
  <c r="BO59"/>
  <c r="BJ59"/>
  <c r="BI59"/>
  <c r="BH59"/>
  <c r="BG59"/>
  <c r="BF59"/>
  <c r="BE59"/>
  <c r="BD59"/>
  <c r="AX59"/>
  <c r="AW59"/>
  <c r="AV59"/>
  <c r="AU59"/>
  <c r="AT59"/>
  <c r="AY59" s="1"/>
  <c r="AO59"/>
  <c r="AN59"/>
  <c r="AM59"/>
  <c r="AL59"/>
  <c r="AK59"/>
  <c r="AJ59"/>
  <c r="AD59"/>
  <c r="AC59"/>
  <c r="AB59"/>
  <c r="AE59" s="1"/>
  <c r="V59"/>
  <c r="U59"/>
  <c r="T59"/>
  <c r="W59" s="1"/>
  <c r="N59"/>
  <c r="M59"/>
  <c r="L59"/>
  <c r="O59" s="1"/>
  <c r="F59"/>
  <c r="E59"/>
  <c r="D59"/>
  <c r="G59" s="1"/>
  <c r="CP58"/>
  <c r="CO58"/>
  <c r="CN58"/>
  <c r="CM58"/>
  <c r="CQ65" s="1"/>
  <c r="CH58"/>
  <c r="CG58"/>
  <c r="CF58"/>
  <c r="CE58"/>
  <c r="BZ58"/>
  <c r="BY58"/>
  <c r="BX58"/>
  <c r="BW58"/>
  <c r="BR58"/>
  <c r="BQ58"/>
  <c r="BP58"/>
  <c r="BO58"/>
  <c r="BJ58"/>
  <c r="BI58"/>
  <c r="BH58"/>
  <c r="BG58"/>
  <c r="BF58"/>
  <c r="BE58"/>
  <c r="BD58"/>
  <c r="AX58"/>
  <c r="AW58"/>
  <c r="AV58"/>
  <c r="AU58"/>
  <c r="AT58"/>
  <c r="AY58" s="1"/>
  <c r="AO58"/>
  <c r="AN58"/>
  <c r="AM58"/>
  <c r="AL58"/>
  <c r="AK58"/>
  <c r="AJ58"/>
  <c r="AD58"/>
  <c r="AC58"/>
  <c r="AB58"/>
  <c r="AE58" s="1"/>
  <c r="V58"/>
  <c r="U58"/>
  <c r="T58"/>
  <c r="W58" s="1"/>
  <c r="N58"/>
  <c r="M58"/>
  <c r="L58"/>
  <c r="O58" s="1"/>
  <c r="F58"/>
  <c r="E58"/>
  <c r="D58"/>
  <c r="G58" s="1"/>
  <c r="CP57"/>
  <c r="CO57"/>
  <c r="CN57"/>
  <c r="CM57"/>
  <c r="CQ64" s="1"/>
  <c r="CH57"/>
  <c r="CG57"/>
  <c r="CF57"/>
  <c r="CE57"/>
  <c r="BZ57"/>
  <c r="BY57"/>
  <c r="BX57"/>
  <c r="BW57"/>
  <c r="BR57"/>
  <c r="BQ57"/>
  <c r="BP57"/>
  <c r="BO57"/>
  <c r="BJ57"/>
  <c r="BI57"/>
  <c r="BH57"/>
  <c r="BG57"/>
  <c r="BF57"/>
  <c r="BE57"/>
  <c r="BD57"/>
  <c r="AX57"/>
  <c r="AW57"/>
  <c r="AV57"/>
  <c r="AU57"/>
  <c r="AT57"/>
  <c r="AY57" s="1"/>
  <c r="AO57"/>
  <c r="AN57"/>
  <c r="AM57"/>
  <c r="AL57"/>
  <c r="AK57"/>
  <c r="AJ57"/>
  <c r="AD57"/>
  <c r="AC57"/>
  <c r="AB57"/>
  <c r="AE57" s="1"/>
  <c r="V57"/>
  <c r="U57"/>
  <c r="T57"/>
  <c r="W57" s="1"/>
  <c r="N57"/>
  <c r="M57"/>
  <c r="L57"/>
  <c r="O57" s="1"/>
  <c r="F57"/>
  <c r="E57"/>
  <c r="D57"/>
  <c r="G57" s="1"/>
  <c r="CP56"/>
  <c r="CO56"/>
  <c r="CN56"/>
  <c r="CM56"/>
  <c r="CQ63" s="1"/>
  <c r="CH56"/>
  <c r="CG56"/>
  <c r="CF56"/>
  <c r="CE56"/>
  <c r="BZ56"/>
  <c r="BY56"/>
  <c r="BX56"/>
  <c r="BW56"/>
  <c r="BR56"/>
  <c r="BQ56"/>
  <c r="BP56"/>
  <c r="BO56"/>
  <c r="BJ56"/>
  <c r="BI56"/>
  <c r="BH56"/>
  <c r="BG56"/>
  <c r="BF56"/>
  <c r="BE56"/>
  <c r="BD56"/>
  <c r="AX56"/>
  <c r="AW56"/>
  <c r="AV56"/>
  <c r="AU56"/>
  <c r="AT56"/>
  <c r="AY56" s="1"/>
  <c r="AO56"/>
  <c r="AN56"/>
  <c r="AM56"/>
  <c r="AL56"/>
  <c r="AK56"/>
  <c r="AJ56"/>
  <c r="AD56"/>
  <c r="AC56"/>
  <c r="AB56"/>
  <c r="AE56" s="1"/>
  <c r="V56"/>
  <c r="U56"/>
  <c r="T56"/>
  <c r="W56" s="1"/>
  <c r="N56"/>
  <c r="M56"/>
  <c r="L56"/>
  <c r="O56" s="1"/>
  <c r="F56"/>
  <c r="E56"/>
  <c r="D56"/>
  <c r="G56" s="1"/>
  <c r="CP55"/>
  <c r="CO55"/>
  <c r="CN55"/>
  <c r="CM55"/>
  <c r="CQ62" s="1"/>
  <c r="CH55"/>
  <c r="CG55"/>
  <c r="CF55"/>
  <c r="CE55"/>
  <c r="BZ55"/>
  <c r="BY55"/>
  <c r="BX55"/>
  <c r="BW55"/>
  <c r="BR55"/>
  <c r="BQ55"/>
  <c r="BP55"/>
  <c r="BO55"/>
  <c r="BJ55"/>
  <c r="BI55"/>
  <c r="BH55"/>
  <c r="BG55"/>
  <c r="BF55"/>
  <c r="BE55"/>
  <c r="BD55"/>
  <c r="AX55"/>
  <c r="AW55"/>
  <c r="AV55"/>
  <c r="AU55"/>
  <c r="AT55"/>
  <c r="AY55" s="1"/>
  <c r="AO55"/>
  <c r="AN55"/>
  <c r="AM55"/>
  <c r="AL55"/>
  <c r="AK55"/>
  <c r="AJ55"/>
  <c r="AD55"/>
  <c r="AC55"/>
  <c r="AB55"/>
  <c r="AE55" s="1"/>
  <c r="V55"/>
  <c r="U55"/>
  <c r="T55"/>
  <c r="W55" s="1"/>
  <c r="N55"/>
  <c r="M55"/>
  <c r="L55"/>
  <c r="O55" s="1"/>
  <c r="F55"/>
  <c r="E55"/>
  <c r="D55"/>
  <c r="G55" s="1"/>
  <c r="CP54"/>
  <c r="CO54"/>
  <c r="CN54"/>
  <c r="CM54"/>
  <c r="CQ61" s="1"/>
  <c r="CH54"/>
  <c r="CG54"/>
  <c r="CF54"/>
  <c r="CE54"/>
  <c r="BZ54"/>
  <c r="BY54"/>
  <c r="BX54"/>
  <c r="BW54"/>
  <c r="BR54"/>
  <c r="BQ54"/>
  <c r="BP54"/>
  <c r="BO54"/>
  <c r="BJ54"/>
  <c r="BI54"/>
  <c r="BH54"/>
  <c r="BG54"/>
  <c r="BF54"/>
  <c r="BE54"/>
  <c r="BD54"/>
  <c r="AX54"/>
  <c r="AW54"/>
  <c r="AV54"/>
  <c r="AU54"/>
  <c r="AT54"/>
  <c r="AY54" s="1"/>
  <c r="AO54"/>
  <c r="AN54"/>
  <c r="AM54"/>
  <c r="AL54"/>
  <c r="AK54"/>
  <c r="AJ54"/>
  <c r="AD54"/>
  <c r="AC54"/>
  <c r="AB54"/>
  <c r="AE54" s="1"/>
  <c r="V54"/>
  <c r="U54"/>
  <c r="T54"/>
  <c r="W54" s="1"/>
  <c r="N54"/>
  <c r="M54"/>
  <c r="L54"/>
  <c r="O54" s="1"/>
  <c r="F54"/>
  <c r="E54"/>
  <c r="D54"/>
  <c r="G54" s="1"/>
  <c r="CP53"/>
  <c r="CO53"/>
  <c r="CN53"/>
  <c r="CM53"/>
  <c r="CQ60" s="1"/>
  <c r="CH53"/>
  <c r="CG53"/>
  <c r="CF53"/>
  <c r="CE53"/>
  <c r="BZ53"/>
  <c r="BY53"/>
  <c r="BX53"/>
  <c r="BW53"/>
  <c r="BR53"/>
  <c r="BQ53"/>
  <c r="BP53"/>
  <c r="BO53"/>
  <c r="BJ53"/>
  <c r="BI53"/>
  <c r="BH53"/>
  <c r="BG53"/>
  <c r="BF53"/>
  <c r="BE53"/>
  <c r="BD53"/>
  <c r="AX53"/>
  <c r="AW53"/>
  <c r="AV53"/>
  <c r="AU53"/>
  <c r="AT53"/>
  <c r="AY53" s="1"/>
  <c r="AO53"/>
  <c r="AN53"/>
  <c r="AM53"/>
  <c r="AL53"/>
  <c r="AK53"/>
  <c r="AJ53"/>
  <c r="AD53"/>
  <c r="AC53"/>
  <c r="AB53"/>
  <c r="AE53" s="1"/>
  <c r="V53"/>
  <c r="U53"/>
  <c r="T53"/>
  <c r="W53" s="1"/>
  <c r="N53"/>
  <c r="M53"/>
  <c r="L53"/>
  <c r="O53" s="1"/>
  <c r="F53"/>
  <c r="E53"/>
  <c r="D53"/>
  <c r="G53" s="1"/>
  <c r="CP52"/>
  <c r="CO52"/>
  <c r="CN52"/>
  <c r="CM52"/>
  <c r="CQ59" s="1"/>
  <c r="CH52"/>
  <c r="CG52"/>
  <c r="CF52"/>
  <c r="CE52"/>
  <c r="BZ52"/>
  <c r="BY52"/>
  <c r="BX52"/>
  <c r="BW52"/>
  <c r="BR52"/>
  <c r="BQ52"/>
  <c r="BP52"/>
  <c r="BO52"/>
  <c r="BJ52"/>
  <c r="BI52"/>
  <c r="BH52"/>
  <c r="BG52"/>
  <c r="BF52"/>
  <c r="BE52"/>
  <c r="BD52"/>
  <c r="AX52"/>
  <c r="AW52"/>
  <c r="AV52"/>
  <c r="AU52"/>
  <c r="AT52"/>
  <c r="AY52" s="1"/>
  <c r="AO52"/>
  <c r="AN52"/>
  <c r="AM52"/>
  <c r="AL52"/>
  <c r="AK52"/>
  <c r="AJ52"/>
  <c r="AD52"/>
  <c r="AC52"/>
  <c r="AB52"/>
  <c r="AE52" s="1"/>
  <c r="V52"/>
  <c r="U52"/>
  <c r="T52"/>
  <c r="W52" s="1"/>
  <c r="N52"/>
  <c r="M52"/>
  <c r="L52"/>
  <c r="O52" s="1"/>
  <c r="F52"/>
  <c r="E52"/>
  <c r="D52"/>
  <c r="G52" s="1"/>
  <c r="CP51"/>
  <c r="CO51"/>
  <c r="CN51"/>
  <c r="CM51"/>
  <c r="CQ58" s="1"/>
  <c r="CH51"/>
  <c r="CG51"/>
  <c r="CF51"/>
  <c r="CE51"/>
  <c r="BZ51"/>
  <c r="BY51"/>
  <c r="BX51"/>
  <c r="BW51"/>
  <c r="BR51"/>
  <c r="BQ51"/>
  <c r="BP51"/>
  <c r="BO51"/>
  <c r="BJ51"/>
  <c r="BI51"/>
  <c r="BH51"/>
  <c r="BG51"/>
  <c r="BF51"/>
  <c r="BE51"/>
  <c r="BD51"/>
  <c r="AX51"/>
  <c r="AW51"/>
  <c r="AV51"/>
  <c r="AU51"/>
  <c r="AT51"/>
  <c r="AY51" s="1"/>
  <c r="AO51"/>
  <c r="AN51"/>
  <c r="AM51"/>
  <c r="AL51"/>
  <c r="AK51"/>
  <c r="AJ51"/>
  <c r="AD51"/>
  <c r="AC51"/>
  <c r="AB51"/>
  <c r="AE51" s="1"/>
  <c r="V51"/>
  <c r="U51"/>
  <c r="T51"/>
  <c r="W51" s="1"/>
  <c r="N51"/>
  <c r="M51"/>
  <c r="L51"/>
  <c r="O51" s="1"/>
  <c r="F51"/>
  <c r="E51"/>
  <c r="D51"/>
  <c r="G51" s="1"/>
  <c r="CP50"/>
  <c r="CO50"/>
  <c r="CN50"/>
  <c r="CM50"/>
  <c r="CQ57" s="1"/>
  <c r="CH50"/>
  <c r="CG50"/>
  <c r="CF50"/>
  <c r="CE50"/>
  <c r="BZ50"/>
  <c r="BY50"/>
  <c r="BX50"/>
  <c r="BW50"/>
  <c r="BR50"/>
  <c r="BQ50"/>
  <c r="BP50"/>
  <c r="BO50"/>
  <c r="BJ50"/>
  <c r="BI50"/>
  <c r="BH50"/>
  <c r="BG50"/>
  <c r="BF50"/>
  <c r="BE50"/>
  <c r="BD50"/>
  <c r="AX50"/>
  <c r="AW50"/>
  <c r="AV50"/>
  <c r="AU50"/>
  <c r="AT50"/>
  <c r="AY50" s="1"/>
  <c r="AO50"/>
  <c r="AN50"/>
  <c r="AM50"/>
  <c r="AL50"/>
  <c r="AK50"/>
  <c r="AJ50"/>
  <c r="AD50"/>
  <c r="AC50"/>
  <c r="AB50"/>
  <c r="AE50" s="1"/>
  <c r="V50"/>
  <c r="U50"/>
  <c r="T50"/>
  <c r="W50" s="1"/>
  <c r="N50"/>
  <c r="M50"/>
  <c r="L50"/>
  <c r="O50" s="1"/>
  <c r="F50"/>
  <c r="E50"/>
  <c r="D50"/>
  <c r="G50" s="1"/>
  <c r="CP49"/>
  <c r="CO49"/>
  <c r="CN49"/>
  <c r="CM49"/>
  <c r="CQ56" s="1"/>
  <c r="CH49"/>
  <c r="CG49"/>
  <c r="CF49"/>
  <c r="CE49"/>
  <c r="BZ49"/>
  <c r="BY49"/>
  <c r="BX49"/>
  <c r="BW49"/>
  <c r="BR49"/>
  <c r="BQ49"/>
  <c r="BP49"/>
  <c r="BO49"/>
  <c r="BJ49"/>
  <c r="BI49"/>
  <c r="BH49"/>
  <c r="BG49"/>
  <c r="BF49"/>
  <c r="BE49"/>
  <c r="BD49"/>
  <c r="AX49"/>
  <c r="AW49"/>
  <c r="AV49"/>
  <c r="AU49"/>
  <c r="AT49"/>
  <c r="AY49" s="1"/>
  <c r="AO49"/>
  <c r="AN49"/>
  <c r="AM49"/>
  <c r="AL49"/>
  <c r="AK49"/>
  <c r="AJ49"/>
  <c r="AD49"/>
  <c r="AC49"/>
  <c r="AB49"/>
  <c r="AE49" s="1"/>
  <c r="V49"/>
  <c r="U49"/>
  <c r="T49"/>
  <c r="W49" s="1"/>
  <c r="N49"/>
  <c r="M49"/>
  <c r="L49"/>
  <c r="O49" s="1"/>
  <c r="F49"/>
  <c r="E49"/>
  <c r="D49"/>
  <c r="G49" s="1"/>
  <c r="CP48"/>
  <c r="CO48"/>
  <c r="CN48"/>
  <c r="CM48"/>
  <c r="CQ55" s="1"/>
  <c r="CH48"/>
  <c r="CG48"/>
  <c r="CF48"/>
  <c r="CE48"/>
  <c r="BZ48"/>
  <c r="BY48"/>
  <c r="BX48"/>
  <c r="BW48"/>
  <c r="BR48"/>
  <c r="BQ48"/>
  <c r="BP48"/>
  <c r="BO48"/>
  <c r="BJ48"/>
  <c r="BI48"/>
  <c r="BH48"/>
  <c r="BG48"/>
  <c r="BF48"/>
  <c r="BE48"/>
  <c r="BD48"/>
  <c r="AX48"/>
  <c r="AW48"/>
  <c r="AV48"/>
  <c r="AU48"/>
  <c r="AT48"/>
  <c r="AY48" s="1"/>
  <c r="AO48"/>
  <c r="AN48"/>
  <c r="AM48"/>
  <c r="AL48"/>
  <c r="AK48"/>
  <c r="AJ48"/>
  <c r="AD48"/>
  <c r="AC48"/>
  <c r="AB48"/>
  <c r="AE48" s="1"/>
  <c r="V48"/>
  <c r="U48"/>
  <c r="T48"/>
  <c r="W48" s="1"/>
  <c r="N48"/>
  <c r="M48"/>
  <c r="L48"/>
  <c r="O48" s="1"/>
  <c r="F48"/>
  <c r="E48"/>
  <c r="D48"/>
  <c r="G48" s="1"/>
  <c r="CP47"/>
  <c r="CO47"/>
  <c r="CN47"/>
  <c r="CM47"/>
  <c r="CQ54" s="1"/>
  <c r="CH47"/>
  <c r="CG47"/>
  <c r="CF47"/>
  <c r="CE47"/>
  <c r="BZ47"/>
  <c r="BY47"/>
  <c r="BX47"/>
  <c r="BW47"/>
  <c r="BR47"/>
  <c r="BQ47"/>
  <c r="BP47"/>
  <c r="BO47"/>
  <c r="BJ47"/>
  <c r="BI47"/>
  <c r="BH47"/>
  <c r="BG47"/>
  <c r="BF47"/>
  <c r="BE47"/>
  <c r="BD47"/>
  <c r="AX47"/>
  <c r="AW47"/>
  <c r="AV47"/>
  <c r="AU47"/>
  <c r="AT47"/>
  <c r="AY47" s="1"/>
  <c r="AO47"/>
  <c r="AN47"/>
  <c r="AM47"/>
  <c r="AL47"/>
  <c r="AK47"/>
  <c r="AJ47"/>
  <c r="AD47"/>
  <c r="AC47"/>
  <c r="AB47"/>
  <c r="AE47" s="1"/>
  <c r="V47"/>
  <c r="U47"/>
  <c r="T47"/>
  <c r="W47" s="1"/>
  <c r="N47"/>
  <c r="M47"/>
  <c r="L47"/>
  <c r="O47" s="1"/>
  <c r="F47"/>
  <c r="E47"/>
  <c r="D47"/>
  <c r="G47" s="1"/>
  <c r="CP46"/>
  <c r="CO46"/>
  <c r="CN46"/>
  <c r="CM46"/>
  <c r="CQ53" s="1"/>
  <c r="CH46"/>
  <c r="CG46"/>
  <c r="CF46"/>
  <c r="CE46"/>
  <c r="BZ46"/>
  <c r="BY46"/>
  <c r="BX46"/>
  <c r="BW46"/>
  <c r="BR46"/>
  <c r="BQ46"/>
  <c r="BP46"/>
  <c r="BO46"/>
  <c r="BJ46"/>
  <c r="BI46"/>
  <c r="BH46"/>
  <c r="BG46"/>
  <c r="BF46"/>
  <c r="BE46"/>
  <c r="BD46"/>
  <c r="AX46"/>
  <c r="AW46"/>
  <c r="AV46"/>
  <c r="AU46"/>
  <c r="AT46"/>
  <c r="AY46" s="1"/>
  <c r="AO46"/>
  <c r="AN46"/>
  <c r="AM46"/>
  <c r="AL46"/>
  <c r="AK46"/>
  <c r="AJ46"/>
  <c r="AD46"/>
  <c r="AC46"/>
  <c r="AB46"/>
  <c r="AE46" s="1"/>
  <c r="V46"/>
  <c r="U46"/>
  <c r="T46"/>
  <c r="W46" s="1"/>
  <c r="N46"/>
  <c r="M46"/>
  <c r="L46"/>
  <c r="O46" s="1"/>
  <c r="F46"/>
  <c r="E46"/>
  <c r="D46"/>
  <c r="G46" s="1"/>
  <c r="CP45"/>
  <c r="CO45"/>
  <c r="CN45"/>
  <c r="CM45"/>
  <c r="CQ52" s="1"/>
  <c r="CH45"/>
  <c r="CG45"/>
  <c r="CF45"/>
  <c r="CE45"/>
  <c r="BZ45"/>
  <c r="BY45"/>
  <c r="BX45"/>
  <c r="BW45"/>
  <c r="BR45"/>
  <c r="BQ45"/>
  <c r="BP45"/>
  <c r="BO45"/>
  <c r="BJ45"/>
  <c r="BI45"/>
  <c r="BH45"/>
  <c r="BG45"/>
  <c r="BF45"/>
  <c r="BE45"/>
  <c r="BD45"/>
  <c r="AX45"/>
  <c r="AW45"/>
  <c r="AV45"/>
  <c r="AU45"/>
  <c r="AT45"/>
  <c r="AY45" s="1"/>
  <c r="AO45"/>
  <c r="AN45"/>
  <c r="AM45"/>
  <c r="AL45"/>
  <c r="AK45"/>
  <c r="AJ45"/>
  <c r="AD45"/>
  <c r="AC45"/>
  <c r="AB45"/>
  <c r="AE45" s="1"/>
  <c r="V45"/>
  <c r="U45"/>
  <c r="T45"/>
  <c r="W45" s="1"/>
  <c r="N45"/>
  <c r="M45"/>
  <c r="L45"/>
  <c r="O45" s="1"/>
  <c r="F45"/>
  <c r="E45"/>
  <c r="D45"/>
  <c r="G45" s="1"/>
  <c r="CP44"/>
  <c r="CO44"/>
  <c r="CN44"/>
  <c r="CM44"/>
  <c r="CQ51" s="1"/>
  <c r="CH44"/>
  <c r="CG44"/>
  <c r="CF44"/>
  <c r="CE44"/>
  <c r="BZ44"/>
  <c r="BY44"/>
  <c r="BX44"/>
  <c r="BW44"/>
  <c r="BR44"/>
  <c r="BQ44"/>
  <c r="BP44"/>
  <c r="BO44"/>
  <c r="BJ44"/>
  <c r="BI44"/>
  <c r="BH44"/>
  <c r="BG44"/>
  <c r="BF44"/>
  <c r="BE44"/>
  <c r="BD44"/>
  <c r="AX44"/>
  <c r="AW44"/>
  <c r="AV44"/>
  <c r="AU44"/>
  <c r="AT44"/>
  <c r="AY44" s="1"/>
  <c r="AO44"/>
  <c r="AN44"/>
  <c r="AM44"/>
  <c r="AL44"/>
  <c r="AK44"/>
  <c r="AJ44"/>
  <c r="AD44"/>
  <c r="AC44"/>
  <c r="AB44"/>
  <c r="AE44" s="1"/>
  <c r="V44"/>
  <c r="U44"/>
  <c r="T44"/>
  <c r="W44" s="1"/>
  <c r="N44"/>
  <c r="M44"/>
  <c r="L44"/>
  <c r="O44" s="1"/>
  <c r="F44"/>
  <c r="E44"/>
  <c r="D44"/>
  <c r="G44" s="1"/>
  <c r="CP43"/>
  <c r="CO43"/>
  <c r="CN43"/>
  <c r="CM43"/>
  <c r="CQ50" s="1"/>
  <c r="CH43"/>
  <c r="CG43"/>
  <c r="CF43"/>
  <c r="CE43"/>
  <c r="BZ43"/>
  <c r="BY43"/>
  <c r="BX43"/>
  <c r="BW43"/>
  <c r="BR43"/>
  <c r="BQ43"/>
  <c r="BP43"/>
  <c r="BO43"/>
  <c r="BJ43"/>
  <c r="BI43"/>
  <c r="BH43"/>
  <c r="BG43"/>
  <c r="BF43"/>
  <c r="BE43"/>
  <c r="BD43"/>
  <c r="AX43"/>
  <c r="AW43"/>
  <c r="AV43"/>
  <c r="AU43"/>
  <c r="AT43"/>
  <c r="AY43" s="1"/>
  <c r="AO43"/>
  <c r="AN43"/>
  <c r="AM43"/>
  <c r="AL43"/>
  <c r="AK43"/>
  <c r="AJ43"/>
  <c r="AD43"/>
  <c r="AC43"/>
  <c r="AB43"/>
  <c r="AE43" s="1"/>
  <c r="V43"/>
  <c r="U43"/>
  <c r="T43"/>
  <c r="W43" s="1"/>
  <c r="N43"/>
  <c r="M43"/>
  <c r="L43"/>
  <c r="O43" s="1"/>
  <c r="F43"/>
  <c r="E43"/>
  <c r="D43"/>
  <c r="G43" s="1"/>
  <c r="CP42"/>
  <c r="CO42"/>
  <c r="CN42"/>
  <c r="CM42"/>
  <c r="CQ49" s="1"/>
  <c r="CH42"/>
  <c r="CG42"/>
  <c r="CF42"/>
  <c r="CE42"/>
  <c r="BZ42"/>
  <c r="BY42"/>
  <c r="BX42"/>
  <c r="BW42"/>
  <c r="BR42"/>
  <c r="BQ42"/>
  <c r="BP42"/>
  <c r="BO42"/>
  <c r="BJ42"/>
  <c r="BI42"/>
  <c r="BH42"/>
  <c r="BG42"/>
  <c r="BF42"/>
  <c r="BE42"/>
  <c r="BD42"/>
  <c r="AX42"/>
  <c r="AW42"/>
  <c r="AV42"/>
  <c r="AU42"/>
  <c r="AT42"/>
  <c r="AY42" s="1"/>
  <c r="AO42"/>
  <c r="AN42"/>
  <c r="AM42"/>
  <c r="AL42"/>
  <c r="AK42"/>
  <c r="AJ42"/>
  <c r="AD42"/>
  <c r="AC42"/>
  <c r="AB42"/>
  <c r="AE42" s="1"/>
  <c r="V42"/>
  <c r="U42"/>
  <c r="T42"/>
  <c r="W42" s="1"/>
  <c r="N42"/>
  <c r="M42"/>
  <c r="L42"/>
  <c r="O42" s="1"/>
  <c r="F42"/>
  <c r="E42"/>
  <c r="D42"/>
  <c r="G42" s="1"/>
  <c r="CP41"/>
  <c r="CO41"/>
  <c r="CN41"/>
  <c r="CM41"/>
  <c r="CQ48" s="1"/>
  <c r="CH41"/>
  <c r="CG41"/>
  <c r="CF41"/>
  <c r="CE41"/>
  <c r="BZ41"/>
  <c r="BY41"/>
  <c r="BX41"/>
  <c r="BW41"/>
  <c r="BR41"/>
  <c r="BQ41"/>
  <c r="BP41"/>
  <c r="BO41"/>
  <c r="BJ41"/>
  <c r="BI41"/>
  <c r="BH41"/>
  <c r="BG41"/>
  <c r="BF41"/>
  <c r="BE41"/>
  <c r="BD41"/>
  <c r="AX41"/>
  <c r="AW41"/>
  <c r="AV41"/>
  <c r="AU41"/>
  <c r="AT41"/>
  <c r="AY41" s="1"/>
  <c r="AO41"/>
  <c r="AN41"/>
  <c r="AM41"/>
  <c r="AL41"/>
  <c r="AK41"/>
  <c r="AJ41"/>
  <c r="AD41"/>
  <c r="AC41"/>
  <c r="AB41"/>
  <c r="AE41" s="1"/>
  <c r="V41"/>
  <c r="U41"/>
  <c r="T41"/>
  <c r="W41" s="1"/>
  <c r="N41"/>
  <c r="M41"/>
  <c r="L41"/>
  <c r="O41" s="1"/>
  <c r="F41"/>
  <c r="E41"/>
  <c r="D41"/>
  <c r="G41" s="1"/>
  <c r="CP40"/>
  <c r="CO40"/>
  <c r="CN40"/>
  <c r="CM40"/>
  <c r="CQ47" s="1"/>
  <c r="CH40"/>
  <c r="CG40"/>
  <c r="CF40"/>
  <c r="CE40"/>
  <c r="BZ40"/>
  <c r="BY40"/>
  <c r="BX40"/>
  <c r="BW40"/>
  <c r="BR40"/>
  <c r="BQ40"/>
  <c r="BP40"/>
  <c r="BO40"/>
  <c r="BJ40"/>
  <c r="BI40"/>
  <c r="BH40"/>
  <c r="BG40"/>
  <c r="BF40"/>
  <c r="BE40"/>
  <c r="BD40"/>
  <c r="AX40"/>
  <c r="AW40"/>
  <c r="AV40"/>
  <c r="AU40"/>
  <c r="AT40"/>
  <c r="AY40" s="1"/>
  <c r="AO40"/>
  <c r="AN40"/>
  <c r="AM40"/>
  <c r="AL40"/>
  <c r="AK40"/>
  <c r="AJ40"/>
  <c r="AD40"/>
  <c r="AC40"/>
  <c r="AB40"/>
  <c r="AE40" s="1"/>
  <c r="V40"/>
  <c r="U40"/>
  <c r="T40"/>
  <c r="W40" s="1"/>
  <c r="N40"/>
  <c r="M40"/>
  <c r="L40"/>
  <c r="O40" s="1"/>
  <c r="F40"/>
  <c r="E40"/>
  <c r="D40"/>
  <c r="G40" s="1"/>
  <c r="CP39"/>
  <c r="CO39"/>
  <c r="CN39"/>
  <c r="CM39"/>
  <c r="CQ46" s="1"/>
  <c r="CH39"/>
  <c r="CG39"/>
  <c r="CF39"/>
  <c r="CE39"/>
  <c r="BZ39"/>
  <c r="BY39"/>
  <c r="BX39"/>
  <c r="BW39"/>
  <c r="BR39"/>
  <c r="BQ39"/>
  <c r="BP39"/>
  <c r="BO39"/>
  <c r="BJ39"/>
  <c r="BI39"/>
  <c r="BH39"/>
  <c r="BG39"/>
  <c r="BF39"/>
  <c r="BE39"/>
  <c r="BD39"/>
  <c r="AX39"/>
  <c r="AW39"/>
  <c r="AV39"/>
  <c r="AU39"/>
  <c r="AT39"/>
  <c r="AY39" s="1"/>
  <c r="AO39"/>
  <c r="AN39"/>
  <c r="AM39"/>
  <c r="AL39"/>
  <c r="AK39"/>
  <c r="AJ39"/>
  <c r="AD39"/>
  <c r="AC39"/>
  <c r="AB39"/>
  <c r="AE39" s="1"/>
  <c r="V39"/>
  <c r="U39"/>
  <c r="T39"/>
  <c r="W39" s="1"/>
  <c r="N39"/>
  <c r="M39"/>
  <c r="L39"/>
  <c r="O39" s="1"/>
  <c r="F39"/>
  <c r="E39"/>
  <c r="D39"/>
  <c r="G39" s="1"/>
  <c r="CP38"/>
  <c r="CO38"/>
  <c r="CN38"/>
  <c r="CM38"/>
  <c r="CQ45" s="1"/>
  <c r="CH38"/>
  <c r="CG38"/>
  <c r="CF38"/>
  <c r="CE38"/>
  <c r="BZ38"/>
  <c r="BY38"/>
  <c r="BX38"/>
  <c r="BW38"/>
  <c r="BR38"/>
  <c r="BQ38"/>
  <c r="BP38"/>
  <c r="BO38"/>
  <c r="BJ38"/>
  <c r="BI38"/>
  <c r="BH38"/>
  <c r="BG38"/>
  <c r="BF38"/>
  <c r="BE38"/>
  <c r="BD38"/>
  <c r="AX38"/>
  <c r="AW38"/>
  <c r="AV38"/>
  <c r="AU38"/>
  <c r="AT38"/>
  <c r="AY38" s="1"/>
  <c r="AO38"/>
  <c r="AN38"/>
  <c r="AM38"/>
  <c r="AL38"/>
  <c r="AK38"/>
  <c r="AJ38"/>
  <c r="AD38"/>
  <c r="AC38"/>
  <c r="AB38"/>
  <c r="AE38" s="1"/>
  <c r="V38"/>
  <c r="U38"/>
  <c r="T38"/>
  <c r="W38" s="1"/>
  <c r="N38"/>
  <c r="M38"/>
  <c r="L38"/>
  <c r="O38" s="1"/>
  <c r="F38"/>
  <c r="E38"/>
  <c r="D38"/>
  <c r="G38" s="1"/>
  <c r="CP37"/>
  <c r="CO37"/>
  <c r="CN37"/>
  <c r="CM37"/>
  <c r="CQ44" s="1"/>
  <c r="CH37"/>
  <c r="CG37"/>
  <c r="CF37"/>
  <c r="CE37"/>
  <c r="BZ37"/>
  <c r="BY37"/>
  <c r="BX37"/>
  <c r="BW37"/>
  <c r="BR37"/>
  <c r="BQ37"/>
  <c r="BP37"/>
  <c r="BO37"/>
  <c r="BJ37"/>
  <c r="BI37"/>
  <c r="BH37"/>
  <c r="BG37"/>
  <c r="BF37"/>
  <c r="BE37"/>
  <c r="BD37"/>
  <c r="AX37"/>
  <c r="AW37"/>
  <c r="AV37"/>
  <c r="AU37"/>
  <c r="AT37"/>
  <c r="AY37" s="1"/>
  <c r="AO37"/>
  <c r="AN37"/>
  <c r="AM37"/>
  <c r="AL37"/>
  <c r="AK37"/>
  <c r="AJ37"/>
  <c r="AD37"/>
  <c r="AC37"/>
  <c r="AB37"/>
  <c r="AE37" s="1"/>
  <c r="V37"/>
  <c r="U37"/>
  <c r="T37"/>
  <c r="W37" s="1"/>
  <c r="N37"/>
  <c r="M37"/>
  <c r="L37"/>
  <c r="O37" s="1"/>
  <c r="F37"/>
  <c r="E37"/>
  <c r="D37"/>
  <c r="G37" s="1"/>
  <c r="CP36"/>
  <c r="CO36"/>
  <c r="CN36"/>
  <c r="CM36"/>
  <c r="CQ43" s="1"/>
  <c r="CH36"/>
  <c r="CG36"/>
  <c r="CF36"/>
  <c r="CE36"/>
  <c r="BZ36"/>
  <c r="BY36"/>
  <c r="BX36"/>
  <c r="BW36"/>
  <c r="BR36"/>
  <c r="BQ36"/>
  <c r="BP36"/>
  <c r="BO36"/>
  <c r="BJ36"/>
  <c r="BI36"/>
  <c r="BH36"/>
  <c r="BG36"/>
  <c r="BF36"/>
  <c r="BE36"/>
  <c r="BD36"/>
  <c r="AX36"/>
  <c r="AW36"/>
  <c r="AV36"/>
  <c r="AU36"/>
  <c r="AT36"/>
  <c r="AY36" s="1"/>
  <c r="AO36"/>
  <c r="AN36"/>
  <c r="AM36"/>
  <c r="AL36"/>
  <c r="AK36"/>
  <c r="AJ36"/>
  <c r="AD36"/>
  <c r="AC36"/>
  <c r="AB36"/>
  <c r="AE36" s="1"/>
  <c r="V36"/>
  <c r="U36"/>
  <c r="T36"/>
  <c r="W36" s="1"/>
  <c r="N36"/>
  <c r="M36"/>
  <c r="L36"/>
  <c r="O36" s="1"/>
  <c r="F36"/>
  <c r="E36"/>
  <c r="D36"/>
  <c r="G36" s="1"/>
  <c r="CP35"/>
  <c r="CO35"/>
  <c r="CN35"/>
  <c r="CM35"/>
  <c r="CQ42" s="1"/>
  <c r="CH35"/>
  <c r="CG35"/>
  <c r="CF35"/>
  <c r="CE35"/>
  <c r="BZ35"/>
  <c r="BY35"/>
  <c r="BX35"/>
  <c r="BW35"/>
  <c r="BR35"/>
  <c r="BQ35"/>
  <c r="BP35"/>
  <c r="BO35"/>
  <c r="BJ35"/>
  <c r="BI35"/>
  <c r="BH35"/>
  <c r="BG35"/>
  <c r="BF35"/>
  <c r="BE35"/>
  <c r="BD35"/>
  <c r="AX35"/>
  <c r="AW35"/>
  <c r="AV35"/>
  <c r="AU35"/>
  <c r="AT35"/>
  <c r="AY35" s="1"/>
  <c r="AO35"/>
  <c r="AN35"/>
  <c r="AM35"/>
  <c r="AL35"/>
  <c r="AK35"/>
  <c r="AJ35"/>
  <c r="AD35"/>
  <c r="AC35"/>
  <c r="AB35"/>
  <c r="AE35" s="1"/>
  <c r="V35"/>
  <c r="U35"/>
  <c r="T35"/>
  <c r="W35" s="1"/>
  <c r="N35"/>
  <c r="M35"/>
  <c r="L35"/>
  <c r="O35" s="1"/>
  <c r="F35"/>
  <c r="E35"/>
  <c r="D35"/>
  <c r="G35" s="1"/>
  <c r="CP34"/>
  <c r="CO34"/>
  <c r="CN34"/>
  <c r="CM34"/>
  <c r="CQ41" s="1"/>
  <c r="CH34"/>
  <c r="CG34"/>
  <c r="CF34"/>
  <c r="CE34"/>
  <c r="BZ34"/>
  <c r="BY34"/>
  <c r="BX34"/>
  <c r="BW34"/>
  <c r="BR34"/>
  <c r="BQ34"/>
  <c r="BP34"/>
  <c r="BO34"/>
  <c r="BJ34"/>
  <c r="BI34"/>
  <c r="BH34"/>
  <c r="BG34"/>
  <c r="BF34"/>
  <c r="BE34"/>
  <c r="BD34"/>
  <c r="AX34"/>
  <c r="AW34"/>
  <c r="AV34"/>
  <c r="AU34"/>
  <c r="AT34"/>
  <c r="AY34" s="1"/>
  <c r="AO34"/>
  <c r="AN34"/>
  <c r="AM34"/>
  <c r="AL34"/>
  <c r="AK34"/>
  <c r="AJ34"/>
  <c r="AD34"/>
  <c r="AC34"/>
  <c r="AB34"/>
  <c r="AE34" s="1"/>
  <c r="V34"/>
  <c r="U34"/>
  <c r="T34"/>
  <c r="W34" s="1"/>
  <c r="N34"/>
  <c r="M34"/>
  <c r="L34"/>
  <c r="O34" s="1"/>
  <c r="F34"/>
  <c r="E34"/>
  <c r="D34"/>
  <c r="G34" s="1"/>
  <c r="CP33"/>
  <c r="CO33"/>
  <c r="CN33"/>
  <c r="CM33"/>
  <c r="CQ40" s="1"/>
  <c r="CH33"/>
  <c r="CG33"/>
  <c r="CF33"/>
  <c r="CE33"/>
  <c r="BZ33"/>
  <c r="BY33"/>
  <c r="BX33"/>
  <c r="BW33"/>
  <c r="BR33"/>
  <c r="BQ33"/>
  <c r="BP33"/>
  <c r="BO33"/>
  <c r="BJ33"/>
  <c r="BI33"/>
  <c r="BH33"/>
  <c r="BG33"/>
  <c r="BF33"/>
  <c r="BE33"/>
  <c r="BD33"/>
  <c r="AX33"/>
  <c r="AW33"/>
  <c r="AV33"/>
  <c r="AU33"/>
  <c r="AT33"/>
  <c r="AY33" s="1"/>
  <c r="AO33"/>
  <c r="AN33"/>
  <c r="AM33"/>
  <c r="AL33"/>
  <c r="AK33"/>
  <c r="AJ33"/>
  <c r="AD33"/>
  <c r="AC33"/>
  <c r="AB33"/>
  <c r="AE33" s="1"/>
  <c r="V33"/>
  <c r="U33"/>
  <c r="T33"/>
  <c r="W33" s="1"/>
  <c r="N33"/>
  <c r="M33"/>
  <c r="L33"/>
  <c r="O33" s="1"/>
  <c r="F33"/>
  <c r="E33"/>
  <c r="D33"/>
  <c r="G33" s="1"/>
  <c r="CP32"/>
  <c r="CO32"/>
  <c r="CN32"/>
  <c r="CM32"/>
  <c r="CQ39" s="1"/>
  <c r="CH32"/>
  <c r="CG32"/>
  <c r="CF32"/>
  <c r="CE32"/>
  <c r="BZ32"/>
  <c r="BY32"/>
  <c r="BX32"/>
  <c r="BW32"/>
  <c r="BR32"/>
  <c r="BQ32"/>
  <c r="BP32"/>
  <c r="BO32"/>
  <c r="BJ32"/>
  <c r="BI32"/>
  <c r="BH32"/>
  <c r="BG32"/>
  <c r="BF32"/>
  <c r="BE32"/>
  <c r="BD32"/>
  <c r="AX32"/>
  <c r="AW32"/>
  <c r="AV32"/>
  <c r="AU32"/>
  <c r="AT32"/>
  <c r="AY32" s="1"/>
  <c r="AO32"/>
  <c r="AN32"/>
  <c r="AM32"/>
  <c r="AL32"/>
  <c r="AK32"/>
  <c r="AJ32"/>
  <c r="AD32"/>
  <c r="AC32"/>
  <c r="AB32"/>
  <c r="AE32" s="1"/>
  <c r="V32"/>
  <c r="U32"/>
  <c r="T32"/>
  <c r="W32" s="1"/>
  <c r="N32"/>
  <c r="M32"/>
  <c r="L32"/>
  <c r="O32" s="1"/>
  <c r="F32"/>
  <c r="E32"/>
  <c r="D32"/>
  <c r="G32" s="1"/>
  <c r="CP31"/>
  <c r="CO31"/>
  <c r="CN31"/>
  <c r="CM31"/>
  <c r="CQ38" s="1"/>
  <c r="CH31"/>
  <c r="CG31"/>
  <c r="CF31"/>
  <c r="CE31"/>
  <c r="BZ31"/>
  <c r="BY31"/>
  <c r="BX31"/>
  <c r="BW31"/>
  <c r="BR31"/>
  <c r="BQ31"/>
  <c r="BP31"/>
  <c r="BO31"/>
  <c r="BJ31"/>
  <c r="BI31"/>
  <c r="BH31"/>
  <c r="BG31"/>
  <c r="BF31"/>
  <c r="BE31"/>
  <c r="BD31"/>
  <c r="AX31"/>
  <c r="AW31"/>
  <c r="AV31"/>
  <c r="AU31"/>
  <c r="AT31"/>
  <c r="AY31" s="1"/>
  <c r="AO31"/>
  <c r="AN31"/>
  <c r="AM31"/>
  <c r="AL31"/>
  <c r="AK31"/>
  <c r="AJ31"/>
  <c r="AD31"/>
  <c r="AC31"/>
  <c r="AB31"/>
  <c r="AE31" s="1"/>
  <c r="V31"/>
  <c r="U31"/>
  <c r="T31"/>
  <c r="W31" s="1"/>
  <c r="N31"/>
  <c r="M31"/>
  <c r="L31"/>
  <c r="O31" s="1"/>
  <c r="F31"/>
  <c r="E31"/>
  <c r="D31"/>
  <c r="G31" s="1"/>
  <c r="CP30"/>
  <c r="CO30"/>
  <c r="CN30"/>
  <c r="CM30"/>
  <c r="CQ37" s="1"/>
  <c r="CH30"/>
  <c r="CG30"/>
  <c r="CF30"/>
  <c r="CE30"/>
  <c r="BZ30"/>
  <c r="BY30"/>
  <c r="BX30"/>
  <c r="BW30"/>
  <c r="BR30"/>
  <c r="BQ30"/>
  <c r="BP30"/>
  <c r="BO30"/>
  <c r="BJ30"/>
  <c r="BI30"/>
  <c r="BH30"/>
  <c r="BG30"/>
  <c r="BF30"/>
  <c r="BE30"/>
  <c r="BD30"/>
  <c r="AX30"/>
  <c r="AW30"/>
  <c r="AV30"/>
  <c r="AU30"/>
  <c r="AT30"/>
  <c r="AY30" s="1"/>
  <c r="AO30"/>
  <c r="AN30"/>
  <c r="AM30"/>
  <c r="AL30"/>
  <c r="AK30"/>
  <c r="AJ30"/>
  <c r="AD30"/>
  <c r="AC30"/>
  <c r="AB30"/>
  <c r="AE30" s="1"/>
  <c r="V30"/>
  <c r="U30"/>
  <c r="T30"/>
  <c r="W30" s="1"/>
  <c r="N30"/>
  <c r="M30"/>
  <c r="L30"/>
  <c r="O30" s="1"/>
  <c r="F30"/>
  <c r="E30"/>
  <c r="D30"/>
  <c r="G30" s="1"/>
  <c r="CP29"/>
  <c r="CO29"/>
  <c r="CN29"/>
  <c r="CM29"/>
  <c r="CQ36" s="1"/>
  <c r="CH29"/>
  <c r="CG29"/>
  <c r="CF29"/>
  <c r="CE29"/>
  <c r="BZ29"/>
  <c r="BY29"/>
  <c r="BX29"/>
  <c r="BW29"/>
  <c r="BR29"/>
  <c r="BQ29"/>
  <c r="BP29"/>
  <c r="BO29"/>
  <c r="BJ29"/>
  <c r="BI29"/>
  <c r="BH29"/>
  <c r="BG29"/>
  <c r="BF29"/>
  <c r="BE29"/>
  <c r="BD29"/>
  <c r="AX29"/>
  <c r="AW29"/>
  <c r="AV29"/>
  <c r="AU29"/>
  <c r="AT29"/>
  <c r="AY29" s="1"/>
  <c r="AO29"/>
  <c r="AN29"/>
  <c r="AM29"/>
  <c r="AL29"/>
  <c r="AK29"/>
  <c r="AJ29"/>
  <c r="AD29"/>
  <c r="AC29"/>
  <c r="AB29"/>
  <c r="AE29" s="1"/>
  <c r="V29"/>
  <c r="U29"/>
  <c r="T29"/>
  <c r="W29" s="1"/>
  <c r="N29"/>
  <c r="M29"/>
  <c r="L29"/>
  <c r="O29" s="1"/>
  <c r="F29"/>
  <c r="E29"/>
  <c r="D29"/>
  <c r="G29" s="1"/>
  <c r="CP28"/>
  <c r="CO28"/>
  <c r="CN28"/>
  <c r="CM28"/>
  <c r="CQ35" s="1"/>
  <c r="CH28"/>
  <c r="CG28"/>
  <c r="CF28"/>
  <c r="CE28"/>
  <c r="BZ28"/>
  <c r="BY28"/>
  <c r="BX28"/>
  <c r="BW28"/>
  <c r="BR28"/>
  <c r="BQ28"/>
  <c r="BP28"/>
  <c r="BO28"/>
  <c r="BJ28"/>
  <c r="BI28"/>
  <c r="BH28"/>
  <c r="BG28"/>
  <c r="BF28"/>
  <c r="BE28"/>
  <c r="BD28"/>
  <c r="AX28"/>
  <c r="AW28"/>
  <c r="AV28"/>
  <c r="AU28"/>
  <c r="AT28"/>
  <c r="AY28" s="1"/>
  <c r="AO28"/>
  <c r="AN28"/>
  <c r="AM28"/>
  <c r="AL28"/>
  <c r="AK28"/>
  <c r="AJ28"/>
  <c r="AD28"/>
  <c r="AC28"/>
  <c r="AB28"/>
  <c r="AE28" s="1"/>
  <c r="V28"/>
  <c r="U28"/>
  <c r="T28"/>
  <c r="W28" s="1"/>
  <c r="N28"/>
  <c r="M28"/>
  <c r="L28"/>
  <c r="O28" s="1"/>
  <c r="F28"/>
  <c r="E28"/>
  <c r="D28"/>
  <c r="G28" s="1"/>
  <c r="CP27"/>
  <c r="CO27"/>
  <c r="CN27"/>
  <c r="CM27"/>
  <c r="CQ34" s="1"/>
  <c r="CH27"/>
  <c r="CG27"/>
  <c r="CF27"/>
  <c r="CE27"/>
  <c r="BZ27"/>
  <c r="BY27"/>
  <c r="BX27"/>
  <c r="BW27"/>
  <c r="BR27"/>
  <c r="BQ27"/>
  <c r="BP27"/>
  <c r="BO27"/>
  <c r="BJ27"/>
  <c r="BI27"/>
  <c r="BH27"/>
  <c r="BG27"/>
  <c r="BF27"/>
  <c r="BE27"/>
  <c r="BD27"/>
  <c r="AX27"/>
  <c r="AW27"/>
  <c r="AV27"/>
  <c r="AU27"/>
  <c r="AT27"/>
  <c r="AY27" s="1"/>
  <c r="AO27"/>
  <c r="AN27"/>
  <c r="AM27"/>
  <c r="AL27"/>
  <c r="AK27"/>
  <c r="AJ27"/>
  <c r="AD27"/>
  <c r="AC27"/>
  <c r="AB27"/>
  <c r="AE27" s="1"/>
  <c r="V27"/>
  <c r="U27"/>
  <c r="T27"/>
  <c r="W27" s="1"/>
  <c r="N27"/>
  <c r="M27"/>
  <c r="L27"/>
  <c r="O27" s="1"/>
  <c r="F27"/>
  <c r="E27"/>
  <c r="D27"/>
  <c r="G27" s="1"/>
  <c r="CP26"/>
  <c r="CO26"/>
  <c r="CN26"/>
  <c r="CM26"/>
  <c r="CQ33" s="1"/>
  <c r="CH26"/>
  <c r="CG26"/>
  <c r="CF26"/>
  <c r="CE26"/>
  <c r="BZ26"/>
  <c r="BY26"/>
  <c r="BX26"/>
  <c r="BW26"/>
  <c r="BR26"/>
  <c r="BQ26"/>
  <c r="BP26"/>
  <c r="BO26"/>
  <c r="BJ26"/>
  <c r="BI26"/>
  <c r="BH26"/>
  <c r="BG26"/>
  <c r="BF26"/>
  <c r="BE26"/>
  <c r="BD26"/>
  <c r="AX26"/>
  <c r="AW26"/>
  <c r="AV26"/>
  <c r="AU26"/>
  <c r="AT26"/>
  <c r="AY26" s="1"/>
  <c r="AO26"/>
  <c r="AN26"/>
  <c r="AM26"/>
  <c r="AL26"/>
  <c r="AK26"/>
  <c r="AJ26"/>
  <c r="AD26"/>
  <c r="AC26"/>
  <c r="AB26"/>
  <c r="AE26" s="1"/>
  <c r="V26"/>
  <c r="U26"/>
  <c r="T26"/>
  <c r="W26" s="1"/>
  <c r="N26"/>
  <c r="M26"/>
  <c r="L26"/>
  <c r="O26" s="1"/>
  <c r="F26"/>
  <c r="E26"/>
  <c r="D26"/>
  <c r="G26" s="1"/>
  <c r="CP25"/>
  <c r="CO25"/>
  <c r="CN25"/>
  <c r="CM25"/>
  <c r="CQ32" s="1"/>
  <c r="CH25"/>
  <c r="CG25"/>
  <c r="CF25"/>
  <c r="CE25"/>
  <c r="BZ25"/>
  <c r="BY25"/>
  <c r="BX25"/>
  <c r="BW25"/>
  <c r="BR25"/>
  <c r="BQ25"/>
  <c r="BP25"/>
  <c r="BO25"/>
  <c r="BJ25"/>
  <c r="BI25"/>
  <c r="BH25"/>
  <c r="BG25"/>
  <c r="BF25"/>
  <c r="BE25"/>
  <c r="BD25"/>
  <c r="AX25"/>
  <c r="AW25"/>
  <c r="AV25"/>
  <c r="AU25"/>
  <c r="AT25"/>
  <c r="AY25" s="1"/>
  <c r="AO25"/>
  <c r="AN25"/>
  <c r="AM25"/>
  <c r="AL25"/>
  <c r="AK25"/>
  <c r="AJ25"/>
  <c r="AD25"/>
  <c r="AC25"/>
  <c r="AB25"/>
  <c r="AE25" s="1"/>
  <c r="V25"/>
  <c r="U25"/>
  <c r="T25"/>
  <c r="W25" s="1"/>
  <c r="N25"/>
  <c r="M25"/>
  <c r="L25"/>
  <c r="O25" s="1"/>
  <c r="F25"/>
  <c r="E25"/>
  <c r="D25"/>
  <c r="G25" s="1"/>
  <c r="CP24"/>
  <c r="CO24"/>
  <c r="CN24"/>
  <c r="CM24"/>
  <c r="CQ31" s="1"/>
  <c r="CH24"/>
  <c r="CG24"/>
  <c r="CF24"/>
  <c r="CE24"/>
  <c r="BZ24"/>
  <c r="BY24"/>
  <c r="BX24"/>
  <c r="BW24"/>
  <c r="BR24"/>
  <c r="BQ24"/>
  <c r="BP24"/>
  <c r="BO24"/>
  <c r="BJ24"/>
  <c r="BI24"/>
  <c r="BH24"/>
  <c r="BG24"/>
  <c r="BF24"/>
  <c r="BE24"/>
  <c r="BD24"/>
  <c r="AX24"/>
  <c r="AW24"/>
  <c r="AV24"/>
  <c r="AU24"/>
  <c r="AT24"/>
  <c r="AY24" s="1"/>
  <c r="AO24"/>
  <c r="AN24"/>
  <c r="AM24"/>
  <c r="AL24"/>
  <c r="AK24"/>
  <c r="AJ24"/>
  <c r="AD24"/>
  <c r="AC24"/>
  <c r="AB24"/>
  <c r="AE24" s="1"/>
  <c r="V24"/>
  <c r="U24"/>
  <c r="T24"/>
  <c r="W24" s="1"/>
  <c r="N24"/>
  <c r="M24"/>
  <c r="L24"/>
  <c r="O24" s="1"/>
  <c r="F24"/>
  <c r="E24"/>
  <c r="D24"/>
  <c r="G24" s="1"/>
  <c r="CP23"/>
  <c r="CO23"/>
  <c r="CN23"/>
  <c r="CM23"/>
  <c r="CQ30" s="1"/>
  <c r="CH23"/>
  <c r="CG23"/>
  <c r="CF23"/>
  <c r="CE23"/>
  <c r="BZ23"/>
  <c r="BY23"/>
  <c r="BX23"/>
  <c r="BW23"/>
  <c r="BR23"/>
  <c r="BQ23"/>
  <c r="BP23"/>
  <c r="BO23"/>
  <c r="BJ23"/>
  <c r="BI23"/>
  <c r="BH23"/>
  <c r="BG23"/>
  <c r="BF23"/>
  <c r="BE23"/>
  <c r="BD23"/>
  <c r="AX23"/>
  <c r="AW23"/>
  <c r="AV23"/>
  <c r="AU23"/>
  <c r="AT23"/>
  <c r="AY23" s="1"/>
  <c r="AO23"/>
  <c r="AN23"/>
  <c r="AM23"/>
  <c r="AL23"/>
  <c r="AK23"/>
  <c r="AJ23"/>
  <c r="AD23"/>
  <c r="AC23"/>
  <c r="AB23"/>
  <c r="AE23" s="1"/>
  <c r="V23"/>
  <c r="U23"/>
  <c r="T23"/>
  <c r="W23" s="1"/>
  <c r="N23"/>
  <c r="M23"/>
  <c r="L23"/>
  <c r="O23" s="1"/>
  <c r="F23"/>
  <c r="E23"/>
  <c r="D23"/>
  <c r="G23" s="1"/>
  <c r="CP22"/>
  <c r="CO22"/>
  <c r="CN22"/>
  <c r="CM22"/>
  <c r="CQ29" s="1"/>
  <c r="CH22"/>
  <c r="CG22"/>
  <c r="CF22"/>
  <c r="CE22"/>
  <c r="BZ22"/>
  <c r="BY22"/>
  <c r="BX22"/>
  <c r="BW22"/>
  <c r="BR22"/>
  <c r="BQ22"/>
  <c r="BP22"/>
  <c r="BO22"/>
  <c r="BJ22"/>
  <c r="BI22"/>
  <c r="BH22"/>
  <c r="BG22"/>
  <c r="BF22"/>
  <c r="BE22"/>
  <c r="BD22"/>
  <c r="AX22"/>
  <c r="AW22"/>
  <c r="AV22"/>
  <c r="AU22"/>
  <c r="AT22"/>
  <c r="AY22" s="1"/>
  <c r="AO22"/>
  <c r="AN22"/>
  <c r="AM22"/>
  <c r="AL22"/>
  <c r="AK22"/>
  <c r="AJ22"/>
  <c r="AD22"/>
  <c r="AC22"/>
  <c r="AB22"/>
  <c r="AE22" s="1"/>
  <c r="V22"/>
  <c r="U22"/>
  <c r="T22"/>
  <c r="W22" s="1"/>
  <c r="N22"/>
  <c r="M22"/>
  <c r="L22"/>
  <c r="O22" s="1"/>
  <c r="F22"/>
  <c r="E22"/>
  <c r="D22"/>
  <c r="G22" s="1"/>
  <c r="CP21"/>
  <c r="CO21"/>
  <c r="CN21"/>
  <c r="CM21"/>
  <c r="CQ28" s="1"/>
  <c r="CH21"/>
  <c r="CG21"/>
  <c r="CF21"/>
  <c r="CE21"/>
  <c r="BZ21"/>
  <c r="BY21"/>
  <c r="BX21"/>
  <c r="BW21"/>
  <c r="BR21"/>
  <c r="BQ21"/>
  <c r="BP21"/>
  <c r="BO21"/>
  <c r="BJ21"/>
  <c r="BI21"/>
  <c r="BH21"/>
  <c r="BG21"/>
  <c r="BF21"/>
  <c r="BE21"/>
  <c r="BD21"/>
  <c r="AX21"/>
  <c r="AW21"/>
  <c r="AV21"/>
  <c r="AU21"/>
  <c r="AT21"/>
  <c r="AY21" s="1"/>
  <c r="AO21"/>
  <c r="AN21"/>
  <c r="AM21"/>
  <c r="AL21"/>
  <c r="AK21"/>
  <c r="AJ21"/>
  <c r="AD21"/>
  <c r="AC21"/>
  <c r="AB21"/>
  <c r="AE21" s="1"/>
  <c r="V21"/>
  <c r="U21"/>
  <c r="T21"/>
  <c r="W21" s="1"/>
  <c r="N21"/>
  <c r="M21"/>
  <c r="L21"/>
  <c r="O21" s="1"/>
  <c r="F21"/>
  <c r="E21"/>
  <c r="D21"/>
  <c r="G21" s="1"/>
  <c r="CP20"/>
  <c r="CO20"/>
  <c r="CN20"/>
  <c r="CM20"/>
  <c r="CQ27" s="1"/>
  <c r="CH20"/>
  <c r="CG20"/>
  <c r="CF20"/>
  <c r="CE20"/>
  <c r="BZ20"/>
  <c r="BY20"/>
  <c r="BX20"/>
  <c r="BW20"/>
  <c r="BR20"/>
  <c r="BQ20"/>
  <c r="BP20"/>
  <c r="BO20"/>
  <c r="BJ20"/>
  <c r="BI20"/>
  <c r="BH20"/>
  <c r="BG20"/>
  <c r="BF20"/>
  <c r="BE20"/>
  <c r="BD20"/>
  <c r="AX20"/>
  <c r="AW20"/>
  <c r="AV20"/>
  <c r="AU20"/>
  <c r="AT20"/>
  <c r="AY20" s="1"/>
  <c r="AO20"/>
  <c r="AN20"/>
  <c r="AM20"/>
  <c r="AL20"/>
  <c r="AK20"/>
  <c r="AJ20"/>
  <c r="AD20"/>
  <c r="AC20"/>
  <c r="AB20"/>
  <c r="AE20" s="1"/>
  <c r="V20"/>
  <c r="U20"/>
  <c r="T20"/>
  <c r="W20" s="1"/>
  <c r="N20"/>
  <c r="M20"/>
  <c r="L20"/>
  <c r="O20" s="1"/>
  <c r="F20"/>
  <c r="E20"/>
  <c r="D20"/>
  <c r="G20" s="1"/>
  <c r="CP19"/>
  <c r="CO19"/>
  <c r="CN19"/>
  <c r="CM19"/>
  <c r="CQ26" s="1"/>
  <c r="CH19"/>
  <c r="CG19"/>
  <c r="CF19"/>
  <c r="CE19"/>
  <c r="BZ19"/>
  <c r="BY19"/>
  <c r="BX19"/>
  <c r="BW19"/>
  <c r="BR19"/>
  <c r="BQ19"/>
  <c r="BP19"/>
  <c r="BO19"/>
  <c r="BJ19"/>
  <c r="BI19"/>
  <c r="BH19"/>
  <c r="BG19"/>
  <c r="BF19"/>
  <c r="BE19"/>
  <c r="BD19"/>
  <c r="AX19"/>
  <c r="AW19"/>
  <c r="AV19"/>
  <c r="AU19"/>
  <c r="AT19"/>
  <c r="AY19" s="1"/>
  <c r="AO19"/>
  <c r="AN19"/>
  <c r="AM19"/>
  <c r="AL19"/>
  <c r="AK19"/>
  <c r="AJ19"/>
  <c r="AD19"/>
  <c r="AC19"/>
  <c r="AB19"/>
  <c r="AE19" s="1"/>
  <c r="V19"/>
  <c r="U19"/>
  <c r="T19"/>
  <c r="W19" s="1"/>
  <c r="N19"/>
  <c r="M19"/>
  <c r="L19"/>
  <c r="O19" s="1"/>
  <c r="F19"/>
  <c r="E19"/>
  <c r="D19"/>
  <c r="G19" s="1"/>
  <c r="CP18"/>
  <c r="CO18"/>
  <c r="CN18"/>
  <c r="CM18"/>
  <c r="CQ25" s="1"/>
  <c r="CH18"/>
  <c r="CG18"/>
  <c r="CF18"/>
  <c r="CE18"/>
  <c r="BZ18"/>
  <c r="BY18"/>
  <c r="BX18"/>
  <c r="BW18"/>
  <c r="BR18"/>
  <c r="BQ18"/>
  <c r="BP18"/>
  <c r="BO18"/>
  <c r="BJ18"/>
  <c r="BI18"/>
  <c r="BH18"/>
  <c r="BG18"/>
  <c r="BF18"/>
  <c r="BE18"/>
  <c r="BD18"/>
  <c r="AX18"/>
  <c r="AW18"/>
  <c r="AV18"/>
  <c r="AU18"/>
  <c r="AT18"/>
  <c r="AY18" s="1"/>
  <c r="AO18"/>
  <c r="AN18"/>
  <c r="AM18"/>
  <c r="AL18"/>
  <c r="AK18"/>
  <c r="AJ18"/>
  <c r="AD18"/>
  <c r="AC18"/>
  <c r="AB18"/>
  <c r="AE18" s="1"/>
  <c r="V18"/>
  <c r="U18"/>
  <c r="T18"/>
  <c r="W18" s="1"/>
  <c r="N18"/>
  <c r="M18"/>
  <c r="L18"/>
  <c r="O18" s="1"/>
  <c r="F18"/>
  <c r="E18"/>
  <c r="D18"/>
  <c r="G18" s="1"/>
  <c r="CP17"/>
  <c r="CO17"/>
  <c r="CN17"/>
  <c r="CM17"/>
  <c r="CQ24" s="1"/>
  <c r="CH17"/>
  <c r="CG17"/>
  <c r="CF17"/>
  <c r="CE17"/>
  <c r="BZ17"/>
  <c r="BY17"/>
  <c r="BX17"/>
  <c r="BW17"/>
  <c r="BR17"/>
  <c r="BQ17"/>
  <c r="BP17"/>
  <c r="BO17"/>
  <c r="BJ17"/>
  <c r="BI17"/>
  <c r="BH17"/>
  <c r="BG17"/>
  <c r="BF17"/>
  <c r="BE17"/>
  <c r="BD17"/>
  <c r="AX17"/>
  <c r="AW17"/>
  <c r="AV17"/>
  <c r="AU17"/>
  <c r="AT17"/>
  <c r="AY17" s="1"/>
  <c r="AO17"/>
  <c r="AN17"/>
  <c r="AM17"/>
  <c r="AL17"/>
  <c r="AK17"/>
  <c r="AJ17"/>
  <c r="AD17"/>
  <c r="AC17"/>
  <c r="AB17"/>
  <c r="AE17" s="1"/>
  <c r="V17"/>
  <c r="U17"/>
  <c r="T17"/>
  <c r="W17" s="1"/>
  <c r="N17"/>
  <c r="M17"/>
  <c r="L17"/>
  <c r="O17" s="1"/>
  <c r="F17"/>
  <c r="E17"/>
  <c r="D17"/>
  <c r="G17" s="1"/>
  <c r="CP16"/>
  <c r="CO16"/>
  <c r="CN16"/>
  <c r="CM16"/>
  <c r="CQ23" s="1"/>
  <c r="CH16"/>
  <c r="CG16"/>
  <c r="CF16"/>
  <c r="CE16"/>
  <c r="BZ16"/>
  <c r="BY16"/>
  <c r="BX16"/>
  <c r="BW16"/>
  <c r="BR16"/>
  <c r="BQ16"/>
  <c r="BP16"/>
  <c r="BO16"/>
  <c r="BJ16"/>
  <c r="BI16"/>
  <c r="BH16"/>
  <c r="BG16"/>
  <c r="BF16"/>
  <c r="BE16"/>
  <c r="BD16"/>
  <c r="AX16"/>
  <c r="AW16"/>
  <c r="AV16"/>
  <c r="AU16"/>
  <c r="AT16"/>
  <c r="AY16" s="1"/>
  <c r="AO16"/>
  <c r="AN16"/>
  <c r="AM16"/>
  <c r="AL16"/>
  <c r="AK16"/>
  <c r="AJ16"/>
  <c r="AD16"/>
  <c r="AC16"/>
  <c r="AB16"/>
  <c r="AE16" s="1"/>
  <c r="V16"/>
  <c r="U16"/>
  <c r="T16"/>
  <c r="W16" s="1"/>
  <c r="N16"/>
  <c r="M16"/>
  <c r="L16"/>
  <c r="O16" s="1"/>
  <c r="F16"/>
  <c r="E16"/>
  <c r="D16"/>
  <c r="G16" s="1"/>
  <c r="CP15"/>
  <c r="CO15"/>
  <c r="CN15"/>
  <c r="CM15"/>
  <c r="CQ22" s="1"/>
  <c r="CH15"/>
  <c r="CG15"/>
  <c r="CF15"/>
  <c r="CE15"/>
  <c r="BZ15"/>
  <c r="BY15"/>
  <c r="BX15"/>
  <c r="BW15"/>
  <c r="BR15"/>
  <c r="BQ15"/>
  <c r="BP15"/>
  <c r="BO15"/>
  <c r="BI15"/>
  <c r="BH15"/>
  <c r="BG15"/>
  <c r="BF15"/>
  <c r="BE15"/>
  <c r="BD15"/>
  <c r="AX15"/>
  <c r="AW15"/>
  <c r="AV15"/>
  <c r="AU15"/>
  <c r="AT15"/>
  <c r="AY15" s="1"/>
  <c r="AO15"/>
  <c r="AN15"/>
  <c r="AM15"/>
  <c r="AL15"/>
  <c r="AK15"/>
  <c r="AJ15"/>
  <c r="AD15"/>
  <c r="AC15"/>
  <c r="AB15"/>
  <c r="AE15" s="1"/>
  <c r="V15"/>
  <c r="U15"/>
  <c r="T15"/>
  <c r="W15" s="1"/>
  <c r="N15"/>
  <c r="M15"/>
  <c r="L15"/>
  <c r="O15" s="1"/>
  <c r="F15"/>
  <c r="E15"/>
  <c r="D15"/>
  <c r="G15" s="1"/>
  <c r="CP14"/>
  <c r="CO14"/>
  <c r="CN14"/>
  <c r="CM14"/>
  <c r="CQ21" s="1"/>
  <c r="CG14"/>
  <c r="CF14"/>
  <c r="CE14"/>
  <c r="BZ14"/>
  <c r="BY14"/>
  <c r="BX14"/>
  <c r="BW14"/>
  <c r="BR14"/>
  <c r="BQ14"/>
  <c r="BP14"/>
  <c r="BO14"/>
  <c r="BI14"/>
  <c r="BH14"/>
  <c r="BG14"/>
  <c r="BF14"/>
  <c r="BE14"/>
  <c r="BD14"/>
  <c r="AX14"/>
  <c r="AW14"/>
  <c r="AV14"/>
  <c r="AU14"/>
  <c r="AT14"/>
  <c r="AY14" s="1"/>
  <c r="AN14"/>
  <c r="AM14"/>
  <c r="AL14"/>
  <c r="AK14"/>
  <c r="AJ14"/>
  <c r="AD14"/>
  <c r="AC14"/>
  <c r="AB14"/>
  <c r="AE14" s="1"/>
  <c r="V14"/>
  <c r="U14"/>
  <c r="T14"/>
  <c r="W14" s="1"/>
  <c r="N14"/>
  <c r="M14"/>
  <c r="L14"/>
  <c r="O14" s="1"/>
  <c r="F14"/>
  <c r="E14"/>
  <c r="D14"/>
  <c r="G14" s="1"/>
  <c r="CP13"/>
  <c r="CO13"/>
  <c r="CN13"/>
  <c r="CM13"/>
  <c r="CQ20" s="1"/>
  <c r="CG13"/>
  <c r="CF13"/>
  <c r="CE13"/>
  <c r="BY13"/>
  <c r="BX13"/>
  <c r="BW13"/>
  <c r="BR13"/>
  <c r="BQ13"/>
  <c r="BP13"/>
  <c r="BO13"/>
  <c r="BI13"/>
  <c r="BH13"/>
  <c r="BG13"/>
  <c r="BF13"/>
  <c r="BE13"/>
  <c r="BD13"/>
  <c r="AX13"/>
  <c r="AW13"/>
  <c r="AV13"/>
  <c r="AU13"/>
  <c r="AT13"/>
  <c r="AY13" s="1"/>
  <c r="AN13"/>
  <c r="AM13"/>
  <c r="AL13"/>
  <c r="AK13"/>
  <c r="AJ13"/>
  <c r="AD13"/>
  <c r="AC13"/>
  <c r="AB13"/>
  <c r="AE13" s="1"/>
  <c r="V13"/>
  <c r="U13"/>
  <c r="T13"/>
  <c r="W13" s="1"/>
  <c r="N13"/>
  <c r="M13"/>
  <c r="L13"/>
  <c r="O13" s="1"/>
  <c r="F13"/>
  <c r="E13"/>
  <c r="D13"/>
  <c r="G13" s="1"/>
  <c r="CP12"/>
  <c r="CO12"/>
  <c r="CN12"/>
  <c r="CM12"/>
  <c r="CQ19" s="1"/>
  <c r="CG12"/>
  <c r="CF12"/>
  <c r="CE12"/>
  <c r="BY12"/>
  <c r="BX12"/>
  <c r="BW12"/>
  <c r="BQ12"/>
  <c r="BP12"/>
  <c r="BO12"/>
  <c r="BH12"/>
  <c r="BG12"/>
  <c r="BF12"/>
  <c r="BE12"/>
  <c r="BD12"/>
  <c r="AX12"/>
  <c r="AW12"/>
  <c r="AV12"/>
  <c r="AU12"/>
  <c r="AT12"/>
  <c r="AY12" s="1"/>
  <c r="AN12"/>
  <c r="AM12"/>
  <c r="AL12"/>
  <c r="AK12"/>
  <c r="AJ12"/>
  <c r="AD12"/>
  <c r="AC12"/>
  <c r="AB12"/>
  <c r="AE12" s="1"/>
  <c r="V12"/>
  <c r="U12"/>
  <c r="T12"/>
  <c r="W12" s="1"/>
  <c r="N12"/>
  <c r="M12"/>
  <c r="L12"/>
  <c r="O12" s="1"/>
  <c r="F12"/>
  <c r="E12"/>
  <c r="D12"/>
  <c r="G12" s="1"/>
  <c r="CO11"/>
  <c r="CN11"/>
  <c r="CM11"/>
  <c r="CQ18" s="1"/>
  <c r="CG11"/>
  <c r="CF11"/>
  <c r="CE11"/>
  <c r="BY11"/>
  <c r="BX11"/>
  <c r="BW11"/>
  <c r="BQ11"/>
  <c r="BP11"/>
  <c r="BO11"/>
  <c r="BH11"/>
  <c r="BG11"/>
  <c r="BF11"/>
  <c r="BE11"/>
  <c r="BD11"/>
  <c r="AX11"/>
  <c r="AW11"/>
  <c r="AV11"/>
  <c r="AU11"/>
  <c r="AT11"/>
  <c r="AY11" s="1"/>
  <c r="AN11"/>
  <c r="AM11"/>
  <c r="AL11"/>
  <c r="AK11"/>
  <c r="AJ11"/>
  <c r="AD11"/>
  <c r="AC11"/>
  <c r="AB11"/>
  <c r="AE11" s="1"/>
  <c r="V11"/>
  <c r="U11"/>
  <c r="T11"/>
  <c r="W11" s="1"/>
  <c r="N11"/>
  <c r="M11"/>
  <c r="L11"/>
  <c r="O11" s="1"/>
  <c r="F11"/>
  <c r="E11"/>
  <c r="D11"/>
  <c r="G11" s="1"/>
  <c r="CM10"/>
  <c r="CQ17" s="1"/>
  <c r="CE10"/>
  <c r="CH14" s="1"/>
  <c r="BW10"/>
  <c r="BO10"/>
  <c r="BD10"/>
  <c r="AT10"/>
  <c r="AJ10"/>
  <c r="AO14" s="1"/>
  <c r="AB10"/>
  <c r="T10"/>
  <c r="L10"/>
  <c r="D10"/>
  <c r="CM9"/>
  <c r="CQ16" s="1"/>
  <c r="CE9"/>
  <c r="BW9"/>
  <c r="BZ13" s="1"/>
  <c r="BO9"/>
  <c r="BD9"/>
  <c r="AT9"/>
  <c r="AJ9"/>
  <c r="AO13" s="1"/>
  <c r="AB9"/>
  <c r="T9"/>
  <c r="L9"/>
  <c r="D9"/>
  <c r="CM8"/>
  <c r="CQ15" s="1"/>
  <c r="CE8"/>
  <c r="BW8"/>
  <c r="BO8"/>
  <c r="BR12" s="1"/>
  <c r="BD8"/>
  <c r="BI12" s="1"/>
  <c r="AT8"/>
  <c r="AJ8"/>
  <c r="AB8"/>
  <c r="T8"/>
  <c r="L8"/>
  <c r="D8"/>
  <c r="CM7"/>
  <c r="CP11" s="1"/>
  <c r="CE7"/>
  <c r="BW7"/>
  <c r="BO7"/>
  <c r="BD7"/>
  <c r="BI11" s="1"/>
  <c r="AT7"/>
  <c r="AJ7"/>
  <c r="AB7"/>
  <c r="T7"/>
  <c r="L7"/>
  <c r="D7"/>
  <c r="CM6"/>
  <c r="CQ13" s="1"/>
  <c r="CE6"/>
  <c r="BW6"/>
  <c r="BO6"/>
  <c r="BD6"/>
  <c r="AT6"/>
  <c r="AJ6"/>
  <c r="AB6"/>
  <c r="T6"/>
  <c r="L6"/>
  <c r="D6"/>
  <c r="CM5"/>
  <c r="CQ12" s="1"/>
  <c r="CE5"/>
  <c r="BW5"/>
  <c r="BO5"/>
  <c r="BD5"/>
  <c r="AT5"/>
  <c r="AJ5"/>
  <c r="AB5"/>
  <c r="T5"/>
  <c r="L5"/>
  <c r="D5"/>
  <c r="CM4"/>
  <c r="CQ11" s="1"/>
  <c r="CE4"/>
  <c r="BW4"/>
  <c r="BO4"/>
  <c r="BD4"/>
  <c r="AT4"/>
  <c r="AJ4"/>
  <c r="AB4"/>
  <c r="T4"/>
  <c r="L4"/>
  <c r="D4"/>
  <c r="CM3"/>
  <c r="CE3"/>
  <c r="BW3"/>
  <c r="BO3"/>
  <c r="BD3"/>
  <c r="BJ11" s="1"/>
  <c r="AT3"/>
  <c r="AJ3"/>
  <c r="AB3"/>
  <c r="T3"/>
  <c r="L3"/>
  <c r="D3"/>
  <c r="AH268" i="1"/>
  <c r="AC268"/>
  <c r="X268"/>
  <c r="AH267"/>
  <c r="AC267"/>
  <c r="X267"/>
  <c r="AH266"/>
  <c r="AC266"/>
  <c r="X266"/>
  <c r="AH265"/>
  <c r="AC265"/>
  <c r="X265"/>
  <c r="AH264"/>
  <c r="AC264"/>
  <c r="X264"/>
  <c r="AH263"/>
  <c r="AC263"/>
  <c r="X263"/>
  <c r="AH262"/>
  <c r="AC262"/>
  <c r="X262"/>
  <c r="AH261"/>
  <c r="AC261"/>
  <c r="X261"/>
  <c r="AH260"/>
  <c r="AC260"/>
  <c r="X260"/>
  <c r="AH259"/>
  <c r="AC259"/>
  <c r="X259"/>
  <c r="AH258"/>
  <c r="AC258"/>
  <c r="X258"/>
  <c r="AH257"/>
  <c r="AC257"/>
  <c r="X257"/>
  <c r="AH256"/>
  <c r="AC256"/>
  <c r="X256"/>
  <c r="AH255"/>
  <c r="AC255"/>
  <c r="X255"/>
  <c r="AH254"/>
  <c r="AC254"/>
  <c r="X254"/>
  <c r="AH253"/>
  <c r="AC253"/>
  <c r="X253"/>
  <c r="AH252"/>
  <c r="AC252"/>
  <c r="X252"/>
  <c r="AH251"/>
  <c r="AC251"/>
  <c r="X251"/>
  <c r="AH250"/>
  <c r="AC250"/>
  <c r="X250"/>
  <c r="AH249"/>
  <c r="AC249"/>
  <c r="X249"/>
  <c r="AH248"/>
  <c r="AC248"/>
  <c r="X248"/>
  <c r="AH247"/>
  <c r="AC247"/>
  <c r="X247"/>
  <c r="AH246"/>
  <c r="AC246"/>
  <c r="X246"/>
  <c r="AH245"/>
  <c r="AC245"/>
  <c r="X245"/>
  <c r="AH244"/>
  <c r="AC244"/>
  <c r="X244"/>
  <c r="AH243"/>
  <c r="AC243"/>
  <c r="X243"/>
  <c r="AH242"/>
  <c r="AC242"/>
  <c r="X242"/>
  <c r="AH241"/>
  <c r="AC241"/>
  <c r="X241"/>
  <c r="AH240"/>
  <c r="AC240"/>
  <c r="X240"/>
  <c r="AH239"/>
  <c r="AC239"/>
  <c r="X239"/>
  <c r="AH238"/>
  <c r="AC238"/>
  <c r="X238"/>
  <c r="AH237"/>
  <c r="AC237"/>
  <c r="X237"/>
  <c r="AH236"/>
  <c r="AC236"/>
  <c r="X236"/>
  <c r="AH235"/>
  <c r="AC235"/>
  <c r="X235"/>
  <c r="AH234"/>
  <c r="AC234"/>
  <c r="X234"/>
  <c r="AH233"/>
  <c r="AC233"/>
  <c r="X233"/>
  <c r="AH232"/>
  <c r="AC232"/>
  <c r="X232"/>
  <c r="AH231"/>
  <c r="AC231"/>
  <c r="X231"/>
  <c r="AH230"/>
  <c r="AC230"/>
  <c r="X230"/>
  <c r="AH229"/>
  <c r="AC229"/>
  <c r="X229"/>
  <c r="AH228"/>
  <c r="AC228"/>
  <c r="X228"/>
  <c r="AH227"/>
  <c r="AC227"/>
  <c r="X227"/>
  <c r="AH226"/>
  <c r="AC226"/>
  <c r="X226"/>
  <c r="AH225"/>
  <c r="AC225"/>
  <c r="X225"/>
  <c r="AH224"/>
  <c r="AC224"/>
  <c r="X224"/>
  <c r="AH223"/>
  <c r="AC223"/>
  <c r="X223"/>
  <c r="AH222"/>
  <c r="AC222"/>
  <c r="X222"/>
  <c r="AH221"/>
  <c r="AC221"/>
  <c r="X221"/>
  <c r="AH220"/>
  <c r="AC220"/>
  <c r="X220"/>
  <c r="AH219"/>
  <c r="AC219"/>
  <c r="X219"/>
  <c r="AH218"/>
  <c r="AC218"/>
  <c r="X218"/>
  <c r="AH217"/>
  <c r="AC217"/>
  <c r="X217"/>
  <c r="AH216"/>
  <c r="AC216"/>
  <c r="X216"/>
  <c r="AH215"/>
  <c r="AC215"/>
  <c r="X215"/>
  <c r="AH214"/>
  <c r="AC214"/>
  <c r="X214"/>
  <c r="AH213"/>
  <c r="AC213"/>
  <c r="X213"/>
  <c r="AH212"/>
  <c r="AC212"/>
  <c r="X212"/>
  <c r="AH211"/>
  <c r="AC211"/>
  <c r="X211"/>
  <c r="AH210"/>
  <c r="AC210"/>
  <c r="X210"/>
  <c r="AH209"/>
  <c r="AC209"/>
  <c r="X209"/>
  <c r="AH208"/>
  <c r="AC208"/>
  <c r="X208"/>
  <c r="AH207"/>
  <c r="AC207"/>
  <c r="X207"/>
  <c r="AH206"/>
  <c r="AC206"/>
  <c r="X206"/>
  <c r="AH205"/>
  <c r="AC205"/>
  <c r="X205"/>
  <c r="AH204"/>
  <c r="AC204"/>
  <c r="X204"/>
  <c r="AH203"/>
  <c r="AC203"/>
  <c r="X203"/>
  <c r="AH202"/>
  <c r="AC202"/>
  <c r="X202"/>
  <c r="AH201"/>
  <c r="AC201"/>
  <c r="X201"/>
  <c r="AH200"/>
  <c r="AC200"/>
  <c r="X200"/>
  <c r="AH199"/>
  <c r="AC199"/>
  <c r="X199"/>
  <c r="AH198"/>
  <c r="AC198"/>
  <c r="X198"/>
  <c r="AH197"/>
  <c r="AC197"/>
  <c r="X197"/>
  <c r="AH196"/>
  <c r="AC196"/>
  <c r="X196"/>
  <c r="AH195"/>
  <c r="AC195"/>
  <c r="X195"/>
  <c r="AH194"/>
  <c r="AC194"/>
  <c r="X194"/>
  <c r="AH193"/>
  <c r="AC193"/>
  <c r="X193"/>
  <c r="AH192"/>
  <c r="AC192"/>
  <c r="X192"/>
  <c r="AH191"/>
  <c r="AC191"/>
  <c r="X191"/>
  <c r="AH190"/>
  <c r="AC190"/>
  <c r="X190"/>
  <c r="AH189"/>
  <c r="AC189"/>
  <c r="X189"/>
  <c r="AH188"/>
  <c r="AC188"/>
  <c r="X188"/>
  <c r="AH187"/>
  <c r="AC187"/>
  <c r="X187"/>
  <c r="AH186"/>
  <c r="AC186"/>
  <c r="X186"/>
  <c r="AH185"/>
  <c r="AC185"/>
  <c r="X185"/>
  <c r="AH184"/>
  <c r="AC184"/>
  <c r="X184"/>
  <c r="AH183"/>
  <c r="AC183"/>
  <c r="X183"/>
  <c r="AH182"/>
  <c r="AC182"/>
  <c r="X182"/>
  <c r="AH181"/>
  <c r="AC181"/>
  <c r="X181"/>
  <c r="AH180"/>
  <c r="AC180"/>
  <c r="X180"/>
  <c r="AH179"/>
  <c r="AC179"/>
  <c r="X179"/>
  <c r="AH178"/>
  <c r="AC178"/>
  <c r="X178"/>
  <c r="AH177"/>
  <c r="AC177"/>
  <c r="X177"/>
  <c r="AH176"/>
  <c r="AC176"/>
  <c r="X176"/>
  <c r="AH175"/>
  <c r="AC175"/>
  <c r="X175"/>
  <c r="AH174"/>
  <c r="AC174"/>
  <c r="X174"/>
  <c r="AH173"/>
  <c r="AC173"/>
  <c r="X173"/>
  <c r="AH172"/>
  <c r="AC172"/>
  <c r="X172"/>
  <c r="AH171"/>
  <c r="AC171"/>
  <c r="X171"/>
  <c r="AH170"/>
  <c r="AC170"/>
  <c r="X170"/>
  <c r="AH169"/>
  <c r="AC169"/>
  <c r="X169"/>
  <c r="AH168"/>
  <c r="AC168"/>
  <c r="X168"/>
  <c r="AH167"/>
  <c r="AC167"/>
  <c r="X167"/>
  <c r="AH166"/>
  <c r="AC166"/>
  <c r="X166"/>
  <c r="AH165"/>
  <c r="AC165"/>
  <c r="X165"/>
  <c r="AH164"/>
  <c r="AC164"/>
  <c r="X164"/>
  <c r="AH163"/>
  <c r="AC163"/>
  <c r="X163"/>
  <c r="AH162"/>
  <c r="AC162"/>
  <c r="X162"/>
  <c r="AH161"/>
  <c r="AC161"/>
  <c r="X161"/>
  <c r="AH160"/>
  <c r="AC160"/>
  <c r="X160"/>
  <c r="AH159"/>
  <c r="AC159"/>
  <c r="X159"/>
  <c r="AH158"/>
  <c r="AC158"/>
  <c r="X158"/>
  <c r="AH157"/>
  <c r="AC157"/>
  <c r="X157"/>
  <c r="AH156"/>
  <c r="AC156"/>
  <c r="X156"/>
  <c r="AH155"/>
  <c r="AC155"/>
  <c r="X155"/>
  <c r="AH154"/>
  <c r="AC154"/>
  <c r="X154"/>
  <c r="AH153"/>
  <c r="AC153"/>
  <c r="X153"/>
  <c r="AH152"/>
  <c r="AC152"/>
  <c r="X152"/>
  <c r="AH151"/>
  <c r="AC151"/>
  <c r="X151"/>
  <c r="AH150"/>
  <c r="AC150"/>
  <c r="X150"/>
  <c r="AH149"/>
  <c r="AC149"/>
  <c r="X149"/>
  <c r="AH148"/>
  <c r="AC148"/>
  <c r="X148"/>
  <c r="AH147"/>
  <c r="AC147"/>
  <c r="X147"/>
  <c r="AH146"/>
  <c r="AC146"/>
  <c r="X146"/>
  <c r="AH145"/>
  <c r="AC145"/>
  <c r="X145"/>
  <c r="AH144"/>
  <c r="AC144"/>
  <c r="X144"/>
  <c r="AH143"/>
  <c r="AC143"/>
  <c r="X143"/>
  <c r="AH142"/>
  <c r="AC142"/>
  <c r="X142"/>
  <c r="AH141"/>
  <c r="AC141"/>
  <c r="X141"/>
  <c r="AH140"/>
  <c r="AC140"/>
  <c r="X140"/>
  <c r="AH139"/>
  <c r="AC139"/>
  <c r="X139"/>
  <c r="AH138"/>
  <c r="AC138"/>
  <c r="X138"/>
  <c r="AH137"/>
  <c r="AC137"/>
  <c r="X137"/>
  <c r="AH136"/>
  <c r="AC136"/>
  <c r="X136"/>
  <c r="AH135"/>
  <c r="AC135"/>
  <c r="X135"/>
  <c r="AH134"/>
  <c r="AC134"/>
  <c r="X134"/>
  <c r="AH133"/>
  <c r="AC133"/>
  <c r="X133"/>
  <c r="AH132"/>
  <c r="AC132"/>
  <c r="X132"/>
  <c r="AH131"/>
  <c r="AC131"/>
  <c r="X131"/>
  <c r="AH130"/>
  <c r="AC130"/>
  <c r="X130"/>
  <c r="AH129"/>
  <c r="AC129"/>
  <c r="X129"/>
  <c r="AH128"/>
  <c r="AC128"/>
  <c r="X128"/>
  <c r="AH127"/>
  <c r="AC127"/>
  <c r="X127"/>
  <c r="AH126"/>
  <c r="AC126"/>
  <c r="X126"/>
  <c r="AH125"/>
  <c r="AC125"/>
  <c r="X125"/>
  <c r="AH124"/>
  <c r="AC124"/>
  <c r="X124"/>
  <c r="AH123"/>
  <c r="AC123"/>
  <c r="X123"/>
  <c r="AH122"/>
  <c r="AC122"/>
  <c r="X122"/>
  <c r="AH121"/>
  <c r="AC121"/>
  <c r="X121"/>
  <c r="AH120"/>
  <c r="AC120"/>
  <c r="X120"/>
  <c r="AH119"/>
  <c r="AC119"/>
  <c r="X119"/>
  <c r="AH118"/>
  <c r="AC118"/>
  <c r="X118"/>
  <c r="AH117"/>
  <c r="AC117"/>
  <c r="X117"/>
  <c r="AH116"/>
  <c r="AC116"/>
  <c r="X116"/>
  <c r="AH115"/>
  <c r="AC115"/>
  <c r="X115"/>
  <c r="AH114"/>
  <c r="AC114"/>
  <c r="X114"/>
  <c r="AH113"/>
  <c r="AC113"/>
  <c r="X113"/>
  <c r="AH112"/>
  <c r="AC112"/>
  <c r="X112"/>
  <c r="AH111"/>
  <c r="AC111"/>
  <c r="X111"/>
  <c r="AH110"/>
  <c r="AC110"/>
  <c r="X110"/>
  <c r="AH109"/>
  <c r="AC109"/>
  <c r="X109"/>
  <c r="AH108"/>
  <c r="AC108"/>
  <c r="X108"/>
  <c r="AH107"/>
  <c r="AC107"/>
  <c r="X107"/>
  <c r="AH106"/>
  <c r="AC106"/>
  <c r="X106"/>
  <c r="AH105"/>
  <c r="AC105"/>
  <c r="X105"/>
  <c r="AH104"/>
  <c r="AC104"/>
  <c r="X104"/>
  <c r="AH103"/>
  <c r="AC103"/>
  <c r="X103"/>
  <c r="AH102"/>
  <c r="AC102"/>
  <c r="X102"/>
  <c r="AH101"/>
  <c r="AC101"/>
  <c r="X101"/>
  <c r="AH100"/>
  <c r="AC100"/>
  <c r="X100"/>
  <c r="AH99"/>
  <c r="AC99"/>
  <c r="X99"/>
  <c r="AH98"/>
  <c r="AC98"/>
  <c r="X98"/>
  <c r="AH97"/>
  <c r="AC97"/>
  <c r="X97"/>
  <c r="AH96"/>
  <c r="AC96"/>
  <c r="X96"/>
  <c r="AH95"/>
  <c r="AC95"/>
  <c r="X95"/>
  <c r="AH94"/>
  <c r="AC94"/>
  <c r="X94"/>
  <c r="AH93"/>
  <c r="AC93"/>
  <c r="X93"/>
  <c r="AH92"/>
  <c r="AC92"/>
  <c r="X92"/>
  <c r="AH91"/>
  <c r="AC91"/>
  <c r="X91"/>
  <c r="AH90"/>
  <c r="AC90"/>
  <c r="X90"/>
  <c r="AH89"/>
  <c r="AC89"/>
  <c r="X89"/>
  <c r="AH88"/>
  <c r="AC88"/>
  <c r="X88"/>
  <c r="AH87"/>
  <c r="AC87"/>
  <c r="X87"/>
  <c r="AH86"/>
  <c r="AC86"/>
  <c r="X86"/>
  <c r="AH85"/>
  <c r="AC85"/>
  <c r="X85"/>
  <c r="AH84"/>
  <c r="AC84"/>
  <c r="X84"/>
  <c r="AH83"/>
  <c r="AC83"/>
  <c r="X83"/>
  <c r="AH82"/>
  <c r="AC82"/>
  <c r="X82"/>
  <c r="AH81"/>
  <c r="AC81"/>
  <c r="X81"/>
  <c r="AH80"/>
  <c r="AC80"/>
  <c r="X80"/>
  <c r="AH79"/>
  <c r="AC79"/>
  <c r="X79"/>
  <c r="AH78"/>
  <c r="AC78"/>
  <c r="X78"/>
  <c r="AH77"/>
  <c r="AC77"/>
  <c r="X77"/>
  <c r="AH76"/>
  <c r="AC76"/>
  <c r="X76"/>
  <c r="AH75"/>
  <c r="AC75"/>
  <c r="X75"/>
  <c r="AH74"/>
  <c r="AC74"/>
  <c r="X74"/>
  <c r="AH73"/>
  <c r="AC73"/>
  <c r="X73"/>
  <c r="AH72"/>
  <c r="AC72"/>
  <c r="X72"/>
  <c r="AH71"/>
  <c r="AC71"/>
  <c r="X71"/>
  <c r="AH70"/>
  <c r="AC70"/>
  <c r="X70"/>
  <c r="AH69"/>
  <c r="AC69"/>
  <c r="X69"/>
  <c r="AH68"/>
  <c r="AC68"/>
  <c r="X68"/>
  <c r="AH67"/>
  <c r="AC67"/>
  <c r="X67"/>
  <c r="AH66"/>
  <c r="AC66"/>
  <c r="X66"/>
  <c r="AH65"/>
  <c r="AC65"/>
  <c r="X65"/>
  <c r="AH64"/>
  <c r="AC64"/>
  <c r="X64"/>
  <c r="AH63"/>
  <c r="AC63"/>
  <c r="X63"/>
  <c r="AH62"/>
  <c r="AC62"/>
  <c r="X62"/>
  <c r="AH61"/>
  <c r="AC61"/>
  <c r="X61"/>
  <c r="AH60"/>
  <c r="AC60"/>
  <c r="X60"/>
  <c r="AH59"/>
  <c r="AC59"/>
  <c r="X59"/>
  <c r="AH58"/>
  <c r="AC58"/>
  <c r="X58"/>
  <c r="AH57"/>
  <c r="AC57"/>
  <c r="X57"/>
  <c r="AH56"/>
  <c r="AC56"/>
  <c r="X56"/>
  <c r="AH55"/>
  <c r="AC55"/>
  <c r="X55"/>
  <c r="AH54"/>
  <c r="AC54"/>
  <c r="X54"/>
  <c r="AH53"/>
  <c r="AC53"/>
  <c r="X53"/>
  <c r="AH52"/>
  <c r="AC52"/>
  <c r="X52"/>
  <c r="AH51"/>
  <c r="AC51"/>
  <c r="X51"/>
  <c r="AH50"/>
  <c r="AC50"/>
  <c r="X50"/>
  <c r="AH49"/>
  <c r="AC49"/>
  <c r="X49"/>
  <c r="AH48"/>
  <c r="AC48"/>
  <c r="X48"/>
  <c r="AH47"/>
  <c r="AC47"/>
  <c r="X47"/>
  <c r="AH46"/>
  <c r="AC46"/>
  <c r="X46"/>
  <c r="AH45"/>
  <c r="AC45"/>
  <c r="X45"/>
  <c r="AH44"/>
  <c r="AC44"/>
  <c r="X44"/>
  <c r="AH43"/>
  <c r="AC43"/>
  <c r="X43"/>
  <c r="AH42"/>
  <c r="AC42"/>
  <c r="X42"/>
  <c r="AH41"/>
  <c r="AC41"/>
  <c r="X41"/>
  <c r="AH40"/>
  <c r="AC40"/>
  <c r="X40"/>
  <c r="AH39"/>
  <c r="AC39"/>
  <c r="X39"/>
  <c r="AH38"/>
  <c r="AC38"/>
  <c r="X38"/>
  <c r="AH37"/>
  <c r="AC37"/>
  <c r="X37"/>
  <c r="AH36"/>
  <c r="AC36"/>
  <c r="X36"/>
  <c r="AH35"/>
  <c r="AC35"/>
  <c r="X35"/>
  <c r="AH34"/>
  <c r="AC34"/>
  <c r="X34"/>
  <c r="AH33"/>
  <c r="AC33"/>
  <c r="X33"/>
  <c r="AH32"/>
  <c r="AC32"/>
  <c r="X32"/>
  <c r="AH31"/>
  <c r="AC31"/>
  <c r="X31"/>
  <c r="AH30"/>
  <c r="AC30"/>
  <c r="X30"/>
  <c r="AH29"/>
  <c r="AC29"/>
  <c r="X29"/>
  <c r="AH28"/>
  <c r="AC28"/>
  <c r="X28"/>
  <c r="AH27"/>
  <c r="AC27"/>
  <c r="X27"/>
  <c r="AH26"/>
  <c r="AC26"/>
  <c r="X26"/>
  <c r="AH25"/>
  <c r="AC25"/>
  <c r="X25"/>
  <c r="AH24"/>
  <c r="AC24"/>
  <c r="X24"/>
  <c r="AH23"/>
  <c r="AC23"/>
  <c r="X23"/>
  <c r="AH22"/>
  <c r="AC22"/>
  <c r="X22"/>
  <c r="AH21"/>
  <c r="AC21"/>
  <c r="X21"/>
  <c r="AH20"/>
  <c r="AC20"/>
  <c r="X20"/>
  <c r="AH19"/>
  <c r="AC19"/>
  <c r="X19"/>
  <c r="AH18"/>
  <c r="AC18"/>
  <c r="X18"/>
  <c r="AH17"/>
  <c r="AC17"/>
  <c r="X17"/>
  <c r="AH16"/>
  <c r="AC16"/>
  <c r="X16"/>
  <c r="AH15"/>
  <c r="AC15"/>
  <c r="X15"/>
  <c r="AH14"/>
  <c r="AC14"/>
  <c r="X14"/>
  <c r="AH13"/>
  <c r="AC13"/>
  <c r="X13"/>
  <c r="AH12"/>
  <c r="AC12"/>
  <c r="X12"/>
  <c r="AH11"/>
  <c r="AC11"/>
  <c r="X11"/>
  <c r="AH10"/>
  <c r="AC10"/>
  <c r="X10"/>
  <c r="AH9"/>
  <c r="AC9"/>
  <c r="X9"/>
  <c r="AH8"/>
  <c r="AC8"/>
  <c r="X8"/>
  <c r="AH7"/>
  <c r="AC7"/>
  <c r="X7"/>
  <c r="AH6"/>
  <c r="AC6"/>
  <c r="X6"/>
  <c r="AH5"/>
  <c r="AC5"/>
  <c r="X5"/>
  <c r="AH4"/>
  <c r="AC4"/>
  <c r="X4"/>
  <c r="AH3"/>
  <c r="AC3"/>
  <c r="X3"/>
  <c r="AW268"/>
  <c r="AR268"/>
  <c r="BB268"/>
  <c r="N268"/>
  <c r="S268"/>
  <c r="AM268"/>
  <c r="D268"/>
  <c r="I268"/>
  <c r="AW267"/>
  <c r="AR267"/>
  <c r="BB267"/>
  <c r="N267"/>
  <c r="S267"/>
  <c r="AM267"/>
  <c r="D267"/>
  <c r="I267"/>
  <c r="AW266"/>
  <c r="AR266"/>
  <c r="BB266"/>
  <c r="N266"/>
  <c r="S266"/>
  <c r="AM266"/>
  <c r="D266"/>
  <c r="I266"/>
  <c r="AW265"/>
  <c r="AR265"/>
  <c r="BB265"/>
  <c r="N265"/>
  <c r="S265"/>
  <c r="AM265"/>
  <c r="D265"/>
  <c r="I265"/>
  <c r="AW264"/>
  <c r="AR264"/>
  <c r="BB264"/>
  <c r="N264"/>
  <c r="S264"/>
  <c r="AM264"/>
  <c r="D264"/>
  <c r="I264"/>
  <c r="AW263"/>
  <c r="AR263"/>
  <c r="BB263"/>
  <c r="N263"/>
  <c r="S263"/>
  <c r="AM263"/>
  <c r="D263"/>
  <c r="I263"/>
  <c r="AW262"/>
  <c r="AR262"/>
  <c r="BB262"/>
  <c r="N262"/>
  <c r="S262"/>
  <c r="AM262"/>
  <c r="D262"/>
  <c r="I262"/>
  <c r="AW261"/>
  <c r="AR261"/>
  <c r="BB261"/>
  <c r="N261"/>
  <c r="S261"/>
  <c r="AM261"/>
  <c r="D261"/>
  <c r="I261"/>
  <c r="AW260"/>
  <c r="AR260"/>
  <c r="BB260"/>
  <c r="N260"/>
  <c r="S260"/>
  <c r="AM260"/>
  <c r="D260"/>
  <c r="I260"/>
  <c r="AW259"/>
  <c r="AR259"/>
  <c r="BB259"/>
  <c r="N259"/>
  <c r="S259"/>
  <c r="AM259"/>
  <c r="D259"/>
  <c r="I259"/>
  <c r="AW258"/>
  <c r="AR258"/>
  <c r="BB258"/>
  <c r="N258"/>
  <c r="S258"/>
  <c r="AM258"/>
  <c r="D258"/>
  <c r="I258"/>
  <c r="AW257"/>
  <c r="AR257"/>
  <c r="BB257"/>
  <c r="N257"/>
  <c r="S257"/>
  <c r="AM257"/>
  <c r="D257"/>
  <c r="I257"/>
  <c r="AW256"/>
  <c r="AR256"/>
  <c r="BB256"/>
  <c r="N256"/>
  <c r="S256"/>
  <c r="AM256"/>
  <c r="D256"/>
  <c r="I256"/>
  <c r="AW255"/>
  <c r="AR255"/>
  <c r="BB255"/>
  <c r="N255"/>
  <c r="S255"/>
  <c r="AM255"/>
  <c r="D255"/>
  <c r="I255"/>
  <c r="AW254"/>
  <c r="AR254"/>
  <c r="BB254"/>
  <c r="N254"/>
  <c r="S254"/>
  <c r="AM254"/>
  <c r="D254"/>
  <c r="I254"/>
  <c r="AW253"/>
  <c r="AR253"/>
  <c r="BB253"/>
  <c r="N253"/>
  <c r="S253"/>
  <c r="AM253"/>
  <c r="D253"/>
  <c r="I253"/>
  <c r="AW252"/>
  <c r="AR252"/>
  <c r="BB252"/>
  <c r="N252"/>
  <c r="S252"/>
  <c r="AM252"/>
  <c r="D252"/>
  <c r="I252"/>
  <c r="AW251"/>
  <c r="AR251"/>
  <c r="BB251"/>
  <c r="N251"/>
  <c r="S251"/>
  <c r="AM251"/>
  <c r="D251"/>
  <c r="I251"/>
  <c r="AW250"/>
  <c r="AR250"/>
  <c r="BB250"/>
  <c r="N250"/>
  <c r="S250"/>
  <c r="AM250"/>
  <c r="D250"/>
  <c r="I250"/>
  <c r="AW249"/>
  <c r="AR249"/>
  <c r="BB249"/>
  <c r="N249"/>
  <c r="S249"/>
  <c r="AM249"/>
  <c r="D249"/>
  <c r="I249"/>
  <c r="AW248"/>
  <c r="AR248"/>
  <c r="BB248"/>
  <c r="N248"/>
  <c r="S248"/>
  <c r="AM248"/>
  <c r="D248"/>
  <c r="I248"/>
  <c r="AW247"/>
  <c r="AR247"/>
  <c r="BB247"/>
  <c r="N247"/>
  <c r="S247"/>
  <c r="AM247"/>
  <c r="D247"/>
  <c r="I247"/>
  <c r="AW246"/>
  <c r="AR246"/>
  <c r="BB246"/>
  <c r="N246"/>
  <c r="S246"/>
  <c r="AM246"/>
  <c r="D246"/>
  <c r="I246"/>
  <c r="AW245"/>
  <c r="AR245"/>
  <c r="BB245"/>
  <c r="N245"/>
  <c r="S245"/>
  <c r="AM245"/>
  <c r="D245"/>
  <c r="I245"/>
  <c r="AW244"/>
  <c r="AR244"/>
  <c r="BB244"/>
  <c r="N244"/>
  <c r="S244"/>
  <c r="AM244"/>
  <c r="D244"/>
  <c r="I244"/>
  <c r="AW243"/>
  <c r="AR243"/>
  <c r="BB243"/>
  <c r="N243"/>
  <c r="S243"/>
  <c r="AM243"/>
  <c r="D243"/>
  <c r="I243"/>
  <c r="AW242"/>
  <c r="AR242"/>
  <c r="BB242"/>
  <c r="N242"/>
  <c r="S242"/>
  <c r="AM242"/>
  <c r="D242"/>
  <c r="I242"/>
  <c r="AW241"/>
  <c r="AR241"/>
  <c r="BB241"/>
  <c r="N241"/>
  <c r="S241"/>
  <c r="AM241"/>
  <c r="D241"/>
  <c r="I241"/>
  <c r="AW240"/>
  <c r="AR240"/>
  <c r="BB240"/>
  <c r="N240"/>
  <c r="S240"/>
  <c r="AM240"/>
  <c r="D240"/>
  <c r="I240"/>
  <c r="AW239"/>
  <c r="AR239"/>
  <c r="BB239"/>
  <c r="N239"/>
  <c r="S239"/>
  <c r="AM239"/>
  <c r="D239"/>
  <c r="I239"/>
  <c r="AW238"/>
  <c r="AR238"/>
  <c r="BB238"/>
  <c r="N238"/>
  <c r="S238"/>
  <c r="AM238"/>
  <c r="D238"/>
  <c r="I238"/>
  <c r="AW237"/>
  <c r="AR237"/>
  <c r="BB237"/>
  <c r="N237"/>
  <c r="S237"/>
  <c r="AM237"/>
  <c r="D237"/>
  <c r="I237"/>
  <c r="AW236"/>
  <c r="AR236"/>
  <c r="BB236"/>
  <c r="N236"/>
  <c r="S236"/>
  <c r="AM236"/>
  <c r="D236"/>
  <c r="I236"/>
  <c r="AW235"/>
  <c r="AR235"/>
  <c r="BB235"/>
  <c r="N235"/>
  <c r="S235"/>
  <c r="AM235"/>
  <c r="D235"/>
  <c r="I235"/>
  <c r="AW234"/>
  <c r="AR234"/>
  <c r="BB234"/>
  <c r="N234"/>
  <c r="S234"/>
  <c r="AM234"/>
  <c r="D234"/>
  <c r="I234"/>
  <c r="AW233"/>
  <c r="AR233"/>
  <c r="BB233"/>
  <c r="N233"/>
  <c r="S233"/>
  <c r="AM233"/>
  <c r="D233"/>
  <c r="I233"/>
  <c r="AW232"/>
  <c r="AR232"/>
  <c r="BB232"/>
  <c r="N232"/>
  <c r="S232"/>
  <c r="AM232"/>
  <c r="D232"/>
  <c r="I232"/>
  <c r="AW231"/>
  <c r="AR231"/>
  <c r="BB231"/>
  <c r="N231"/>
  <c r="S231"/>
  <c r="AM231"/>
  <c r="D231"/>
  <c r="I231"/>
  <c r="AW230"/>
  <c r="AR230"/>
  <c r="BB230"/>
  <c r="N230"/>
  <c r="S230"/>
  <c r="AM230"/>
  <c r="D230"/>
  <c r="I230"/>
  <c r="AW229"/>
  <c r="AR229"/>
  <c r="BB229"/>
  <c r="N229"/>
  <c r="S229"/>
  <c r="AM229"/>
  <c r="D229"/>
  <c r="I229"/>
  <c r="AW228"/>
  <c r="AR228"/>
  <c r="BB228"/>
  <c r="N228"/>
  <c r="S228"/>
  <c r="AM228"/>
  <c r="D228"/>
  <c r="I228"/>
  <c r="AW227"/>
  <c r="AR227"/>
  <c r="BB227"/>
  <c r="N227"/>
  <c r="S227"/>
  <c r="AM227"/>
  <c r="D227"/>
  <c r="I227"/>
  <c r="AW226"/>
  <c r="AR226"/>
  <c r="BB226"/>
  <c r="N226"/>
  <c r="S226"/>
  <c r="AM226"/>
  <c r="D226"/>
  <c r="I226"/>
  <c r="AW225"/>
  <c r="AR225"/>
  <c r="BB225"/>
  <c r="N225"/>
  <c r="S225"/>
  <c r="AM225"/>
  <c r="D225"/>
  <c r="I225"/>
  <c r="AW224"/>
  <c r="AR224"/>
  <c r="BB224"/>
  <c r="N224"/>
  <c r="S224"/>
  <c r="AM224"/>
  <c r="D224"/>
  <c r="I224"/>
  <c r="AW223"/>
  <c r="AR223"/>
  <c r="BB223"/>
  <c r="N223"/>
  <c r="S223"/>
  <c r="AM223"/>
  <c r="D223"/>
  <c r="I223"/>
  <c r="AW222"/>
  <c r="AR222"/>
  <c r="BB222"/>
  <c r="N222"/>
  <c r="S222"/>
  <c r="AM222"/>
  <c r="D222"/>
  <c r="I222"/>
  <c r="AW221"/>
  <c r="AR221"/>
  <c r="BB221"/>
  <c r="N221"/>
  <c r="S221"/>
  <c r="AM221"/>
  <c r="D221"/>
  <c r="I221"/>
  <c r="AW220"/>
  <c r="AR220"/>
  <c r="BB220"/>
  <c r="N220"/>
  <c r="S220"/>
  <c r="AM220"/>
  <c r="D220"/>
  <c r="I220"/>
  <c r="AW219"/>
  <c r="AR219"/>
  <c r="BB219"/>
  <c r="N219"/>
  <c r="S219"/>
  <c r="AM219"/>
  <c r="D219"/>
  <c r="I219"/>
  <c r="AW218"/>
  <c r="AR218"/>
  <c r="BB218"/>
  <c r="N218"/>
  <c r="S218"/>
  <c r="AM218"/>
  <c r="D218"/>
  <c r="I218"/>
  <c r="AW217"/>
  <c r="AR217"/>
  <c r="BB217"/>
  <c r="N217"/>
  <c r="S217"/>
  <c r="AM217"/>
  <c r="D217"/>
  <c r="I217"/>
  <c r="AW216"/>
  <c r="AR216"/>
  <c r="BB216"/>
  <c r="N216"/>
  <c r="S216"/>
  <c r="AM216"/>
  <c r="D216"/>
  <c r="I216"/>
  <c r="AW215"/>
  <c r="AR215"/>
  <c r="BB215"/>
  <c r="N215"/>
  <c r="S215"/>
  <c r="AM215"/>
  <c r="D215"/>
  <c r="I215"/>
  <c r="AW214"/>
  <c r="AR214"/>
  <c r="BB214"/>
  <c r="N214"/>
  <c r="S214"/>
  <c r="AM214"/>
  <c r="D214"/>
  <c r="I214"/>
  <c r="AW213"/>
  <c r="AR213"/>
  <c r="BB213"/>
  <c r="N213"/>
  <c r="S213"/>
  <c r="AM213"/>
  <c r="D213"/>
  <c r="I213"/>
  <c r="AW212"/>
  <c r="AR212"/>
  <c r="BB212"/>
  <c r="N212"/>
  <c r="S212"/>
  <c r="AM212"/>
  <c r="D212"/>
  <c r="I212"/>
  <c r="AW211"/>
  <c r="AR211"/>
  <c r="BB211"/>
  <c r="N211"/>
  <c r="S211"/>
  <c r="AM211"/>
  <c r="D211"/>
  <c r="I211"/>
  <c r="AW210"/>
  <c r="AR210"/>
  <c r="BB210"/>
  <c r="N210"/>
  <c r="S210"/>
  <c r="AM210"/>
  <c r="D210"/>
  <c r="I210"/>
  <c r="AW209"/>
  <c r="AR209"/>
  <c r="BB209"/>
  <c r="N209"/>
  <c r="S209"/>
  <c r="AM209"/>
  <c r="D209"/>
  <c r="I209"/>
  <c r="AW208"/>
  <c r="AR208"/>
  <c r="BB208"/>
  <c r="N208"/>
  <c r="S208"/>
  <c r="AM208"/>
  <c r="D208"/>
  <c r="I208"/>
  <c r="AW207"/>
  <c r="AR207"/>
  <c r="BB207"/>
  <c r="N207"/>
  <c r="S207"/>
  <c r="AM207"/>
  <c r="D207"/>
  <c r="I207"/>
  <c r="AW206"/>
  <c r="AR206"/>
  <c r="BB206"/>
  <c r="N206"/>
  <c r="S206"/>
  <c r="AM206"/>
  <c r="D206"/>
  <c r="I206"/>
  <c r="AW205"/>
  <c r="AR205"/>
  <c r="BB205"/>
  <c r="N205"/>
  <c r="S205"/>
  <c r="AM205"/>
  <c r="D205"/>
  <c r="I205"/>
  <c r="AW204"/>
  <c r="AR204"/>
  <c r="BB204"/>
  <c r="N204"/>
  <c r="S204"/>
  <c r="AM204"/>
  <c r="D204"/>
  <c r="I204"/>
  <c r="AW203"/>
  <c r="AR203"/>
  <c r="BB203"/>
  <c r="N203"/>
  <c r="S203"/>
  <c r="AM203"/>
  <c r="D203"/>
  <c r="I203"/>
  <c r="AW202"/>
  <c r="AR202"/>
  <c r="BB202"/>
  <c r="N202"/>
  <c r="S202"/>
  <c r="AM202"/>
  <c r="D202"/>
  <c r="I202"/>
  <c r="AW201"/>
  <c r="AR201"/>
  <c r="BB201"/>
  <c r="N201"/>
  <c r="S201"/>
  <c r="AM201"/>
  <c r="D201"/>
  <c r="I201"/>
  <c r="AW200"/>
  <c r="AR200"/>
  <c r="BB200"/>
  <c r="N200"/>
  <c r="S200"/>
  <c r="AM200"/>
  <c r="D200"/>
  <c r="I200"/>
  <c r="AW199"/>
  <c r="AR199"/>
  <c r="BB199"/>
  <c r="N199"/>
  <c r="S199"/>
  <c r="AM199"/>
  <c r="D199"/>
  <c r="I199"/>
  <c r="AW198"/>
  <c r="AR198"/>
  <c r="BB198"/>
  <c r="N198"/>
  <c r="S198"/>
  <c r="AM198"/>
  <c r="D198"/>
  <c r="I198"/>
  <c r="AW197"/>
  <c r="AR197"/>
  <c r="BB197"/>
  <c r="N197"/>
  <c r="S197"/>
  <c r="AM197"/>
  <c r="D197"/>
  <c r="I197"/>
  <c r="AW196"/>
  <c r="AR196"/>
  <c r="BB196"/>
  <c r="N196"/>
  <c r="S196"/>
  <c r="AM196"/>
  <c r="D196"/>
  <c r="I196"/>
  <c r="AW195"/>
  <c r="AR195"/>
  <c r="BB195"/>
  <c r="N195"/>
  <c r="S195"/>
  <c r="AM195"/>
  <c r="D195"/>
  <c r="I195"/>
  <c r="AW194"/>
  <c r="AR194"/>
  <c r="BB194"/>
  <c r="N194"/>
  <c r="S194"/>
  <c r="AM194"/>
  <c r="D194"/>
  <c r="I194"/>
  <c r="AW193"/>
  <c r="AR193"/>
  <c r="BB193"/>
  <c r="N193"/>
  <c r="S193"/>
  <c r="AM193"/>
  <c r="D193"/>
  <c r="I193"/>
  <c r="AW192"/>
  <c r="AR192"/>
  <c r="BB192"/>
  <c r="N192"/>
  <c r="S192"/>
  <c r="AM192"/>
  <c r="D192"/>
  <c r="I192"/>
  <c r="AW191"/>
  <c r="AR191"/>
  <c r="BB191"/>
  <c r="N191"/>
  <c r="S191"/>
  <c r="AM191"/>
  <c r="D191"/>
  <c r="I191"/>
  <c r="AW190"/>
  <c r="AR190"/>
  <c r="BB190"/>
  <c r="N190"/>
  <c r="S190"/>
  <c r="AM190"/>
  <c r="D190"/>
  <c r="I190"/>
  <c r="AW189"/>
  <c r="AR189"/>
  <c r="BB189"/>
  <c r="N189"/>
  <c r="S189"/>
  <c r="AM189"/>
  <c r="D189"/>
  <c r="I189"/>
  <c r="AW188"/>
  <c r="AR188"/>
  <c r="BB188"/>
  <c r="N188"/>
  <c r="S188"/>
  <c r="AM188"/>
  <c r="D188"/>
  <c r="I188"/>
  <c r="AW187"/>
  <c r="AR187"/>
  <c r="BB187"/>
  <c r="N187"/>
  <c r="S187"/>
  <c r="AM187"/>
  <c r="D187"/>
  <c r="I187"/>
  <c r="AW186"/>
  <c r="AR186"/>
  <c r="BB186"/>
  <c r="N186"/>
  <c r="S186"/>
  <c r="AM186"/>
  <c r="D186"/>
  <c r="I186"/>
  <c r="AW185"/>
  <c r="AR185"/>
  <c r="BB185"/>
  <c r="N185"/>
  <c r="S185"/>
  <c r="AM185"/>
  <c r="D185"/>
  <c r="I185"/>
  <c r="AW184"/>
  <c r="AR184"/>
  <c r="BB184"/>
  <c r="N184"/>
  <c r="S184"/>
  <c r="AM184"/>
  <c r="D184"/>
  <c r="I184"/>
  <c r="AW183"/>
  <c r="AR183"/>
  <c r="BB183"/>
  <c r="N183"/>
  <c r="S183"/>
  <c r="AM183"/>
  <c r="D183"/>
  <c r="I183"/>
  <c r="AW182"/>
  <c r="AR182"/>
  <c r="BB182"/>
  <c r="N182"/>
  <c r="S182"/>
  <c r="AM182"/>
  <c r="D182"/>
  <c r="I182"/>
  <c r="AW181"/>
  <c r="AR181"/>
  <c r="BB181"/>
  <c r="N181"/>
  <c r="S181"/>
  <c r="AM181"/>
  <c r="D181"/>
  <c r="I181"/>
  <c r="AW180"/>
  <c r="AR180"/>
  <c r="BB180"/>
  <c r="N180"/>
  <c r="S180"/>
  <c r="AM180"/>
  <c r="D180"/>
  <c r="I180"/>
  <c r="AW179"/>
  <c r="AR179"/>
  <c r="BB179"/>
  <c r="N179"/>
  <c r="S179"/>
  <c r="AM179"/>
  <c r="D179"/>
  <c r="I179"/>
  <c r="AW178"/>
  <c r="AR178"/>
  <c r="BB178"/>
  <c r="N178"/>
  <c r="S178"/>
  <c r="AM178"/>
  <c r="D178"/>
  <c r="I178"/>
  <c r="AW177"/>
  <c r="AR177"/>
  <c r="BB177"/>
  <c r="N177"/>
  <c r="S177"/>
  <c r="AM177"/>
  <c r="D177"/>
  <c r="I177"/>
  <c r="AW176"/>
  <c r="AR176"/>
  <c r="BB176"/>
  <c r="N176"/>
  <c r="S176"/>
  <c r="AM176"/>
  <c r="D176"/>
  <c r="I176"/>
  <c r="AW175"/>
  <c r="AR175"/>
  <c r="BB175"/>
  <c r="N175"/>
  <c r="S175"/>
  <c r="AM175"/>
  <c r="D175"/>
  <c r="I175"/>
  <c r="AW174"/>
  <c r="AR174"/>
  <c r="BB174"/>
  <c r="N174"/>
  <c r="S174"/>
  <c r="AM174"/>
  <c r="D174"/>
  <c r="I174"/>
  <c r="AW173"/>
  <c r="AR173"/>
  <c r="BB173"/>
  <c r="N173"/>
  <c r="S173"/>
  <c r="AM173"/>
  <c r="D173"/>
  <c r="I173"/>
  <c r="AW172"/>
  <c r="AR172"/>
  <c r="BB172"/>
  <c r="N172"/>
  <c r="S172"/>
  <c r="AM172"/>
  <c r="D172"/>
  <c r="I172"/>
  <c r="AW171"/>
  <c r="AR171"/>
  <c r="BB171"/>
  <c r="N171"/>
  <c r="S171"/>
  <c r="AM171"/>
  <c r="D171"/>
  <c r="I171"/>
  <c r="AW170"/>
  <c r="AR170"/>
  <c r="BB170"/>
  <c r="N170"/>
  <c r="S170"/>
  <c r="AM170"/>
  <c r="D170"/>
  <c r="I170"/>
  <c r="AW169"/>
  <c r="AR169"/>
  <c r="BB169"/>
  <c r="N169"/>
  <c r="S169"/>
  <c r="AM169"/>
  <c r="D169"/>
  <c r="I169"/>
  <c r="AW168"/>
  <c r="AR168"/>
  <c r="BB168"/>
  <c r="N168"/>
  <c r="S168"/>
  <c r="AM168"/>
  <c r="D168"/>
  <c r="I168"/>
  <c r="AW167"/>
  <c r="AR167"/>
  <c r="BB167"/>
  <c r="N167"/>
  <c r="S167"/>
  <c r="AM167"/>
  <c r="D167"/>
  <c r="I167"/>
  <c r="AW166"/>
  <c r="AR166"/>
  <c r="BB166"/>
  <c r="N166"/>
  <c r="S166"/>
  <c r="AM166"/>
  <c r="D166"/>
  <c r="I166"/>
  <c r="AW165"/>
  <c r="AR165"/>
  <c r="BB165"/>
  <c r="N165"/>
  <c r="S165"/>
  <c r="AM165"/>
  <c r="D165"/>
  <c r="I165"/>
  <c r="AW164"/>
  <c r="AR164"/>
  <c r="BB164"/>
  <c r="N164"/>
  <c r="S164"/>
  <c r="AM164"/>
  <c r="D164"/>
  <c r="I164"/>
  <c r="AW163"/>
  <c r="AR163"/>
  <c r="BB163"/>
  <c r="N163"/>
  <c r="S163"/>
  <c r="AM163"/>
  <c r="D163"/>
  <c r="I163"/>
  <c r="AW162"/>
  <c r="AR162"/>
  <c r="BB162"/>
  <c r="N162"/>
  <c r="S162"/>
  <c r="AM162"/>
  <c r="D162"/>
  <c r="I162"/>
  <c r="AW161"/>
  <c r="AR161"/>
  <c r="BB161"/>
  <c r="N161"/>
  <c r="S161"/>
  <c r="AM161"/>
  <c r="D161"/>
  <c r="I161"/>
  <c r="AW160"/>
  <c r="AR160"/>
  <c r="BB160"/>
  <c r="N160"/>
  <c r="S160"/>
  <c r="AM160"/>
  <c r="D160"/>
  <c r="I160"/>
  <c r="AW159"/>
  <c r="AR159"/>
  <c r="BB159"/>
  <c r="N159"/>
  <c r="S159"/>
  <c r="AM159"/>
  <c r="D159"/>
  <c r="I159"/>
  <c r="AW158"/>
  <c r="AR158"/>
  <c r="BB158"/>
  <c r="N158"/>
  <c r="S158"/>
  <c r="AM158"/>
  <c r="D158"/>
  <c r="I158"/>
  <c r="AW157"/>
  <c r="AR157"/>
  <c r="BB157"/>
  <c r="N157"/>
  <c r="S157"/>
  <c r="AM157"/>
  <c r="D157"/>
  <c r="I157"/>
  <c r="AW156"/>
  <c r="AR156"/>
  <c r="BB156"/>
  <c r="N156"/>
  <c r="S156"/>
  <c r="AM156"/>
  <c r="D156"/>
  <c r="I156"/>
  <c r="AW155"/>
  <c r="AR155"/>
  <c r="BB155"/>
  <c r="N155"/>
  <c r="S155"/>
  <c r="AM155"/>
  <c r="D155"/>
  <c r="I155"/>
  <c r="AW154"/>
  <c r="AR154"/>
  <c r="BB154"/>
  <c r="N154"/>
  <c r="S154"/>
  <c r="AM154"/>
  <c r="D154"/>
  <c r="I154"/>
  <c r="AW153"/>
  <c r="AR153"/>
  <c r="BB153"/>
  <c r="N153"/>
  <c r="S153"/>
  <c r="AM153"/>
  <c r="D153"/>
  <c r="I153"/>
  <c r="AW152"/>
  <c r="AR152"/>
  <c r="BB152"/>
  <c r="N152"/>
  <c r="S152"/>
  <c r="AM152"/>
  <c r="D152"/>
  <c r="I152"/>
  <c r="AW151"/>
  <c r="AR151"/>
  <c r="BB151"/>
  <c r="N151"/>
  <c r="S151"/>
  <c r="AM151"/>
  <c r="D151"/>
  <c r="I151"/>
  <c r="AW150"/>
  <c r="AR150"/>
  <c r="BB150"/>
  <c r="N150"/>
  <c r="S150"/>
  <c r="AM150"/>
  <c r="D150"/>
  <c r="I150"/>
  <c r="AW149"/>
  <c r="AR149"/>
  <c r="BB149"/>
  <c r="N149"/>
  <c r="S149"/>
  <c r="AM149"/>
  <c r="D149"/>
  <c r="I149"/>
  <c r="AW148"/>
  <c r="AR148"/>
  <c r="BB148"/>
  <c r="N148"/>
  <c r="S148"/>
  <c r="AM148"/>
  <c r="D148"/>
  <c r="I148"/>
  <c r="AW147"/>
  <c r="AR147"/>
  <c r="BB147"/>
  <c r="N147"/>
  <c r="S147"/>
  <c r="AM147"/>
  <c r="D147"/>
  <c r="I147"/>
  <c r="AW146"/>
  <c r="AR146"/>
  <c r="BB146"/>
  <c r="N146"/>
  <c r="S146"/>
  <c r="AM146"/>
  <c r="D146"/>
  <c r="I146"/>
  <c r="AW145"/>
  <c r="AR145"/>
  <c r="BB145"/>
  <c r="N145"/>
  <c r="S145"/>
  <c r="AM145"/>
  <c r="D145"/>
  <c r="I145"/>
  <c r="AW144"/>
  <c r="AR144"/>
  <c r="BB144"/>
  <c r="N144"/>
  <c r="S144"/>
  <c r="AM144"/>
  <c r="D144"/>
  <c r="I144"/>
  <c r="AW143"/>
  <c r="AR143"/>
  <c r="BB143"/>
  <c r="N143"/>
  <c r="S143"/>
  <c r="AM143"/>
  <c r="D143"/>
  <c r="I143"/>
  <c r="AW142"/>
  <c r="AR142"/>
  <c r="BB142"/>
  <c r="N142"/>
  <c r="S142"/>
  <c r="AM142"/>
  <c r="D142"/>
  <c r="I142"/>
  <c r="AW141"/>
  <c r="AR141"/>
  <c r="BB141"/>
  <c r="N141"/>
  <c r="S141"/>
  <c r="AM141"/>
  <c r="D141"/>
  <c r="I141"/>
  <c r="AW140"/>
  <c r="AR140"/>
  <c r="BB140"/>
  <c r="N140"/>
  <c r="S140"/>
  <c r="AM140"/>
  <c r="D140"/>
  <c r="I140"/>
  <c r="AW139"/>
  <c r="AR139"/>
  <c r="BB139"/>
  <c r="N139"/>
  <c r="S139"/>
  <c r="AM139"/>
  <c r="D139"/>
  <c r="I139"/>
  <c r="AW138"/>
  <c r="AR138"/>
  <c r="BB138"/>
  <c r="N138"/>
  <c r="S138"/>
  <c r="AM138"/>
  <c r="D138"/>
  <c r="I138"/>
  <c r="AW137"/>
  <c r="AR137"/>
  <c r="BB137"/>
  <c r="N137"/>
  <c r="S137"/>
  <c r="AM137"/>
  <c r="D137"/>
  <c r="I137"/>
  <c r="AW136"/>
  <c r="AR136"/>
  <c r="BB136"/>
  <c r="N136"/>
  <c r="S136"/>
  <c r="AM136"/>
  <c r="D136"/>
  <c r="I136"/>
  <c r="AW135"/>
  <c r="AR135"/>
  <c r="BB135"/>
  <c r="N135"/>
  <c r="S135"/>
  <c r="AM135"/>
  <c r="D135"/>
  <c r="I135"/>
  <c r="AW134"/>
  <c r="AR134"/>
  <c r="BB134"/>
  <c r="N134"/>
  <c r="S134"/>
  <c r="AM134"/>
  <c r="D134"/>
  <c r="I134"/>
  <c r="AW133"/>
  <c r="AR133"/>
  <c r="BB133"/>
  <c r="N133"/>
  <c r="S133"/>
  <c r="AM133"/>
  <c r="D133"/>
  <c r="I133"/>
  <c r="AW132"/>
  <c r="AR132"/>
  <c r="BB132"/>
  <c r="N132"/>
  <c r="S132"/>
  <c r="AM132"/>
  <c r="D132"/>
  <c r="I132"/>
  <c r="AW131"/>
  <c r="AR131"/>
  <c r="BB131"/>
  <c r="N131"/>
  <c r="S131"/>
  <c r="AM131"/>
  <c r="D131"/>
  <c r="I131"/>
  <c r="AW130"/>
  <c r="AR130"/>
  <c r="BB130"/>
  <c r="N130"/>
  <c r="S130"/>
  <c r="AM130"/>
  <c r="D130"/>
  <c r="I130"/>
  <c r="AW129"/>
  <c r="AR129"/>
  <c r="BB129"/>
  <c r="N129"/>
  <c r="S129"/>
  <c r="AM129"/>
  <c r="D129"/>
  <c r="I129"/>
  <c r="AW128"/>
  <c r="AR128"/>
  <c r="BB128"/>
  <c r="N128"/>
  <c r="S128"/>
  <c r="AM128"/>
  <c r="D128"/>
  <c r="I128"/>
  <c r="AW127"/>
  <c r="AR127"/>
  <c r="BB127"/>
  <c r="N127"/>
  <c r="S127"/>
  <c r="AM127"/>
  <c r="D127"/>
  <c r="I127"/>
  <c r="AW126"/>
  <c r="AR126"/>
  <c r="BB126"/>
  <c r="N126"/>
  <c r="S126"/>
  <c r="AM126"/>
  <c r="D126"/>
  <c r="I126"/>
  <c r="AW125"/>
  <c r="AR125"/>
  <c r="BB125"/>
  <c r="N125"/>
  <c r="S125"/>
  <c r="AM125"/>
  <c r="D125"/>
  <c r="I125"/>
  <c r="AW124"/>
  <c r="AR124"/>
  <c r="BB124"/>
  <c r="N124"/>
  <c r="S124"/>
  <c r="AM124"/>
  <c r="D124"/>
  <c r="I124"/>
  <c r="AW123"/>
  <c r="AR123"/>
  <c r="BB123"/>
  <c r="N123"/>
  <c r="S123"/>
  <c r="AM123"/>
  <c r="D123"/>
  <c r="I123"/>
  <c r="AW122"/>
  <c r="AR122"/>
  <c r="BB122"/>
  <c r="N122"/>
  <c r="S122"/>
  <c r="AM122"/>
  <c r="D122"/>
  <c r="I122"/>
  <c r="AW121"/>
  <c r="AR121"/>
  <c r="BB121"/>
  <c r="N121"/>
  <c r="S121"/>
  <c r="AM121"/>
  <c r="D121"/>
  <c r="I121"/>
  <c r="AW120"/>
  <c r="AR120"/>
  <c r="BB120"/>
  <c r="N120"/>
  <c r="S120"/>
  <c r="AM120"/>
  <c r="D120"/>
  <c r="I120"/>
  <c r="AW119"/>
  <c r="AR119"/>
  <c r="BB119"/>
  <c r="N119"/>
  <c r="S119"/>
  <c r="AM119"/>
  <c r="D119"/>
  <c r="I119"/>
  <c r="AW118"/>
  <c r="AR118"/>
  <c r="BB118"/>
  <c r="N118"/>
  <c r="S118"/>
  <c r="AM118"/>
  <c r="D118"/>
  <c r="I118"/>
  <c r="AW117"/>
  <c r="AR117"/>
  <c r="BB117"/>
  <c r="N117"/>
  <c r="S117"/>
  <c r="AM117"/>
  <c r="D117"/>
  <c r="I117"/>
  <c r="AW116"/>
  <c r="AR116"/>
  <c r="BB116"/>
  <c r="N116"/>
  <c r="S116"/>
  <c r="AM116"/>
  <c r="D116"/>
  <c r="I116"/>
  <c r="AW115"/>
  <c r="AR115"/>
  <c r="BB115"/>
  <c r="N115"/>
  <c r="S115"/>
  <c r="AM115"/>
  <c r="D115"/>
  <c r="I115"/>
  <c r="AW114"/>
  <c r="AR114"/>
  <c r="BB114"/>
  <c r="N114"/>
  <c r="S114"/>
  <c r="AM114"/>
  <c r="D114"/>
  <c r="I114"/>
  <c r="AW113"/>
  <c r="AR113"/>
  <c r="BB113"/>
  <c r="N113"/>
  <c r="S113"/>
  <c r="AM113"/>
  <c r="D113"/>
  <c r="I113"/>
  <c r="AW112"/>
  <c r="AR112"/>
  <c r="BB112"/>
  <c r="N112"/>
  <c r="S112"/>
  <c r="AM112"/>
  <c r="D112"/>
  <c r="I112"/>
  <c r="AW111"/>
  <c r="AR111"/>
  <c r="BB111"/>
  <c r="N111"/>
  <c r="S111"/>
  <c r="AM111"/>
  <c r="D111"/>
  <c r="I111"/>
  <c r="AW110"/>
  <c r="AR110"/>
  <c r="BB110"/>
  <c r="N110"/>
  <c r="S110"/>
  <c r="AM110"/>
  <c r="D110"/>
  <c r="I110"/>
  <c r="AW109"/>
  <c r="AR109"/>
  <c r="BB109"/>
  <c r="N109"/>
  <c r="S109"/>
  <c r="AM109"/>
  <c r="D109"/>
  <c r="I109"/>
  <c r="AW108"/>
  <c r="AR108"/>
  <c r="BB108"/>
  <c r="N108"/>
  <c r="S108"/>
  <c r="AM108"/>
  <c r="D108"/>
  <c r="I108"/>
  <c r="AW107"/>
  <c r="AR107"/>
  <c r="BB107"/>
  <c r="N107"/>
  <c r="S107"/>
  <c r="AM107"/>
  <c r="D107"/>
  <c r="I107"/>
  <c r="AW106"/>
  <c r="AR106"/>
  <c r="BB106"/>
  <c r="N106"/>
  <c r="S106"/>
  <c r="AM106"/>
  <c r="D106"/>
  <c r="I106"/>
  <c r="AW105"/>
  <c r="AR105"/>
  <c r="BB105"/>
  <c r="N105"/>
  <c r="S105"/>
  <c r="AM105"/>
  <c r="D105"/>
  <c r="I105"/>
  <c r="AW104"/>
  <c r="AR104"/>
  <c r="BB104"/>
  <c r="N104"/>
  <c r="S104"/>
  <c r="AM104"/>
  <c r="D104"/>
  <c r="I104"/>
  <c r="AW103"/>
  <c r="AR103"/>
  <c r="BB103"/>
  <c r="N103"/>
  <c r="S103"/>
  <c r="AM103"/>
  <c r="D103"/>
  <c r="I103"/>
  <c r="AW102"/>
  <c r="AR102"/>
  <c r="BB102"/>
  <c r="N102"/>
  <c r="S102"/>
  <c r="AM102"/>
  <c r="D102"/>
  <c r="I102"/>
  <c r="AW101"/>
  <c r="AR101"/>
  <c r="BB101"/>
  <c r="N101"/>
  <c r="S101"/>
  <c r="AM101"/>
  <c r="D101"/>
  <c r="I101"/>
  <c r="AW100"/>
  <c r="AR100"/>
  <c r="BB100"/>
  <c r="N100"/>
  <c r="S100"/>
  <c r="AM100"/>
  <c r="D100"/>
  <c r="I100"/>
  <c r="AW99"/>
  <c r="AR99"/>
  <c r="BB99"/>
  <c r="N99"/>
  <c r="S99"/>
  <c r="AM99"/>
  <c r="D99"/>
  <c r="I99"/>
  <c r="AW98"/>
  <c r="AR98"/>
  <c r="BB98"/>
  <c r="N98"/>
  <c r="S98"/>
  <c r="AM98"/>
  <c r="D98"/>
  <c r="I98"/>
  <c r="AW97"/>
  <c r="AR97"/>
  <c r="BB97"/>
  <c r="N97"/>
  <c r="S97"/>
  <c r="AM97"/>
  <c r="D97"/>
  <c r="I97"/>
  <c r="AW96"/>
  <c r="AR96"/>
  <c r="BB96"/>
  <c r="N96"/>
  <c r="S96"/>
  <c r="AM96"/>
  <c r="D96"/>
  <c r="I96"/>
  <c r="AW95"/>
  <c r="AR95"/>
  <c r="BB95"/>
  <c r="N95"/>
  <c r="S95"/>
  <c r="AM95"/>
  <c r="D95"/>
  <c r="I95"/>
  <c r="AW94"/>
  <c r="AR94"/>
  <c r="BB94"/>
  <c r="N94"/>
  <c r="S94"/>
  <c r="AM94"/>
  <c r="D94"/>
  <c r="I94"/>
  <c r="AW93"/>
  <c r="AR93"/>
  <c r="BB93"/>
  <c r="N93"/>
  <c r="S93"/>
  <c r="AM93"/>
  <c r="D93"/>
  <c r="I93"/>
  <c r="AW92"/>
  <c r="AR92"/>
  <c r="BB92"/>
  <c r="N92"/>
  <c r="S92"/>
  <c r="AM92"/>
  <c r="D92"/>
  <c r="I92"/>
  <c r="AW91"/>
  <c r="AR91"/>
  <c r="BB91"/>
  <c r="N91"/>
  <c r="S91"/>
  <c r="AM91"/>
  <c r="D91"/>
  <c r="I91"/>
  <c r="AW90"/>
  <c r="AR90"/>
  <c r="BB90"/>
  <c r="N90"/>
  <c r="S90"/>
  <c r="AM90"/>
  <c r="D90"/>
  <c r="I90"/>
  <c r="AW89"/>
  <c r="AR89"/>
  <c r="BB89"/>
  <c r="N89"/>
  <c r="S89"/>
  <c r="AM89"/>
  <c r="D89"/>
  <c r="I89"/>
  <c r="AW88"/>
  <c r="AR88"/>
  <c r="BB88"/>
  <c r="N88"/>
  <c r="S88"/>
  <c r="AM88"/>
  <c r="D88"/>
  <c r="I88"/>
  <c r="AW87"/>
  <c r="AR87"/>
  <c r="BB87"/>
  <c r="N87"/>
  <c r="S87"/>
  <c r="AM87"/>
  <c r="D87"/>
  <c r="I87"/>
  <c r="AW86"/>
  <c r="AR86"/>
  <c r="BB86"/>
  <c r="N86"/>
  <c r="S86"/>
  <c r="AM86"/>
  <c r="D86"/>
  <c r="I86"/>
  <c r="AW85"/>
  <c r="AR85"/>
  <c r="BB85"/>
  <c r="N85"/>
  <c r="S85"/>
  <c r="AM85"/>
  <c r="D85"/>
  <c r="I85"/>
  <c r="AW84"/>
  <c r="AR84"/>
  <c r="BB84"/>
  <c r="N84"/>
  <c r="S84"/>
  <c r="AM84"/>
  <c r="D84"/>
  <c r="I84"/>
  <c r="AW83"/>
  <c r="AR83"/>
  <c r="BB83"/>
  <c r="N83"/>
  <c r="S83"/>
  <c r="AM83"/>
  <c r="D83"/>
  <c r="I83"/>
  <c r="AW82"/>
  <c r="AR82"/>
  <c r="BB82"/>
  <c r="N82"/>
  <c r="S82"/>
  <c r="AM82"/>
  <c r="D82"/>
  <c r="I82"/>
  <c r="AW81"/>
  <c r="AR81"/>
  <c r="BB81"/>
  <c r="N81"/>
  <c r="S81"/>
  <c r="AM81"/>
  <c r="D81"/>
  <c r="I81"/>
  <c r="AW80"/>
  <c r="AR80"/>
  <c r="BB80"/>
  <c r="N80"/>
  <c r="S80"/>
  <c r="AM80"/>
  <c r="D80"/>
  <c r="I80"/>
  <c r="AW79"/>
  <c r="AR79"/>
  <c r="BB79"/>
  <c r="N79"/>
  <c r="S79"/>
  <c r="AM79"/>
  <c r="D79"/>
  <c r="I79"/>
  <c r="AW78"/>
  <c r="AR78"/>
  <c r="BB78"/>
  <c r="N78"/>
  <c r="S78"/>
  <c r="AM78"/>
  <c r="D78"/>
  <c r="I78"/>
  <c r="AW77"/>
  <c r="AR77"/>
  <c r="BB77"/>
  <c r="N77"/>
  <c r="S77"/>
  <c r="AM77"/>
  <c r="D77"/>
  <c r="I77"/>
  <c r="AW76"/>
  <c r="AR76"/>
  <c r="BB76"/>
  <c r="N76"/>
  <c r="S76"/>
  <c r="AM76"/>
  <c r="D76"/>
  <c r="I76"/>
  <c r="AW75"/>
  <c r="AR75"/>
  <c r="BB75"/>
  <c r="N75"/>
  <c r="S75"/>
  <c r="AM75"/>
  <c r="D75"/>
  <c r="I75"/>
  <c r="AW74"/>
  <c r="AR74"/>
  <c r="BB74"/>
  <c r="N74"/>
  <c r="S74"/>
  <c r="AM74"/>
  <c r="D74"/>
  <c r="I74"/>
  <c r="AW73"/>
  <c r="AR73"/>
  <c r="BB73"/>
  <c r="N73"/>
  <c r="S73"/>
  <c r="AM73"/>
  <c r="D73"/>
  <c r="I73"/>
  <c r="AW72"/>
  <c r="AR72"/>
  <c r="BB72"/>
  <c r="N72"/>
  <c r="S72"/>
  <c r="AM72"/>
  <c r="D72"/>
  <c r="I72"/>
  <c r="AW71"/>
  <c r="AR71"/>
  <c r="BB71"/>
  <c r="N71"/>
  <c r="S71"/>
  <c r="AM71"/>
  <c r="D71"/>
  <c r="I71"/>
  <c r="AW70"/>
  <c r="AR70"/>
  <c r="BB70"/>
  <c r="N70"/>
  <c r="S70"/>
  <c r="AM70"/>
  <c r="D70"/>
  <c r="I70"/>
  <c r="AW69"/>
  <c r="AR69"/>
  <c r="BB69"/>
  <c r="N69"/>
  <c r="S69"/>
  <c r="AM69"/>
  <c r="D69"/>
  <c r="I69"/>
  <c r="AW68"/>
  <c r="AR68"/>
  <c r="BB68"/>
  <c r="N68"/>
  <c r="S68"/>
  <c r="AM68"/>
  <c r="D68"/>
  <c r="I68"/>
  <c r="AW67"/>
  <c r="AR67"/>
  <c r="BB67"/>
  <c r="N67"/>
  <c r="S67"/>
  <c r="AM67"/>
  <c r="D67"/>
  <c r="I67"/>
  <c r="AW66"/>
  <c r="AR66"/>
  <c r="BB66"/>
  <c r="N66"/>
  <c r="S66"/>
  <c r="AM66"/>
  <c r="D66"/>
  <c r="I66"/>
  <c r="AW65"/>
  <c r="AR65"/>
  <c r="BB65"/>
  <c r="N65"/>
  <c r="S65"/>
  <c r="AM65"/>
  <c r="D65"/>
  <c r="I65"/>
  <c r="AW64"/>
  <c r="AR64"/>
  <c r="BB64"/>
  <c r="N64"/>
  <c r="S64"/>
  <c r="AM64"/>
  <c r="D64"/>
  <c r="I64"/>
  <c r="AW63"/>
  <c r="AR63"/>
  <c r="BB63"/>
  <c r="N63"/>
  <c r="S63"/>
  <c r="AM63"/>
  <c r="D63"/>
  <c r="I63"/>
  <c r="AW62"/>
  <c r="AR62"/>
  <c r="BB62"/>
  <c r="N62"/>
  <c r="S62"/>
  <c r="AM62"/>
  <c r="D62"/>
  <c r="I62"/>
  <c r="AW61"/>
  <c r="AR61"/>
  <c r="BB61"/>
  <c r="N61"/>
  <c r="S61"/>
  <c r="AM61"/>
  <c r="D61"/>
  <c r="I61"/>
  <c r="AW60"/>
  <c r="AR60"/>
  <c r="BB60"/>
  <c r="N60"/>
  <c r="S60"/>
  <c r="AM60"/>
  <c r="D60"/>
  <c r="I60"/>
  <c r="AW59"/>
  <c r="AR59"/>
  <c r="BB59"/>
  <c r="N59"/>
  <c r="S59"/>
  <c r="AM59"/>
  <c r="D59"/>
  <c r="I59"/>
  <c r="AW58"/>
  <c r="AR58"/>
  <c r="BB58"/>
  <c r="N58"/>
  <c r="S58"/>
  <c r="AM58"/>
  <c r="D58"/>
  <c r="I58"/>
  <c r="AW57"/>
  <c r="AR57"/>
  <c r="BB57"/>
  <c r="N57"/>
  <c r="S57"/>
  <c r="AM57"/>
  <c r="D57"/>
  <c r="I57"/>
  <c r="AW56"/>
  <c r="AR56"/>
  <c r="BB56"/>
  <c r="N56"/>
  <c r="S56"/>
  <c r="AM56"/>
  <c r="D56"/>
  <c r="I56"/>
  <c r="AW55"/>
  <c r="AR55"/>
  <c r="BB55"/>
  <c r="N55"/>
  <c r="S55"/>
  <c r="AM55"/>
  <c r="D55"/>
  <c r="I55"/>
  <c r="AW54"/>
  <c r="AR54"/>
  <c r="BB54"/>
  <c r="N54"/>
  <c r="S54"/>
  <c r="AM54"/>
  <c r="D54"/>
  <c r="I54"/>
  <c r="AW53"/>
  <c r="AR53"/>
  <c r="BB53"/>
  <c r="N53"/>
  <c r="S53"/>
  <c r="AM53"/>
  <c r="D53"/>
  <c r="I53"/>
  <c r="AW52"/>
  <c r="AR52"/>
  <c r="BB52"/>
  <c r="N52"/>
  <c r="S52"/>
  <c r="AM52"/>
  <c r="D52"/>
  <c r="I52"/>
  <c r="AW51"/>
  <c r="AR51"/>
  <c r="BB51"/>
  <c r="N51"/>
  <c r="S51"/>
  <c r="AM51"/>
  <c r="D51"/>
  <c r="I51"/>
  <c r="AW50"/>
  <c r="AR50"/>
  <c r="BB50"/>
  <c r="N50"/>
  <c r="S50"/>
  <c r="AM50"/>
  <c r="D50"/>
  <c r="I50"/>
  <c r="AW49"/>
  <c r="AR49"/>
  <c r="BB49"/>
  <c r="N49"/>
  <c r="S49"/>
  <c r="AM49"/>
  <c r="D49"/>
  <c r="I49"/>
  <c r="AW48"/>
  <c r="AR48"/>
  <c r="BB48"/>
  <c r="N48"/>
  <c r="S48"/>
  <c r="AM48"/>
  <c r="D48"/>
  <c r="I48"/>
  <c r="AW47"/>
  <c r="AR47"/>
  <c r="BB47"/>
  <c r="N47"/>
  <c r="S47"/>
  <c r="AM47"/>
  <c r="D47"/>
  <c r="I47"/>
  <c r="AW46"/>
  <c r="AR46"/>
  <c r="BB46"/>
  <c r="N46"/>
  <c r="S46"/>
  <c r="AM46"/>
  <c r="D46"/>
  <c r="I46"/>
  <c r="AW45"/>
  <c r="AR45"/>
  <c r="BB45"/>
  <c r="N45"/>
  <c r="S45"/>
  <c r="AM45"/>
  <c r="D45"/>
  <c r="I45"/>
  <c r="AW44"/>
  <c r="AR44"/>
  <c r="BB44"/>
  <c r="N44"/>
  <c r="S44"/>
  <c r="AM44"/>
  <c r="D44"/>
  <c r="I44"/>
  <c r="AW43"/>
  <c r="AR43"/>
  <c r="BB43"/>
  <c r="N43"/>
  <c r="S43"/>
  <c r="AM43"/>
  <c r="D43"/>
  <c r="I43"/>
  <c r="AW42"/>
  <c r="AR42"/>
  <c r="BB42"/>
  <c r="N42"/>
  <c r="S42"/>
  <c r="AM42"/>
  <c r="D42"/>
  <c r="I42"/>
  <c r="AW41"/>
  <c r="AR41"/>
  <c r="BB41"/>
  <c r="N41"/>
  <c r="S41"/>
  <c r="AM41"/>
  <c r="D41"/>
  <c r="I41"/>
  <c r="AW40"/>
  <c r="AR40"/>
  <c r="BB40"/>
  <c r="N40"/>
  <c r="S40"/>
  <c r="AM40"/>
  <c r="D40"/>
  <c r="I40"/>
  <c r="AW39"/>
  <c r="AR39"/>
  <c r="BB39"/>
  <c r="N39"/>
  <c r="S39"/>
  <c r="AM39"/>
  <c r="D39"/>
  <c r="I39"/>
  <c r="AW38"/>
  <c r="AR38"/>
  <c r="BB38"/>
  <c r="N38"/>
  <c r="S38"/>
  <c r="AM38"/>
  <c r="D38"/>
  <c r="I38"/>
  <c r="AW37"/>
  <c r="AR37"/>
  <c r="BB37"/>
  <c r="N37"/>
  <c r="S37"/>
  <c r="AM37"/>
  <c r="D37"/>
  <c r="I37"/>
  <c r="AW36"/>
  <c r="AR36"/>
  <c r="BB36"/>
  <c r="N36"/>
  <c r="S36"/>
  <c r="AM36"/>
  <c r="D36"/>
  <c r="I36"/>
  <c r="AW35"/>
  <c r="AR35"/>
  <c r="BB35"/>
  <c r="N35"/>
  <c r="S35"/>
  <c r="AM35"/>
  <c r="D35"/>
  <c r="I35"/>
  <c r="AW34"/>
  <c r="AR34"/>
  <c r="BB34"/>
  <c r="N34"/>
  <c r="S34"/>
  <c r="AM34"/>
  <c r="D34"/>
  <c r="I34"/>
  <c r="AW33"/>
  <c r="AR33"/>
  <c r="BB33"/>
  <c r="N33"/>
  <c r="S33"/>
  <c r="AM33"/>
  <c r="D33"/>
  <c r="I33"/>
  <c r="AW32"/>
  <c r="AR32"/>
  <c r="BB32"/>
  <c r="N32"/>
  <c r="S32"/>
  <c r="AM32"/>
  <c r="D32"/>
  <c r="I32"/>
  <c r="AW31"/>
  <c r="AR31"/>
  <c r="BB31"/>
  <c r="N31"/>
  <c r="S31"/>
  <c r="AM31"/>
  <c r="D31"/>
  <c r="I31"/>
  <c r="AW30"/>
  <c r="AR30"/>
  <c r="BB30"/>
  <c r="N30"/>
  <c r="S30"/>
  <c r="AM30"/>
  <c r="D30"/>
  <c r="I30"/>
  <c r="AW29"/>
  <c r="AR29"/>
  <c r="BB29"/>
  <c r="N29"/>
  <c r="S29"/>
  <c r="AM29"/>
  <c r="D29"/>
  <c r="I29"/>
  <c r="AW28"/>
  <c r="AR28"/>
  <c r="BB28"/>
  <c r="N28"/>
  <c r="S28"/>
  <c r="AM28"/>
  <c r="D28"/>
  <c r="I28"/>
  <c r="AW27"/>
  <c r="AR27"/>
  <c r="BB27"/>
  <c r="N27"/>
  <c r="S27"/>
  <c r="AM27"/>
  <c r="D27"/>
  <c r="I27"/>
  <c r="AW26"/>
  <c r="AR26"/>
  <c r="BB26"/>
  <c r="N26"/>
  <c r="S26"/>
  <c r="AM26"/>
  <c r="D26"/>
  <c r="I26"/>
  <c r="AW25"/>
  <c r="AR25"/>
  <c r="BB25"/>
  <c r="N25"/>
  <c r="S25"/>
  <c r="AM25"/>
  <c r="D25"/>
  <c r="I25"/>
  <c r="AW24"/>
  <c r="AR24"/>
  <c r="BB24"/>
  <c r="N24"/>
  <c r="S24"/>
  <c r="AM24"/>
  <c r="D24"/>
  <c r="I24"/>
  <c r="AW23"/>
  <c r="AR23"/>
  <c r="BB23"/>
  <c r="N23"/>
  <c r="S23"/>
  <c r="AM23"/>
  <c r="D23"/>
  <c r="I23"/>
  <c r="AW22"/>
  <c r="AR22"/>
  <c r="BB22"/>
  <c r="N22"/>
  <c r="S22"/>
  <c r="AM22"/>
  <c r="D22"/>
  <c r="I22"/>
  <c r="AW21"/>
  <c r="AR21"/>
  <c r="BB21"/>
  <c r="N21"/>
  <c r="S21"/>
  <c r="AM21"/>
  <c r="D21"/>
  <c r="I21"/>
  <c r="AW20"/>
  <c r="AR20"/>
  <c r="BB20"/>
  <c r="N20"/>
  <c r="S20"/>
  <c r="AM20"/>
  <c r="D20"/>
  <c r="I20"/>
  <c r="AW19"/>
  <c r="AR19"/>
  <c r="BB19"/>
  <c r="N19"/>
  <c r="S19"/>
  <c r="AM19"/>
  <c r="D19"/>
  <c r="I19"/>
  <c r="AW18"/>
  <c r="AR18"/>
  <c r="BB18"/>
  <c r="N18"/>
  <c r="S18"/>
  <c r="AM18"/>
  <c r="D18"/>
  <c r="I18"/>
  <c r="AW17"/>
  <c r="AR17"/>
  <c r="BB17"/>
  <c r="N17"/>
  <c r="S17"/>
  <c r="AM17"/>
  <c r="D17"/>
  <c r="I17"/>
  <c r="AW16"/>
  <c r="AR16"/>
  <c r="BB16"/>
  <c r="N16"/>
  <c r="S16"/>
  <c r="AM16"/>
  <c r="D16"/>
  <c r="I16"/>
  <c r="AW15"/>
  <c r="AR15"/>
  <c r="BB15"/>
  <c r="N15"/>
  <c r="S15"/>
  <c r="AM15"/>
  <c r="D15"/>
  <c r="I15"/>
  <c r="AW14"/>
  <c r="AR14"/>
  <c r="BB14"/>
  <c r="N14"/>
  <c r="S14"/>
  <c r="AM14"/>
  <c r="D14"/>
  <c r="I14"/>
  <c r="AW13"/>
  <c r="AR13"/>
  <c r="BB13"/>
  <c r="N13"/>
  <c r="S13"/>
  <c r="AM13"/>
  <c r="D13"/>
  <c r="I13"/>
  <c r="AW12"/>
  <c r="AR12"/>
  <c r="BB12"/>
  <c r="N12"/>
  <c r="S12"/>
  <c r="AM12"/>
  <c r="D12"/>
  <c r="I12"/>
  <c r="AW11"/>
  <c r="AR11"/>
  <c r="BB11"/>
  <c r="N11"/>
  <c r="S11"/>
  <c r="AM11"/>
  <c r="D11"/>
  <c r="I11"/>
  <c r="AW10"/>
  <c r="AR10"/>
  <c r="BB10"/>
  <c r="N10"/>
  <c r="S10"/>
  <c r="AM10"/>
  <c r="D10"/>
  <c r="I10"/>
  <c r="AW9"/>
  <c r="AR9"/>
  <c r="BB9"/>
  <c r="N9"/>
  <c r="S9"/>
  <c r="AM9"/>
  <c r="D9"/>
  <c r="I9"/>
  <c r="AW8"/>
  <c r="AR8"/>
  <c r="BB8"/>
  <c r="N8"/>
  <c r="S8"/>
  <c r="AM8"/>
  <c r="D8"/>
  <c r="I8"/>
  <c r="AW7"/>
  <c r="AR7"/>
  <c r="BB7"/>
  <c r="N7"/>
  <c r="S7"/>
  <c r="AM7"/>
  <c r="D7"/>
  <c r="I7"/>
  <c r="AW6"/>
  <c r="AR6"/>
  <c r="BB6"/>
  <c r="N6"/>
  <c r="S6"/>
  <c r="AM6"/>
  <c r="D6"/>
  <c r="I6"/>
  <c r="AW5"/>
  <c r="AR5"/>
  <c r="BB5"/>
  <c r="N5"/>
  <c r="S5"/>
  <c r="AM5"/>
  <c r="D5"/>
  <c r="I5"/>
  <c r="AW4"/>
  <c r="AR4"/>
  <c r="BB4"/>
  <c r="N4"/>
  <c r="S4"/>
  <c r="AM4"/>
  <c r="D4"/>
  <c r="I4"/>
  <c r="AW3"/>
  <c r="AR3"/>
  <c r="BB3"/>
  <c r="N3"/>
  <c r="S3"/>
  <c r="AM3"/>
  <c r="D3"/>
  <c r="I3"/>
  <c r="Z278" i="5" l="1"/>
  <c r="Z277"/>
  <c r="Z276"/>
  <c r="Z275"/>
  <c r="Z274"/>
  <c r="Z284"/>
  <c r="BM278"/>
  <c r="BM277"/>
  <c r="BM276"/>
  <c r="BM275"/>
  <c r="BM274"/>
  <c r="BM284"/>
  <c r="CQ14"/>
  <c r="BI102"/>
  <c r="CQ110"/>
  <c r="BI104"/>
  <c r="CQ112"/>
  <c r="BI106"/>
  <c r="CQ114"/>
  <c r="BI108"/>
  <c r="CQ109"/>
  <c r="AE110"/>
  <c r="AY110"/>
  <c r="AE111"/>
  <c r="AY111"/>
  <c r="AE112"/>
  <c r="AY112"/>
  <c r="AE113"/>
  <c r="AY113"/>
  <c r="AE114"/>
  <c r="AY114"/>
  <c r="AE115"/>
  <c r="AY115"/>
  <c r="AE116"/>
  <c r="AY116"/>
  <c r="AE117"/>
  <c r="AY117"/>
  <c r="AE118"/>
  <c r="AY118"/>
  <c r="AE119"/>
  <c r="AY119"/>
  <c r="AE120"/>
  <c r="AY120"/>
  <c r="AE121"/>
  <c r="AY121"/>
  <c r="AE122"/>
  <c r="AY122"/>
  <c r="AE123"/>
  <c r="AY123"/>
  <c r="AE124"/>
  <c r="AY124"/>
  <c r="AE125"/>
  <c r="AY125"/>
  <c r="AE126"/>
  <c r="AY126"/>
  <c r="AE127"/>
  <c r="AY127"/>
  <c r="AE128"/>
  <c r="AY128"/>
  <c r="AE129"/>
  <c r="AY129"/>
  <c r="AE130"/>
  <c r="AY130"/>
  <c r="AE131"/>
  <c r="AY131"/>
  <c r="AE132"/>
  <c r="AY132"/>
  <c r="AE133"/>
  <c r="AY133"/>
  <c r="AE134"/>
  <c r="AY134"/>
  <c r="AE135"/>
  <c r="AY135"/>
  <c r="AE136"/>
  <c r="AY136"/>
  <c r="AE137"/>
  <c r="AY137"/>
  <c r="AE138"/>
  <c r="AY138"/>
  <c r="AE139"/>
  <c r="AY139"/>
  <c r="AE140"/>
  <c r="AY140"/>
  <c r="W141"/>
  <c r="AY144"/>
  <c r="R284"/>
  <c r="R278"/>
  <c r="R277"/>
  <c r="R276"/>
  <c r="R275"/>
  <c r="R274"/>
  <c r="CK284"/>
  <c r="CK278"/>
  <c r="CK277"/>
  <c r="CK276"/>
  <c r="CK275"/>
  <c r="CK274"/>
  <c r="BR11"/>
  <c r="BZ11"/>
  <c r="CH11"/>
  <c r="BJ12"/>
  <c r="BZ12"/>
  <c r="CH12"/>
  <c r="BJ13"/>
  <c r="CH13"/>
  <c r="BJ14"/>
  <c r="BJ15"/>
  <c r="BJ94"/>
  <c r="BJ96"/>
  <c r="BJ98"/>
  <c r="BJ100"/>
  <c r="AY102"/>
  <c r="AO103"/>
  <c r="BJ103"/>
  <c r="BR103"/>
  <c r="BZ103"/>
  <c r="CH103"/>
  <c r="CP103"/>
  <c r="AY104"/>
  <c r="AO105"/>
  <c r="BR105"/>
  <c r="BZ105"/>
  <c r="CH105"/>
  <c r="CP105"/>
  <c r="AY106"/>
  <c r="AO107"/>
  <c r="BR107"/>
  <c r="BZ107"/>
  <c r="CH107"/>
  <c r="CP107"/>
  <c r="AO109"/>
  <c r="BR109"/>
  <c r="BZ109"/>
  <c r="CH109"/>
  <c r="CP109"/>
  <c r="AO110"/>
  <c r="G111"/>
  <c r="AO111"/>
  <c r="G112"/>
  <c r="AO112"/>
  <c r="G113"/>
  <c r="AO113"/>
  <c r="G114"/>
  <c r="AO114"/>
  <c r="G115"/>
  <c r="AO115"/>
  <c r="G116"/>
  <c r="AO116"/>
  <c r="G117"/>
  <c r="AO117"/>
  <c r="G118"/>
  <c r="AO118"/>
  <c r="G119"/>
  <c r="AO119"/>
  <c r="G120"/>
  <c r="AO120"/>
  <c r="G121"/>
  <c r="AO121"/>
  <c r="G122"/>
  <c r="AO122"/>
  <c r="G123"/>
  <c r="AO123"/>
  <c r="G124"/>
  <c r="AO124"/>
  <c r="G125"/>
  <c r="AO125"/>
  <c r="G126"/>
  <c r="AO126"/>
  <c r="G127"/>
  <c r="AO127"/>
  <c r="G128"/>
  <c r="AO128"/>
  <c r="G129"/>
  <c r="AO129"/>
  <c r="G130"/>
  <c r="AO130"/>
  <c r="G131"/>
  <c r="AO131"/>
  <c r="G132"/>
  <c r="AO132"/>
  <c r="G133"/>
  <c r="AO133"/>
  <c r="G134"/>
  <c r="AO134"/>
  <c r="G135"/>
  <c r="AO135"/>
  <c r="G136"/>
  <c r="AO136"/>
  <c r="G137"/>
  <c r="AO137"/>
  <c r="G138"/>
  <c r="AO138"/>
  <c r="G139"/>
  <c r="AO139"/>
  <c r="G140"/>
  <c r="AO140"/>
  <c r="AY141"/>
  <c r="J278"/>
  <c r="J277"/>
  <c r="J276"/>
  <c r="J275"/>
  <c r="J274"/>
  <c r="J284"/>
  <c r="CC278"/>
  <c r="CC277"/>
  <c r="CC276"/>
  <c r="CC275"/>
  <c r="CC274"/>
  <c r="AO11"/>
  <c r="AO12"/>
  <c r="CQ102"/>
  <c r="CQ104"/>
  <c r="BI105"/>
  <c r="CQ106"/>
  <c r="BI107"/>
  <c r="CQ108"/>
  <c r="BI109"/>
  <c r="BJ110"/>
  <c r="BR110"/>
  <c r="BZ110"/>
  <c r="CH110"/>
  <c r="CP110"/>
  <c r="BJ111"/>
  <c r="BR111"/>
  <c r="BZ111"/>
  <c r="CH111"/>
  <c r="CP111"/>
  <c r="O112"/>
  <c r="BJ112"/>
  <c r="BR112"/>
  <c r="BZ112"/>
  <c r="CH112"/>
  <c r="CP112"/>
  <c r="O113"/>
  <c r="BJ113"/>
  <c r="O114"/>
  <c r="BJ114"/>
  <c r="O115"/>
  <c r="BJ115"/>
  <c r="O116"/>
  <c r="BJ116"/>
  <c r="O117"/>
  <c r="BJ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B278"/>
  <c r="B277"/>
  <c r="B276"/>
  <c r="B275"/>
  <c r="B274"/>
  <c r="B284"/>
  <c r="BU278"/>
  <c r="BU277"/>
  <c r="BU276"/>
  <c r="BU275"/>
  <c r="BU274"/>
  <c r="BI132"/>
  <c r="BJ140"/>
  <c r="BI133"/>
  <c r="BJ141"/>
  <c r="BI134"/>
  <c r="BJ142"/>
  <c r="BI135"/>
  <c r="BJ143"/>
  <c r="BI136"/>
  <c r="BJ144"/>
  <c r="AO102"/>
  <c r="AY103"/>
  <c r="AO104"/>
  <c r="CP104"/>
  <c r="AO106"/>
  <c r="CP106"/>
  <c r="AO108"/>
  <c r="CP108"/>
  <c r="W110"/>
  <c r="BI110"/>
  <c r="W111"/>
  <c r="BI111"/>
  <c r="W112"/>
  <c r="BI112"/>
  <c r="W113"/>
  <c r="BI113"/>
  <c r="W114"/>
  <c r="BI114"/>
  <c r="W115"/>
  <c r="BI115"/>
  <c r="W116"/>
  <c r="BI116"/>
  <c r="W117"/>
  <c r="BI117"/>
  <c r="W118"/>
  <c r="BI118"/>
  <c r="W119"/>
  <c r="BI119"/>
  <c r="W120"/>
  <c r="BI120"/>
  <c r="W121"/>
  <c r="BI121"/>
  <c r="W122"/>
  <c r="BI122"/>
  <c r="W123"/>
  <c r="BI123"/>
  <c r="W124"/>
  <c r="BI124"/>
  <c r="W125"/>
  <c r="BI125"/>
  <c r="W126"/>
  <c r="BI126"/>
  <c r="W127"/>
  <c r="BI127"/>
  <c r="W128"/>
  <c r="BI128"/>
  <c r="W129"/>
  <c r="BI129"/>
  <c r="W130"/>
  <c r="BI130"/>
  <c r="W131"/>
  <c r="BI131"/>
  <c r="W132"/>
  <c r="W133"/>
  <c r="W134"/>
  <c r="W135"/>
  <c r="W136"/>
  <c r="W137"/>
  <c r="BI137"/>
  <c r="W138"/>
  <c r="BI138"/>
  <c r="W139"/>
  <c r="BI139"/>
  <c r="W140"/>
  <c r="BI140"/>
  <c r="O141"/>
  <c r="BM282"/>
  <c r="BM285"/>
  <c r="BM281"/>
  <c r="BM283"/>
  <c r="CK283"/>
  <c r="CK282"/>
  <c r="CK285"/>
  <c r="CK281"/>
  <c r="CQ167"/>
  <c r="AY168"/>
  <c r="CQ168"/>
  <c r="AY169"/>
  <c r="CQ169"/>
  <c r="AY170"/>
  <c r="CQ170"/>
  <c r="AY171"/>
  <c r="CQ171"/>
  <c r="CQ172"/>
  <c r="CQ175"/>
  <c r="CQ177"/>
  <c r="CQ178"/>
  <c r="CQ179"/>
  <c r="CQ180"/>
  <c r="CQ181"/>
  <c r="CQ182"/>
  <c r="CQ183"/>
  <c r="CQ184"/>
  <c r="CQ185"/>
  <c r="CQ186"/>
  <c r="CQ187"/>
  <c r="CQ188"/>
  <c r="G190"/>
  <c r="BI190"/>
  <c r="W191"/>
  <c r="AY191"/>
  <c r="G192"/>
  <c r="BI192"/>
  <c r="W193"/>
  <c r="AY193"/>
  <c r="G194"/>
  <c r="BI194"/>
  <c r="W195"/>
  <c r="AY195"/>
  <c r="G196"/>
  <c r="BI196"/>
  <c r="W197"/>
  <c r="AY197"/>
  <c r="G198"/>
  <c r="O199"/>
  <c r="BJ199"/>
  <c r="O200"/>
  <c r="O201"/>
  <c r="BJ201"/>
  <c r="O202"/>
  <c r="O203"/>
  <c r="BJ203"/>
  <c r="O204"/>
  <c r="O205"/>
  <c r="BJ205"/>
  <c r="BJ145"/>
  <c r="BJ146"/>
  <c r="BJ147"/>
  <c r="BJ148"/>
  <c r="BJ149"/>
  <c r="BJ150"/>
  <c r="BJ151"/>
  <c r="BJ152"/>
  <c r="BJ153"/>
  <c r="BJ154"/>
  <c r="BJ155"/>
  <c r="BJ156"/>
  <c r="BJ157"/>
  <c r="BJ158"/>
  <c r="BJ159"/>
  <c r="BJ160"/>
  <c r="BJ161"/>
  <c r="BJ162"/>
  <c r="BJ163"/>
  <c r="BJ164"/>
  <c r="BJ165"/>
  <c r="BJ166"/>
  <c r="BJ167"/>
  <c r="BJ168"/>
  <c r="BJ169"/>
  <c r="BJ170"/>
  <c r="BJ171"/>
  <c r="BJ172"/>
  <c r="BJ173"/>
  <c r="BJ174"/>
  <c r="BJ175"/>
  <c r="BJ176"/>
  <c r="BJ177"/>
  <c r="BJ178"/>
  <c r="BJ179"/>
  <c r="BJ180"/>
  <c r="BJ181"/>
  <c r="BJ182"/>
  <c r="CP182"/>
  <c r="BJ183"/>
  <c r="CP183"/>
  <c r="BJ184"/>
  <c r="CP184"/>
  <c r="BJ185"/>
  <c r="CP185"/>
  <c r="BJ186"/>
  <c r="CP186"/>
  <c r="BJ187"/>
  <c r="BR187"/>
  <c r="BZ187"/>
  <c r="CH187"/>
  <c r="CP187"/>
  <c r="BJ188"/>
  <c r="CP188"/>
  <c r="BJ189"/>
  <c r="BR189"/>
  <c r="BZ189"/>
  <c r="CH189"/>
  <c r="CP189"/>
  <c r="O190"/>
  <c r="AE191"/>
  <c r="AO191"/>
  <c r="BJ191"/>
  <c r="CP191"/>
  <c r="O192"/>
  <c r="AE193"/>
  <c r="AO193"/>
  <c r="BJ193"/>
  <c r="CP193"/>
  <c r="O194"/>
  <c r="AE195"/>
  <c r="BJ195"/>
  <c r="O196"/>
  <c r="AE197"/>
  <c r="BJ197"/>
  <c r="O198"/>
  <c r="BI198"/>
  <c r="W199"/>
  <c r="BI199"/>
  <c r="W200"/>
  <c r="BI200"/>
  <c r="W201"/>
  <c r="BI201"/>
  <c r="W202"/>
  <c r="BI202"/>
  <c r="W203"/>
  <c r="BI203"/>
  <c r="W204"/>
  <c r="BI204"/>
  <c r="W205"/>
  <c r="BI182"/>
  <c r="BI184"/>
  <c r="AO186"/>
  <c r="BI186"/>
  <c r="AO188"/>
  <c r="BI188"/>
  <c r="W190"/>
  <c r="AY190"/>
  <c r="G191"/>
  <c r="W192"/>
  <c r="AY192"/>
  <c r="G193"/>
  <c r="W194"/>
  <c r="AY194"/>
  <c r="G195"/>
  <c r="W196"/>
  <c r="AY196"/>
  <c r="G197"/>
  <c r="W198"/>
  <c r="AY198"/>
  <c r="AE199"/>
  <c r="AY199"/>
  <c r="AE200"/>
  <c r="AY200"/>
  <c r="AE201"/>
  <c r="AY201"/>
  <c r="AE202"/>
  <c r="AY202"/>
  <c r="AE203"/>
  <c r="AY203"/>
  <c r="AE204"/>
  <c r="AY204"/>
  <c r="AE205"/>
  <c r="AY205"/>
  <c r="AY206"/>
  <c r="AY207"/>
  <c r="AY208"/>
  <c r="AY209"/>
  <c r="AY210"/>
  <c r="AY211"/>
  <c r="AY212"/>
  <c r="AY213"/>
  <c r="AY214"/>
  <c r="B282"/>
  <c r="B285"/>
  <c r="B281"/>
  <c r="B283"/>
  <c r="J283"/>
  <c r="J282"/>
  <c r="J285"/>
  <c r="J281"/>
  <c r="R283"/>
  <c r="R282"/>
  <c r="R285"/>
  <c r="R281"/>
  <c r="Z285"/>
  <c r="Z281"/>
  <c r="Z283"/>
  <c r="Z282"/>
  <c r="AE190"/>
  <c r="O191"/>
  <c r="AE192"/>
  <c r="O193"/>
  <c r="AE194"/>
  <c r="O195"/>
  <c r="AE196"/>
  <c r="O197"/>
  <c r="AE198"/>
  <c r="G200"/>
  <c r="AO200"/>
  <c r="G201"/>
  <c r="AO201"/>
  <c r="G202"/>
  <c r="AO202"/>
  <c r="G203"/>
  <c r="AO203"/>
  <c r="G204"/>
  <c r="AO204"/>
  <c r="G205"/>
  <c r="AO205"/>
  <c r="W229"/>
  <c r="AY229"/>
  <c r="G230"/>
  <c r="BI230"/>
  <c r="W231"/>
  <c r="AY231"/>
  <c r="G232"/>
  <c r="AO232"/>
  <c r="G233"/>
  <c r="AO233"/>
  <c r="G234"/>
  <c r="AO234"/>
  <c r="G235"/>
  <c r="AO235"/>
  <c r="G236"/>
  <c r="AO236"/>
  <c r="G237"/>
  <c r="AO237"/>
  <c r="G238"/>
  <c r="AO238"/>
  <c r="BJ214"/>
  <c r="BJ215"/>
  <c r="BJ216"/>
  <c r="BJ217"/>
  <c r="BJ218"/>
  <c r="BJ219"/>
  <c r="BJ220"/>
  <c r="BJ221"/>
  <c r="BJ222"/>
  <c r="BJ223"/>
  <c r="BJ224"/>
  <c r="BJ225"/>
  <c r="BJ226"/>
  <c r="BJ227"/>
  <c r="BJ228"/>
  <c r="AE229"/>
  <c r="BJ229"/>
  <c r="O230"/>
  <c r="AE231"/>
  <c r="BJ231"/>
  <c r="O232"/>
  <c r="BJ232"/>
  <c r="O233"/>
  <c r="BJ233"/>
  <c r="O234"/>
  <c r="BJ234"/>
  <c r="O235"/>
  <c r="BJ235"/>
  <c r="O236"/>
  <c r="O237"/>
  <c r="O238"/>
  <c r="BI205"/>
  <c r="AO206"/>
  <c r="BI206"/>
  <c r="AO207"/>
  <c r="BI207"/>
  <c r="AO208"/>
  <c r="BI208"/>
  <c r="AO209"/>
  <c r="BI226"/>
  <c r="W230"/>
  <c r="AY230"/>
  <c r="G231"/>
  <c r="W232"/>
  <c r="BI232"/>
  <c r="W233"/>
  <c r="BI233"/>
  <c r="W234"/>
  <c r="BI234"/>
  <c r="W235"/>
  <c r="BI235"/>
  <c r="W236"/>
  <c r="BI236"/>
  <c r="W237"/>
  <c r="BI237"/>
  <c r="W238"/>
  <c r="BI238"/>
  <c r="O229"/>
  <c r="AE230"/>
  <c r="O231"/>
  <c r="AE232"/>
  <c r="AY232"/>
  <c r="AE233"/>
  <c r="AY233"/>
  <c r="AE234"/>
  <c r="AY234"/>
  <c r="AE235"/>
  <c r="AY235"/>
  <c r="AE236"/>
  <c r="AY236"/>
  <c r="AE237"/>
  <c r="AY237"/>
  <c r="AE238"/>
  <c r="AY238"/>
  <c r="AY239"/>
  <c r="AY240"/>
  <c r="AY241"/>
  <c r="AY242"/>
  <c r="AY243"/>
  <c r="AY244"/>
  <c r="AY245"/>
  <c r="AY246"/>
  <c r="AY247"/>
  <c r="AY248"/>
  <c r="AY249"/>
  <c r="AY250"/>
  <c r="BJ253"/>
  <c r="BJ254"/>
  <c r="BJ255"/>
  <c r="BJ256"/>
  <c r="BJ257"/>
  <c r="BJ258"/>
  <c r="BJ259"/>
  <c r="BJ260"/>
  <c r="BJ261"/>
  <c r="BJ262"/>
  <c r="CP262"/>
  <c r="BJ263"/>
  <c r="CP263"/>
  <c r="BJ264"/>
  <c r="CP264"/>
  <c r="BJ265"/>
  <c r="CP265"/>
  <c r="BJ266"/>
  <c r="BI239"/>
  <c r="BI240"/>
  <c r="AO241"/>
  <c r="BI241"/>
  <c r="AO242"/>
  <c r="BI242"/>
  <c r="AO243"/>
  <c r="AO244"/>
</calcChain>
</file>

<file path=xl/sharedStrings.xml><?xml version="1.0" encoding="utf-8"?>
<sst xmlns="http://schemas.openxmlformats.org/spreadsheetml/2006/main" count="6224" uniqueCount="562">
  <si>
    <t>X-2</t>
    <phoneticPr fontId="3" type="noConversion"/>
  </si>
  <si>
    <t>X-1</t>
    <phoneticPr fontId="3" type="noConversion"/>
  </si>
  <si>
    <t>Y-1</t>
    <phoneticPr fontId="3" type="noConversion"/>
  </si>
  <si>
    <t>Z-2</t>
    <phoneticPr fontId="3" type="noConversion"/>
  </si>
  <si>
    <t>Z-1</t>
    <phoneticPr fontId="3" type="noConversion"/>
  </si>
  <si>
    <t>T-1</t>
    <phoneticPr fontId="3" type="noConversion"/>
  </si>
  <si>
    <t>Y-2</t>
    <phoneticPr fontId="3" type="noConversion"/>
  </si>
  <si>
    <t>Y-3</t>
    <phoneticPr fontId="3" type="noConversion"/>
  </si>
  <si>
    <t>날짜</t>
  </si>
  <si>
    <t>A</t>
    <phoneticPr fontId="3" type="noConversion"/>
  </si>
  <si>
    <t>B</t>
    <phoneticPr fontId="3" type="noConversion"/>
  </si>
  <si>
    <t>B/A</t>
    <phoneticPr fontId="3" type="noConversion"/>
  </si>
  <si>
    <t>증감</t>
    <phoneticPr fontId="3" type="noConversion"/>
  </si>
  <si>
    <t>4w
평균</t>
    <phoneticPr fontId="3" type="noConversion"/>
  </si>
  <si>
    <t>8주
평균</t>
    <phoneticPr fontId="3" type="noConversion"/>
  </si>
  <si>
    <t>시가</t>
  </si>
  <si>
    <t>고가</t>
  </si>
  <si>
    <t>저가</t>
  </si>
  <si>
    <t>종가</t>
  </si>
  <si>
    <t>2017-01-02</t>
  </si>
  <si>
    <t>2017/01/02</t>
  </si>
  <si>
    <t>2017-01-09</t>
  </si>
  <si>
    <t>2017/01/09</t>
  </si>
  <si>
    <t>2017-01-16</t>
  </si>
  <si>
    <t>2017/01/16</t>
  </si>
  <si>
    <t>2017-01-23</t>
  </si>
  <si>
    <t>2017/01/23</t>
  </si>
  <si>
    <t>2017-01-30</t>
  </si>
  <si>
    <t>2017/01/31</t>
  </si>
  <si>
    <t>2017-02-06</t>
  </si>
  <si>
    <t>2017/02/06</t>
  </si>
  <si>
    <t>2017-02-13</t>
  </si>
  <si>
    <t>2017/02/13</t>
  </si>
  <si>
    <t>2017-02-20</t>
  </si>
  <si>
    <t>2017/02/20</t>
  </si>
  <si>
    <t>2017-02-27</t>
  </si>
  <si>
    <t>2017/02/27</t>
  </si>
  <si>
    <t>2017-03-06</t>
  </si>
  <si>
    <t>2017/03/06</t>
  </si>
  <si>
    <t>2017-03-13</t>
  </si>
  <si>
    <t>2017/03/13</t>
  </si>
  <si>
    <t>2017-03-20</t>
  </si>
  <si>
    <t>2017/03/20</t>
  </si>
  <si>
    <t>2017-03-27</t>
  </si>
  <si>
    <t>2017/03/27</t>
  </si>
  <si>
    <t>2017-04-03</t>
  </si>
  <si>
    <t>2017/04/03</t>
  </si>
  <si>
    <t>2017-04-10</t>
  </si>
  <si>
    <t>2017/04/10</t>
  </si>
  <si>
    <t>2017-04-17</t>
  </si>
  <si>
    <t>2017/04/17</t>
  </si>
  <si>
    <t>2017-04-24</t>
  </si>
  <si>
    <t>2017/04/24</t>
  </si>
  <si>
    <t>2017-05-01</t>
  </si>
  <si>
    <t>2017/05/02</t>
  </si>
  <si>
    <t>2017-05-08</t>
  </si>
  <si>
    <t>2017/05/08</t>
  </si>
  <si>
    <t>2017-05-15</t>
  </si>
  <si>
    <t>2017/05/15</t>
  </si>
  <si>
    <t>2017-05-22</t>
  </si>
  <si>
    <t>2017/05/22</t>
  </si>
  <si>
    <t>2017-05-29</t>
  </si>
  <si>
    <t>2017/05/29</t>
  </si>
  <si>
    <t>2017-06-05</t>
  </si>
  <si>
    <t>2017/06/05</t>
  </si>
  <si>
    <t>2017-06-12</t>
  </si>
  <si>
    <t>2017/06/12</t>
  </si>
  <si>
    <t>2017-06-19</t>
  </si>
  <si>
    <t>2017/06/19</t>
  </si>
  <si>
    <t>2017-06-26</t>
  </si>
  <si>
    <t>2017/06/26</t>
  </si>
  <si>
    <t>2017-07-03</t>
  </si>
  <si>
    <t>2017/07/03</t>
  </si>
  <si>
    <t>2017-07-10</t>
  </si>
  <si>
    <t>2017/07/10</t>
  </si>
  <si>
    <t>2017-07-17</t>
  </si>
  <si>
    <t>2017/07/17</t>
  </si>
  <si>
    <t>2017-07-24</t>
  </si>
  <si>
    <t>2017/07/24</t>
  </si>
  <si>
    <t>2017-07-31</t>
  </si>
  <si>
    <t>2017/07/31</t>
  </si>
  <si>
    <t>2017-08-07</t>
  </si>
  <si>
    <t>2017/08/07</t>
  </si>
  <si>
    <t>2017-08-14</t>
  </si>
  <si>
    <t>2017/08/14</t>
  </si>
  <si>
    <t>2017-08-21</t>
  </si>
  <si>
    <t>2017/08/21</t>
  </si>
  <si>
    <t>2017-08-28</t>
  </si>
  <si>
    <t>2017/08/28</t>
  </si>
  <si>
    <t>2017-09-04</t>
  </si>
  <si>
    <t>2017/09/04</t>
  </si>
  <si>
    <t>2017-09-11</t>
  </si>
  <si>
    <t>2017/09/11</t>
  </si>
  <si>
    <t>2017-09-18</t>
  </si>
  <si>
    <t>2017/09/18</t>
  </si>
  <si>
    <t>2017-09-25</t>
  </si>
  <si>
    <t>2017/09/25</t>
  </si>
  <si>
    <t>2017-10-02</t>
  </si>
  <si>
    <t>2017-10-09</t>
  </si>
  <si>
    <t>2017/10/10</t>
  </si>
  <si>
    <t>2017-10-16</t>
  </si>
  <si>
    <t>2017/10/16</t>
  </si>
  <si>
    <t>2017-10-23</t>
  </si>
  <si>
    <t>2017/10/23</t>
  </si>
  <si>
    <t>2017-10-30</t>
  </si>
  <si>
    <t>2017/10/30</t>
  </si>
  <si>
    <t>2017-11-06</t>
  </si>
  <si>
    <t>2017/11/06</t>
  </si>
  <si>
    <t>2017-11-13</t>
  </si>
  <si>
    <t>2017/11/13</t>
  </si>
  <si>
    <t>2017-11-20</t>
  </si>
  <si>
    <t>2017/11/20</t>
  </si>
  <si>
    <t>2017-11-27</t>
  </si>
  <si>
    <t>2017/11/27</t>
  </si>
  <si>
    <t>2017-12-04</t>
  </si>
  <si>
    <t>2017/12/04</t>
  </si>
  <si>
    <t>2017-12-11</t>
  </si>
  <si>
    <t>2017/12/11</t>
  </si>
  <si>
    <t>2017-12-18</t>
  </si>
  <si>
    <t>2017/12/18</t>
  </si>
  <si>
    <t>2017-12-25</t>
  </si>
  <si>
    <t>2017/12/26</t>
  </si>
  <si>
    <t>2018-01-01</t>
  </si>
  <si>
    <t>2018/01/02</t>
  </si>
  <si>
    <t>2018-01-08</t>
  </si>
  <si>
    <t>2018/01/08</t>
  </si>
  <si>
    <t>2018-01-15</t>
  </si>
  <si>
    <t>2018/01/15</t>
  </si>
  <si>
    <t>2018-01-22</t>
  </si>
  <si>
    <t>2018/01/22</t>
  </si>
  <si>
    <t>2018-01-29</t>
  </si>
  <si>
    <t>2018/01/29</t>
  </si>
  <si>
    <t>2018-02-05</t>
  </si>
  <si>
    <t>2018/02/05</t>
  </si>
  <si>
    <t>2018-02-12</t>
  </si>
  <si>
    <t>2018/02/12</t>
  </si>
  <si>
    <t>2018-02-19</t>
  </si>
  <si>
    <t>2018/02/19</t>
  </si>
  <si>
    <t>2018-02-26</t>
  </si>
  <si>
    <t>2018/02/26</t>
  </si>
  <si>
    <t>2018-03-05</t>
  </si>
  <si>
    <t>2018/03/05</t>
  </si>
  <si>
    <t>2018-03-12</t>
  </si>
  <si>
    <t>2018/03/12</t>
  </si>
  <si>
    <t>2018-03-19</t>
  </si>
  <si>
    <t>2018/03/19</t>
  </si>
  <si>
    <t>2018-03-26</t>
  </si>
  <si>
    <t>2018/03/26</t>
  </si>
  <si>
    <t>2018-04-02</t>
  </si>
  <si>
    <t>2018/04/02</t>
  </si>
  <si>
    <t>2018-04-09</t>
  </si>
  <si>
    <t>2018/04/09</t>
  </si>
  <si>
    <t>2018-04-16</t>
  </si>
  <si>
    <t>2018/04/16</t>
  </si>
  <si>
    <t>2018-04-23</t>
  </si>
  <si>
    <t>2018/04/23</t>
  </si>
  <si>
    <t>2018-04-30</t>
  </si>
  <si>
    <t>2018/04/30</t>
  </si>
  <si>
    <t>2018-05-07</t>
  </si>
  <si>
    <t>2018/05/08</t>
  </si>
  <si>
    <t>2018-05-14</t>
  </si>
  <si>
    <t>2018/05/14</t>
  </si>
  <si>
    <t>2018-05-21</t>
  </si>
  <si>
    <t>2018/05/21</t>
  </si>
  <si>
    <t>2018-05-28</t>
  </si>
  <si>
    <t>2018/05/28</t>
  </si>
  <si>
    <t>2018-06-04</t>
  </si>
  <si>
    <t>2018/06/04</t>
  </si>
  <si>
    <t>2018-06-11</t>
  </si>
  <si>
    <t>2018/06/11</t>
  </si>
  <si>
    <t>2018-06-18</t>
  </si>
  <si>
    <t>2018/06/18</t>
  </si>
  <si>
    <t>2018-06-25</t>
  </si>
  <si>
    <t>2018/06/25</t>
  </si>
  <si>
    <t>2018-07-02</t>
  </si>
  <si>
    <t>2018/07/02</t>
  </si>
  <si>
    <t>2018-07-09</t>
  </si>
  <si>
    <t>2018/07/09</t>
  </si>
  <si>
    <t>2018-07-16</t>
  </si>
  <si>
    <t>2018/07/16</t>
  </si>
  <si>
    <t>2018-07-23</t>
  </si>
  <si>
    <t>2018/07/23</t>
  </si>
  <si>
    <t>2018-07-30</t>
  </si>
  <si>
    <t>2018/07/30</t>
  </si>
  <si>
    <t>2018-08-06</t>
  </si>
  <si>
    <t>2018/08/06</t>
  </si>
  <si>
    <t>2018-08-13</t>
  </si>
  <si>
    <t>2018/08/13</t>
  </si>
  <si>
    <t>2018-08-20</t>
  </si>
  <si>
    <t>2018/08/20</t>
  </si>
  <si>
    <t>2018-08-27</t>
  </si>
  <si>
    <t>2018/08/27</t>
  </si>
  <si>
    <t>2018-09-03</t>
  </si>
  <si>
    <t>2018/09/03</t>
  </si>
  <si>
    <t>2018-09-10</t>
  </si>
  <si>
    <t>2018/09/10</t>
  </si>
  <si>
    <t>2018-09-17</t>
  </si>
  <si>
    <t>2018/09/17</t>
  </si>
  <si>
    <t>2018-09-24</t>
  </si>
  <si>
    <t>2018/09/27</t>
  </si>
  <si>
    <t>2018-10-01</t>
  </si>
  <si>
    <t>2018/10/01</t>
  </si>
  <si>
    <t>2018-10-08</t>
  </si>
  <si>
    <t>2018/10/08</t>
  </si>
  <si>
    <t>2018-10-15</t>
  </si>
  <si>
    <t>2018/10/15</t>
  </si>
  <si>
    <t>2018-10-22</t>
  </si>
  <si>
    <t>2018/10/22</t>
  </si>
  <si>
    <t>2018-10-29</t>
  </si>
  <si>
    <t>2018/10/29</t>
  </si>
  <si>
    <t>2018-11-05</t>
  </si>
  <si>
    <t>2018/11/05</t>
  </si>
  <si>
    <t>2018-11-12</t>
  </si>
  <si>
    <t>2018/11/12</t>
  </si>
  <si>
    <t>2018-11-19</t>
  </si>
  <si>
    <t>2018/11/19</t>
  </si>
  <si>
    <t>2018-11-26</t>
  </si>
  <si>
    <t>2018/11/26</t>
  </si>
  <si>
    <t>2018-12-03</t>
  </si>
  <si>
    <t>2018/12/03</t>
  </si>
  <si>
    <t>2018-12-10</t>
  </si>
  <si>
    <t>2018/12/10</t>
  </si>
  <si>
    <t>2018-12-17</t>
  </si>
  <si>
    <t>2018/12/17</t>
  </si>
  <si>
    <t>2018-12-24</t>
  </si>
  <si>
    <t>2018/12/24</t>
  </si>
  <si>
    <t>2018-12-31</t>
  </si>
  <si>
    <t>2019/01/02</t>
  </si>
  <si>
    <t>2019-01-07</t>
  </si>
  <si>
    <t>2019/01/07</t>
  </si>
  <si>
    <t>2019-01-14</t>
  </si>
  <si>
    <t>2019/01/14</t>
  </si>
  <si>
    <t>2019-01-21</t>
  </si>
  <si>
    <t>2019/01/21</t>
  </si>
  <si>
    <t>2019-01-28</t>
  </si>
  <si>
    <t>2019/01/28</t>
  </si>
  <si>
    <t>2019-02-04</t>
  </si>
  <si>
    <t>2019/02/07</t>
  </si>
  <si>
    <t>2019-02-11</t>
  </si>
  <si>
    <t>2019/02/11</t>
  </si>
  <si>
    <t>2019-02-18</t>
  </si>
  <si>
    <t>2019/02/18</t>
  </si>
  <si>
    <t>2019-02-25</t>
  </si>
  <si>
    <t>2019/02/25</t>
  </si>
  <si>
    <t>2019-03-04</t>
  </si>
  <si>
    <t>2019/03/04</t>
  </si>
  <si>
    <t>2019-03-11</t>
  </si>
  <si>
    <t>2019/03/11</t>
  </si>
  <si>
    <t>2019-03-18</t>
  </si>
  <si>
    <t>2019/03/18</t>
  </si>
  <si>
    <t>2019-03-25</t>
  </si>
  <si>
    <t>2019/03/25</t>
  </si>
  <si>
    <t>2019-04-01</t>
  </si>
  <si>
    <t>2019/04/01</t>
  </si>
  <si>
    <t>2019-04-08</t>
  </si>
  <si>
    <t>2019/04/08</t>
  </si>
  <si>
    <t>2019-04-15</t>
  </si>
  <si>
    <t>2019/04/15</t>
  </si>
  <si>
    <t>2019-04-22</t>
  </si>
  <si>
    <t>2019/04/22</t>
  </si>
  <si>
    <t>2019-04-29</t>
  </si>
  <si>
    <t>2019/04/29</t>
  </si>
  <si>
    <t>2019-05-06</t>
  </si>
  <si>
    <t>2019/05/07</t>
  </si>
  <si>
    <t>2019-05-13</t>
  </si>
  <si>
    <t>2019/05/13</t>
  </si>
  <si>
    <t>2019-05-20</t>
  </si>
  <si>
    <t>2019/05/20</t>
  </si>
  <si>
    <t>2019-05-27</t>
  </si>
  <si>
    <t>2019/05/27</t>
  </si>
  <si>
    <t>2019-06-03</t>
  </si>
  <si>
    <t>2019/06/03</t>
  </si>
  <si>
    <t>2019-06-10</t>
  </si>
  <si>
    <t>2019/06/10</t>
  </si>
  <si>
    <t>2019-06-17</t>
  </si>
  <si>
    <t>2019/06/17</t>
  </si>
  <si>
    <t>2019-06-24</t>
  </si>
  <si>
    <t>2019/06/24</t>
  </si>
  <si>
    <t>2019-07-01</t>
  </si>
  <si>
    <t>2019/07/01</t>
  </si>
  <si>
    <t>2019-07-08</t>
  </si>
  <si>
    <t>2019/07/08</t>
  </si>
  <si>
    <t>2019-07-15</t>
  </si>
  <si>
    <t>2019/07/15</t>
  </si>
  <si>
    <t>2019-07-22</t>
  </si>
  <si>
    <t>2019/07/22</t>
  </si>
  <si>
    <t>2019-07-29</t>
  </si>
  <si>
    <t>2019/07/29</t>
  </si>
  <si>
    <t>2019-08-05</t>
  </si>
  <si>
    <t>2019/08/05</t>
  </si>
  <si>
    <t>2019-08-12</t>
  </si>
  <si>
    <t>2019/08/12</t>
  </si>
  <si>
    <t>2019-08-19</t>
  </si>
  <si>
    <t>2019/08/19</t>
  </si>
  <si>
    <t>2019-08-26</t>
  </si>
  <si>
    <t>2019/08/26</t>
  </si>
  <si>
    <t>2019-09-02</t>
  </si>
  <si>
    <t>2019/09/02</t>
  </si>
  <si>
    <t>2019-09-09</t>
  </si>
  <si>
    <t>2019/09/09</t>
  </si>
  <si>
    <t>2019-09-16</t>
  </si>
  <si>
    <t>2019/09/16</t>
  </si>
  <si>
    <t>2019-09-23</t>
  </si>
  <si>
    <t>2019/09/23</t>
  </si>
  <si>
    <t>2019-09-30</t>
  </si>
  <si>
    <t>2019/09/30</t>
  </si>
  <si>
    <t>2019-10-07</t>
  </si>
  <si>
    <t>2019/10/07</t>
  </si>
  <si>
    <t>2019-10-14</t>
  </si>
  <si>
    <t>2019/10/14</t>
  </si>
  <si>
    <t>2019-10-21</t>
  </si>
  <si>
    <t>2019/10/21</t>
  </si>
  <si>
    <t>2019-10-28</t>
  </si>
  <si>
    <t>2019/10/28</t>
  </si>
  <si>
    <t>2019-11-04</t>
  </si>
  <si>
    <t>2019/11/04</t>
  </si>
  <si>
    <t>2019-11-11</t>
  </si>
  <si>
    <t>2019/11/11</t>
  </si>
  <si>
    <t>2019-11-18</t>
  </si>
  <si>
    <t>2019/11/18</t>
  </si>
  <si>
    <t>2019-11-25</t>
  </si>
  <si>
    <t>2019/11/25</t>
  </si>
  <si>
    <t>2019-12-02</t>
  </si>
  <si>
    <t>2019/12/02</t>
  </si>
  <si>
    <t>2019-12-09</t>
  </si>
  <si>
    <t>2019/12/09</t>
  </si>
  <si>
    <t>2019-12-16</t>
  </si>
  <si>
    <t>2019/12/16</t>
  </si>
  <si>
    <t>2019-12-23</t>
  </si>
  <si>
    <t>2019/12/23</t>
  </si>
  <si>
    <t>2019-12-30</t>
  </si>
  <si>
    <t>2019/12/30</t>
  </si>
  <si>
    <t>2020-01-06</t>
  </si>
  <si>
    <t>2020/01/06</t>
  </si>
  <si>
    <t>2020-01-13</t>
  </si>
  <si>
    <t>2020/01/13</t>
  </si>
  <si>
    <t>2020-01-20</t>
  </si>
  <si>
    <t>2020/01/20</t>
  </si>
  <si>
    <t>2020-01-27</t>
  </si>
  <si>
    <t>2020/01/28</t>
  </si>
  <si>
    <t>2020-02-03</t>
  </si>
  <si>
    <t>2020/02/03</t>
  </si>
  <si>
    <t>2020-02-10</t>
  </si>
  <si>
    <t>2020/02/10</t>
  </si>
  <si>
    <t>2020-02-17</t>
  </si>
  <si>
    <t>2020/02/17</t>
  </si>
  <si>
    <t>2020-02-24</t>
  </si>
  <si>
    <t>2020/02/24</t>
  </si>
  <si>
    <t>2020-03-02</t>
  </si>
  <si>
    <t>2020/03/02</t>
  </si>
  <si>
    <t>2020-03-09</t>
  </si>
  <si>
    <t>2020/03/09</t>
  </si>
  <si>
    <t>2020-03-16</t>
  </si>
  <si>
    <t>2020/03/16</t>
  </si>
  <si>
    <t>2020-03-23</t>
  </si>
  <si>
    <t>2020/03/23</t>
  </si>
  <si>
    <t>2020-03-30</t>
  </si>
  <si>
    <t>2020/03/30</t>
  </si>
  <si>
    <t>2020-04-06</t>
  </si>
  <si>
    <t>2020/04/06</t>
  </si>
  <si>
    <t>2020-04-13</t>
  </si>
  <si>
    <t>2020/04/13</t>
  </si>
  <si>
    <t>2020-04-20</t>
  </si>
  <si>
    <t>2020/04/20</t>
  </si>
  <si>
    <t>2020-04-27</t>
  </si>
  <si>
    <t>2020/04/27</t>
  </si>
  <si>
    <t>2020-05-04</t>
  </si>
  <si>
    <t>2020/05/04</t>
  </si>
  <si>
    <t>2020-05-11</t>
  </si>
  <si>
    <t>2020/05/11</t>
  </si>
  <si>
    <t>2020-05-18</t>
  </si>
  <si>
    <t>2020/05/18</t>
  </si>
  <si>
    <t>2020-05-25</t>
  </si>
  <si>
    <t>2020/05/25</t>
  </si>
  <si>
    <t>2020-06-01</t>
  </si>
  <si>
    <t>2020/06/01</t>
  </si>
  <si>
    <t>2020-06-08</t>
  </si>
  <si>
    <t>2020/06/08</t>
  </si>
  <si>
    <t>2020-06-15</t>
  </si>
  <si>
    <t>2020/06/15</t>
  </si>
  <si>
    <t>2020-06-22</t>
  </si>
  <si>
    <t>2020/06/22</t>
  </si>
  <si>
    <t>2020-06-29</t>
  </si>
  <si>
    <t>2020/06/29</t>
  </si>
  <si>
    <t>2020-07-06</t>
  </si>
  <si>
    <t>2020/07/06</t>
  </si>
  <si>
    <t>2020-07-13</t>
  </si>
  <si>
    <t>2020/07/13</t>
  </si>
  <si>
    <t>2020-07-20</t>
  </si>
  <si>
    <t>2020/07/20</t>
  </si>
  <si>
    <t>2020-07-27</t>
  </si>
  <si>
    <t>2020/07/27</t>
  </si>
  <si>
    <t>2020-08-03</t>
  </si>
  <si>
    <t>2020/08/03</t>
  </si>
  <si>
    <t>2020-08-10</t>
  </si>
  <si>
    <t>2020/08/10</t>
  </si>
  <si>
    <t>2020-08-17</t>
  </si>
  <si>
    <t>2020/08/18</t>
  </si>
  <si>
    <t>2020-08-24</t>
  </si>
  <si>
    <t>2020/08/24</t>
  </si>
  <si>
    <t>2020-08-31</t>
  </si>
  <si>
    <t>2020/08/31</t>
  </si>
  <si>
    <t>2020-09-07</t>
  </si>
  <si>
    <t>2020/09/07</t>
  </si>
  <si>
    <t>2020-09-14</t>
  </si>
  <si>
    <t>2020/09/14</t>
  </si>
  <si>
    <t>2020-09-21</t>
  </si>
  <si>
    <t>2020/09/21</t>
  </si>
  <si>
    <t>2020-09-28</t>
  </si>
  <si>
    <t>2020/09/28</t>
  </si>
  <si>
    <t>2020-10-05</t>
  </si>
  <si>
    <t>2020/10/05</t>
  </si>
  <si>
    <t>2020-10-12</t>
  </si>
  <si>
    <t>2020/10/12</t>
  </si>
  <si>
    <t>2020-10-19</t>
  </si>
  <si>
    <t>2020/10/19</t>
  </si>
  <si>
    <t>2020-10-26</t>
  </si>
  <si>
    <t>2020/10/26</t>
  </si>
  <si>
    <t>2020-11-02</t>
  </si>
  <si>
    <t>2020/11/02</t>
  </si>
  <si>
    <t>2020-11-09</t>
  </si>
  <si>
    <t>2020/11/09</t>
  </si>
  <si>
    <t>2020-11-16</t>
  </si>
  <si>
    <t>2020/11/16</t>
  </si>
  <si>
    <t>2020-11-23</t>
  </si>
  <si>
    <t>2020/11/23</t>
  </si>
  <si>
    <t>2020-11-30</t>
  </si>
  <si>
    <t>2020/11/30</t>
  </si>
  <si>
    <t>2020-12-07</t>
  </si>
  <si>
    <t>2020/12/07</t>
  </si>
  <si>
    <t>2020-12-14</t>
  </si>
  <si>
    <t>2020/12/14</t>
  </si>
  <si>
    <t>2020-12-21</t>
  </si>
  <si>
    <t>2020/12/21</t>
  </si>
  <si>
    <t>2020-12-28</t>
  </si>
  <si>
    <t>2020/12/28</t>
  </si>
  <si>
    <t>2021-01-04</t>
  </si>
  <si>
    <t>2021/01/04</t>
  </si>
  <si>
    <t>2021-01-11</t>
  </si>
  <si>
    <t>2021/01/11</t>
  </si>
  <si>
    <t>2021-01-18</t>
  </si>
  <si>
    <t>2021/01/18</t>
  </si>
  <si>
    <t>2021-01-25</t>
  </si>
  <si>
    <t>2021/01/25</t>
  </si>
  <si>
    <t>2021-02-01</t>
  </si>
  <si>
    <t>2021/02/01</t>
  </si>
  <si>
    <t>2021-02-08</t>
  </si>
  <si>
    <t>2021/02/08</t>
  </si>
  <si>
    <t>2021-02-15</t>
  </si>
  <si>
    <t>2021/02/15</t>
  </si>
  <si>
    <t>2021-02-22</t>
  </si>
  <si>
    <t>2021/02/22</t>
  </si>
  <si>
    <t>2021-03-01</t>
  </si>
  <si>
    <t>2021/03/02</t>
  </si>
  <si>
    <t>2021-03-08</t>
  </si>
  <si>
    <t>2021/03/08</t>
  </si>
  <si>
    <t>2021-03-15</t>
  </si>
  <si>
    <t>2021/03/15</t>
  </si>
  <si>
    <t>2021-03-22</t>
  </si>
  <si>
    <t>2021/03/22</t>
  </si>
  <si>
    <t>2021-03-29</t>
  </si>
  <si>
    <t>2021/03/29</t>
  </si>
  <si>
    <t>2021-04-05</t>
  </si>
  <si>
    <t>2021/04/05</t>
  </si>
  <si>
    <t>2021-04-12</t>
  </si>
  <si>
    <t>2021/04/12</t>
  </si>
  <si>
    <t>2021-04-19</t>
  </si>
  <si>
    <t>2021/04/19</t>
  </si>
  <si>
    <t>2021-04-26</t>
  </si>
  <si>
    <t>2021/04/26</t>
  </si>
  <si>
    <t>2021-05-03</t>
  </si>
  <si>
    <t>2021/05/03</t>
  </si>
  <si>
    <t>2021-05-10</t>
  </si>
  <si>
    <t>2021/05/10</t>
  </si>
  <si>
    <t>2021-05-17</t>
  </si>
  <si>
    <t>2021/05/17</t>
  </si>
  <si>
    <t>2021-05-24</t>
  </si>
  <si>
    <t>2021/05/24</t>
  </si>
  <si>
    <t>2021-05-31</t>
  </si>
  <si>
    <t>2021/05/31</t>
  </si>
  <si>
    <t>2021-06-07</t>
  </si>
  <si>
    <t>2021/06/07</t>
  </si>
  <si>
    <t>2021-06-14</t>
  </si>
  <si>
    <t>2021/06/14</t>
  </si>
  <si>
    <t>2021-06-21</t>
  </si>
  <si>
    <t>2021/06/21</t>
  </si>
  <si>
    <t>2021-06-28</t>
  </si>
  <si>
    <t>2021/06/28</t>
  </si>
  <si>
    <t>2021-07-05</t>
  </si>
  <si>
    <t>2021/07/05</t>
  </si>
  <si>
    <t>2021-07-12</t>
  </si>
  <si>
    <t>2021/07/12</t>
  </si>
  <si>
    <t>2021-07-19</t>
  </si>
  <si>
    <t>2021/07/19</t>
  </si>
  <si>
    <t>2021/07/26</t>
  </si>
  <si>
    <t>2021/08/02</t>
  </si>
  <si>
    <t>2021/08/09</t>
  </si>
  <si>
    <t>2021/08/17</t>
  </si>
  <si>
    <t>2021/08/23</t>
  </si>
  <si>
    <t>2021/08/30</t>
  </si>
  <si>
    <t>2021/09/06</t>
  </si>
  <si>
    <t>2021/09/13</t>
  </si>
  <si>
    <t>2021/09/23</t>
  </si>
  <si>
    <t>2021/09/27</t>
  </si>
  <si>
    <t>2021/10/05</t>
  </si>
  <si>
    <t>2021/10/12</t>
  </si>
  <si>
    <t>2021/10/18</t>
  </si>
  <si>
    <t>2021/10/25</t>
  </si>
  <si>
    <t>2021/11/01</t>
  </si>
  <si>
    <t>2021/11/08</t>
  </si>
  <si>
    <t>2021/11/15</t>
  </si>
  <si>
    <t>2021/11/22</t>
  </si>
  <si>
    <t>2021/11/29</t>
  </si>
  <si>
    <t>2021/12/06</t>
  </si>
  <si>
    <t>2021/12/13</t>
  </si>
  <si>
    <t>2021/12/20</t>
  </si>
  <si>
    <t>2021/12/27</t>
  </si>
  <si>
    <t>2022/01/03</t>
  </si>
  <si>
    <t>2022/01/10</t>
  </si>
  <si>
    <t>2022/01/17</t>
  </si>
  <si>
    <t>2022/01/24</t>
  </si>
  <si>
    <t>2022/02/03</t>
  </si>
  <si>
    <t>평균</t>
    <phoneticPr fontId="3" type="noConversion"/>
  </si>
  <si>
    <t>중앙값</t>
    <phoneticPr fontId="3" type="noConversion"/>
  </si>
  <si>
    <t>표준편차</t>
    <phoneticPr fontId="3" type="noConversion"/>
  </si>
  <si>
    <t>왜도(SKEW)</t>
    <phoneticPr fontId="3" type="noConversion"/>
  </si>
  <si>
    <t>첨도(KURT)</t>
    <phoneticPr fontId="3" type="noConversion"/>
  </si>
  <si>
    <t>1W
증감</t>
    <phoneticPr fontId="3" type="noConversion"/>
  </si>
  <si>
    <t>4W
증감</t>
    <phoneticPr fontId="3" type="noConversion"/>
  </si>
  <si>
    <t>8w</t>
    <phoneticPr fontId="3" type="noConversion"/>
  </si>
  <si>
    <t>2021-07-26</t>
  </si>
  <si>
    <t>2021-08-02</t>
  </si>
  <si>
    <t>2021-08-09</t>
  </si>
  <si>
    <t>2021-08-16</t>
  </si>
  <si>
    <t>2021-08-23</t>
  </si>
  <si>
    <t>2021-08-30</t>
  </si>
  <si>
    <t>2021-09-06</t>
  </si>
  <si>
    <t>2021-09-13</t>
  </si>
  <si>
    <t>2021-09-20</t>
  </si>
  <si>
    <t>2021-09-27</t>
  </si>
  <si>
    <t>2021-10-04</t>
  </si>
  <si>
    <t>2021-10-11</t>
  </si>
  <si>
    <t>2021-10-18</t>
  </si>
  <si>
    <t>2021-10-25</t>
  </si>
  <si>
    <t>2021-11-01</t>
  </si>
  <si>
    <t>2021-11-08</t>
  </si>
  <si>
    <t>2021-11-15</t>
  </si>
  <si>
    <t>2021-11-22</t>
  </si>
  <si>
    <t>2021-11-29</t>
  </si>
  <si>
    <t>2021-12-06</t>
  </si>
  <si>
    <t>2021-12-13</t>
  </si>
  <si>
    <t>2021-12-20</t>
  </si>
  <si>
    <t>2021-12-27</t>
  </si>
  <si>
    <t>2022-01-03</t>
  </si>
  <si>
    <t>2022-01-10</t>
  </si>
  <si>
    <t>2022-01-17</t>
  </si>
  <si>
    <t>2022-01-24</t>
  </si>
  <si>
    <t>2022-01-31</t>
  </si>
  <si>
    <t>Z-3</t>
    <phoneticPr fontId="3" type="noConversion"/>
  </si>
  <si>
    <t>Z-5</t>
    <phoneticPr fontId="3" type="noConversion"/>
  </si>
  <si>
    <t>Z-4</t>
    <phoneticPr fontId="3" type="noConversion"/>
  </si>
  <si>
    <t>코스피200 선물</t>
    <phoneticPr fontId="2" type="noConversion"/>
  </si>
</sst>
</file>

<file path=xl/styles.xml><?xml version="1.0" encoding="utf-8"?>
<styleSheet xmlns="http://schemas.openxmlformats.org/spreadsheetml/2006/main">
  <numFmts count="6">
    <numFmt numFmtId="176" formatCode="0.0_ "/>
    <numFmt numFmtId="177" formatCode="0.0_);[Red]\(0.0\)"/>
    <numFmt numFmtId="178" formatCode="0_ ;[Red]\-0\ "/>
    <numFmt numFmtId="179" formatCode="0.00_);[Red]\(0.00\)"/>
    <numFmt numFmtId="180" formatCode="0.00;_耀"/>
    <numFmt numFmtId="181" formatCode="0.00_ "/>
  </numFmts>
  <fonts count="17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9"/>
      <color theme="0"/>
      <name val="맑은 고딕"/>
      <family val="2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9"/>
      <color indexed="8"/>
      <name val="맑은 고딕"/>
      <family val="2"/>
      <scheme val="minor"/>
    </font>
    <font>
      <sz val="11"/>
      <name val="맑은 고딕"/>
      <family val="2"/>
      <scheme val="minor"/>
    </font>
    <font>
      <sz val="10"/>
      <name val="맑은 고딕"/>
      <family val="2"/>
      <scheme val="minor"/>
    </font>
    <font>
      <sz val="12"/>
      <color indexed="8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9"/>
      <color indexed="8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indexed="8"/>
      <name val="맑은 고딕"/>
      <family val="2"/>
      <charset val="129"/>
      <scheme val="minor"/>
    </font>
    <font>
      <sz val="9"/>
      <name val="맑은 고딕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4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6" fillId="6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76" fontId="8" fillId="0" borderId="1" xfId="0" applyNumberFormat="1" applyFont="1" applyBorder="1">
      <alignment vertical="center"/>
    </xf>
    <xf numFmtId="177" fontId="9" fillId="7" borderId="5" xfId="0" applyNumberFormat="1" applyFont="1" applyFill="1" applyBorder="1" applyAlignment="1">
      <alignment horizontal="right" vertical="center"/>
    </xf>
    <xf numFmtId="177" fontId="9" fillId="11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0" fontId="0" fillId="0" borderId="0" xfId="0" applyFill="1">
      <alignment vertical="center"/>
    </xf>
    <xf numFmtId="178" fontId="0" fillId="8" borderId="1" xfId="0" applyNumberFormat="1" applyFill="1" applyBorder="1">
      <alignment vertical="center"/>
    </xf>
    <xf numFmtId="178" fontId="0" fillId="9" borderId="1" xfId="0" applyNumberFormat="1" applyFill="1" applyBorder="1">
      <alignment vertical="center"/>
    </xf>
    <xf numFmtId="14" fontId="8" fillId="0" borderId="1" xfId="0" applyNumberFormat="1" applyFont="1" applyBorder="1" applyAlignment="1">
      <alignment horizontal="center" vertical="center"/>
    </xf>
    <xf numFmtId="179" fontId="10" fillId="7" borderId="5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178" fontId="0" fillId="10" borderId="1" xfId="0" applyNumberFormat="1" applyFill="1" applyBorder="1">
      <alignment vertical="center"/>
    </xf>
    <xf numFmtId="0" fontId="11" fillId="0" borderId="0" xfId="0" applyFont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7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14" fontId="13" fillId="14" borderId="1" xfId="0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180" fontId="14" fillId="0" borderId="1" xfId="0" applyNumberFormat="1" applyFont="1" applyBorder="1">
      <alignment vertical="center"/>
    </xf>
    <xf numFmtId="180" fontId="15" fillId="0" borderId="1" xfId="0" applyNumberFormat="1" applyFont="1" applyBorder="1">
      <alignment vertical="center"/>
    </xf>
    <xf numFmtId="177" fontId="9" fillId="7" borderId="1" xfId="0" applyNumberFormat="1" applyFont="1" applyFill="1" applyBorder="1" applyAlignment="1">
      <alignment vertical="center"/>
    </xf>
    <xf numFmtId="179" fontId="10" fillId="7" borderId="1" xfId="0" applyNumberFormat="1" applyFont="1" applyFill="1" applyBorder="1" applyAlignment="1">
      <alignment horizontal="right" vertical="center"/>
    </xf>
    <xf numFmtId="177" fontId="9" fillId="7" borderId="1" xfId="0" applyNumberFormat="1" applyFont="1" applyFill="1" applyBorder="1" applyAlignment="1">
      <alignment horizontal="right" vertical="center"/>
    </xf>
    <xf numFmtId="0" fontId="7" fillId="0" borderId="1" xfId="0" applyFont="1" applyFill="1" applyBorder="1" applyAlignment="1">
      <alignment horizontal="center" vertical="center"/>
    </xf>
    <xf numFmtId="176" fontId="8" fillId="0" borderId="1" xfId="0" applyNumberFormat="1" applyFont="1" applyFill="1" applyBorder="1">
      <alignment vertical="center"/>
    </xf>
    <xf numFmtId="14" fontId="8" fillId="0" borderId="1" xfId="0" applyNumberFormat="1" applyFont="1" applyFill="1" applyBorder="1" applyAlignment="1">
      <alignment horizontal="center" vertical="center"/>
    </xf>
    <xf numFmtId="180" fontId="14" fillId="0" borderId="1" xfId="0" applyNumberFormat="1" applyFont="1" applyFill="1" applyBorder="1">
      <alignment vertical="center"/>
    </xf>
    <xf numFmtId="14" fontId="7" fillId="0" borderId="1" xfId="0" applyNumberFormat="1" applyFont="1" applyFill="1" applyBorder="1" applyAlignment="1">
      <alignment horizontal="center" vertical="center"/>
    </xf>
    <xf numFmtId="177" fontId="16" fillId="0" borderId="1" xfId="0" applyNumberFormat="1" applyFont="1" applyFill="1" applyBorder="1" applyAlignment="1">
      <alignment vertical="center"/>
    </xf>
    <xf numFmtId="0" fontId="5" fillId="15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79" fontId="11" fillId="12" borderId="1" xfId="0" applyNumberFormat="1" applyFont="1" applyFill="1" applyBorder="1" applyAlignment="1">
      <alignment horizontal="right" vertical="center"/>
    </xf>
    <xf numFmtId="179" fontId="11" fillId="12" borderId="6" xfId="0" applyNumberFormat="1" applyFont="1" applyFill="1" applyBorder="1" applyAlignment="1">
      <alignment horizontal="right" vertical="center"/>
    </xf>
    <xf numFmtId="179" fontId="11" fillId="12" borderId="8" xfId="0" applyNumberFormat="1" applyFont="1" applyFill="1" applyBorder="1" applyAlignment="1">
      <alignment horizontal="right" vertical="center"/>
    </xf>
    <xf numFmtId="181" fontId="8" fillId="0" borderId="1" xfId="0" applyNumberFormat="1" applyFont="1" applyFill="1" applyBorder="1">
      <alignment vertical="center"/>
    </xf>
  </cellXfs>
  <cellStyles count="1">
    <cellStyle name="표준" xfId="0" builtinId="0"/>
  </cellStyles>
  <dxfs count="44"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</dxf>
    <dxf>
      <fill>
        <patternFill>
          <bgColor theme="9" tint="0.79998168889431442"/>
        </patternFill>
      </fill>
    </dxf>
    <dxf>
      <fill>
        <patternFill>
          <bgColor rgb="FF0070C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6" tint="0.79998168889431442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</dxf>
    <dxf>
      <fill>
        <patternFill>
          <bgColor theme="0" tint="-0.14996795556505021"/>
        </patternFill>
      </fill>
    </dxf>
    <dxf>
      <font>
        <b/>
        <i val="0"/>
      </font>
    </dxf>
    <dxf>
      <fill>
        <patternFill>
          <bgColor theme="8" tint="0.3999450666829432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352426</xdr:colOff>
      <xdr:row>148</xdr:row>
      <xdr:rowOff>152400</xdr:rowOff>
    </xdr:from>
    <xdr:to>
      <xdr:col>69</xdr:col>
      <xdr:colOff>95251</xdr:colOff>
      <xdr:row>150</xdr:row>
      <xdr:rowOff>19050</xdr:rowOff>
    </xdr:to>
    <xdr:sp macro="" textlink="">
      <xdr:nvSpPr>
        <xdr:cNvPr id="2" name="직사각형 1"/>
        <xdr:cNvSpPr/>
      </xdr:nvSpPr>
      <xdr:spPr>
        <a:xfrm>
          <a:off x="30108526" y="31422975"/>
          <a:ext cx="1123950" cy="285750"/>
        </a:xfrm>
        <a:prstGeom prst="rect">
          <a:avLst/>
        </a:prstGeom>
        <a:noFill/>
        <a:ln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BH269"/>
  <sheetViews>
    <sheetView workbookViewId="0">
      <selection sqref="A1:D1"/>
    </sheetView>
  </sheetViews>
  <sheetFormatPr defaultRowHeight="16.5"/>
  <cols>
    <col min="1" max="1" width="9.75" bestFit="1" customWidth="1"/>
    <col min="2" max="2" width="5" bestFit="1" customWidth="1"/>
    <col min="3" max="3" width="5.875" bestFit="1" customWidth="1"/>
    <col min="4" max="4" width="5" bestFit="1" customWidth="1"/>
    <col min="5" max="5" width="1.625" customWidth="1"/>
    <col min="6" max="6" width="9.75" customWidth="1"/>
    <col min="7" max="7" width="5" bestFit="1" customWidth="1"/>
    <col min="8" max="8" width="5.875" bestFit="1" customWidth="1"/>
    <col min="9" max="9" width="4.125" bestFit="1" customWidth="1"/>
    <col min="10" max="10" width="1.625" customWidth="1"/>
    <col min="11" max="11" width="9.75" bestFit="1" customWidth="1"/>
    <col min="12" max="12" width="5.875" bestFit="1" customWidth="1"/>
    <col min="13" max="14" width="5" bestFit="1" customWidth="1"/>
    <col min="15" max="15" width="2.125" customWidth="1"/>
    <col min="16" max="16" width="9.75" bestFit="1" customWidth="1"/>
    <col min="17" max="17" width="5.875" bestFit="1" customWidth="1"/>
    <col min="18" max="18" width="5" bestFit="1" customWidth="1"/>
    <col min="19" max="19" width="4.125" bestFit="1" customWidth="1"/>
    <col min="20" max="20" width="1.875" customWidth="1"/>
    <col min="21" max="21" width="9.75" bestFit="1" customWidth="1"/>
    <col min="22" max="22" width="5" bestFit="1" customWidth="1"/>
    <col min="23" max="23" width="5.875" bestFit="1" customWidth="1"/>
    <col min="24" max="24" width="4.125" bestFit="1" customWidth="1"/>
    <col min="25" max="25" width="2.25" customWidth="1"/>
    <col min="26" max="26" width="9.75" bestFit="1" customWidth="1"/>
    <col min="27" max="27" width="5" bestFit="1" customWidth="1"/>
    <col min="28" max="28" width="5.875" bestFit="1" customWidth="1"/>
    <col min="29" max="29" width="4.125" bestFit="1" customWidth="1"/>
    <col min="30" max="30" width="2.75" customWidth="1"/>
    <col min="31" max="31" width="9.75" customWidth="1"/>
    <col min="32" max="32" width="5" customWidth="1"/>
    <col min="33" max="33" width="5.875" customWidth="1"/>
    <col min="34" max="34" width="4.125" bestFit="1" customWidth="1"/>
    <col min="35" max="35" width="2.25" customWidth="1"/>
    <col min="36" max="36" width="9.75" bestFit="1" customWidth="1"/>
    <col min="37" max="37" width="5.875" bestFit="1" customWidth="1"/>
    <col min="38" max="39" width="5" bestFit="1" customWidth="1"/>
    <col min="40" max="40" width="2.125" customWidth="1"/>
    <col min="41" max="41" width="9.75" bestFit="1" customWidth="1"/>
    <col min="42" max="42" width="5.875" bestFit="1" customWidth="1"/>
    <col min="43" max="43" width="5" bestFit="1" customWidth="1"/>
    <col min="44" max="44" width="4.125" bestFit="1" customWidth="1"/>
    <col min="45" max="45" width="1.5" customWidth="1"/>
    <col min="46" max="46" width="9.75" bestFit="1" customWidth="1"/>
    <col min="47" max="47" width="5.875" bestFit="1" customWidth="1"/>
    <col min="48" max="49" width="5" bestFit="1" customWidth="1"/>
    <col min="50" max="50" width="2.75" customWidth="1"/>
    <col min="51" max="51" width="9.75" bestFit="1" customWidth="1"/>
    <col min="52" max="53" width="5.875" bestFit="1" customWidth="1"/>
    <col min="54" max="54" width="4.125" bestFit="1" customWidth="1"/>
    <col min="55" max="55" width="11.5" customWidth="1"/>
    <col min="56" max="56" width="10.25" customWidth="1"/>
    <col min="61" max="61" width="5.625" customWidth="1"/>
  </cols>
  <sheetData>
    <row r="1" spans="1:60" ht="21" customHeight="1">
      <c r="A1" s="51" t="s">
        <v>1</v>
      </c>
      <c r="B1" s="51"/>
      <c r="C1" s="51"/>
      <c r="D1" s="51"/>
      <c r="E1" s="1"/>
      <c r="F1" s="51" t="s">
        <v>0</v>
      </c>
      <c r="G1" s="51"/>
      <c r="H1" s="51"/>
      <c r="I1" s="51"/>
      <c r="J1" s="1"/>
      <c r="K1" s="49" t="s">
        <v>4</v>
      </c>
      <c r="L1" s="49"/>
      <c r="M1" s="49"/>
      <c r="N1" s="49"/>
      <c r="O1" s="1"/>
      <c r="P1" s="49" t="s">
        <v>3</v>
      </c>
      <c r="Q1" s="49"/>
      <c r="R1" s="49"/>
      <c r="S1" s="49"/>
      <c r="T1" s="1"/>
      <c r="U1" s="49" t="s">
        <v>558</v>
      </c>
      <c r="V1" s="49"/>
      <c r="W1" s="49"/>
      <c r="X1" s="49"/>
      <c r="Y1" s="1"/>
      <c r="Z1" s="49" t="s">
        <v>560</v>
      </c>
      <c r="AA1" s="49"/>
      <c r="AB1" s="49"/>
      <c r="AC1" s="49"/>
      <c r="AD1" s="1"/>
      <c r="AE1" s="49" t="s">
        <v>559</v>
      </c>
      <c r="AF1" s="49"/>
      <c r="AG1" s="49"/>
      <c r="AH1" s="49"/>
      <c r="AJ1" s="50" t="s">
        <v>2</v>
      </c>
      <c r="AK1" s="50"/>
      <c r="AL1" s="50"/>
      <c r="AM1" s="50"/>
      <c r="AN1" s="1"/>
      <c r="AO1" s="50" t="s">
        <v>6</v>
      </c>
      <c r="AP1" s="50"/>
      <c r="AQ1" s="50"/>
      <c r="AR1" s="50"/>
      <c r="AS1" s="1"/>
      <c r="AT1" s="50" t="s">
        <v>7</v>
      </c>
      <c r="AU1" s="50"/>
      <c r="AV1" s="50"/>
      <c r="AW1" s="50"/>
      <c r="AX1" s="1"/>
      <c r="AY1" s="52" t="s">
        <v>5</v>
      </c>
      <c r="AZ1" s="52"/>
      <c r="BA1" s="52"/>
      <c r="BB1" s="52"/>
      <c r="BC1" s="1"/>
      <c r="BD1" s="48" t="s">
        <v>561</v>
      </c>
      <c r="BE1" s="48"/>
      <c r="BF1" s="48"/>
      <c r="BG1" s="48"/>
      <c r="BH1" s="48"/>
    </row>
    <row r="2" spans="1:60" ht="30" customHeight="1">
      <c r="A2" s="2" t="s">
        <v>8</v>
      </c>
      <c r="B2" s="3" t="s">
        <v>9</v>
      </c>
      <c r="C2" s="4" t="s">
        <v>10</v>
      </c>
      <c r="D2" s="5" t="s">
        <v>11</v>
      </c>
      <c r="E2" s="7"/>
      <c r="F2" s="2" t="s">
        <v>8</v>
      </c>
      <c r="G2" s="3" t="s">
        <v>9</v>
      </c>
      <c r="H2" s="4" t="s">
        <v>10</v>
      </c>
      <c r="I2" s="5" t="s">
        <v>11</v>
      </c>
      <c r="J2" s="7"/>
      <c r="K2" s="2" t="s">
        <v>8</v>
      </c>
      <c r="L2" s="3" t="s">
        <v>9</v>
      </c>
      <c r="M2" s="4" t="s">
        <v>10</v>
      </c>
      <c r="N2" s="5" t="s">
        <v>11</v>
      </c>
      <c r="O2" s="7"/>
      <c r="P2" s="2" t="s">
        <v>8</v>
      </c>
      <c r="Q2" s="3" t="s">
        <v>9</v>
      </c>
      <c r="R2" s="4" t="s">
        <v>10</v>
      </c>
      <c r="S2" s="5" t="s">
        <v>11</v>
      </c>
      <c r="T2" s="7"/>
      <c r="U2" s="2" t="s">
        <v>8</v>
      </c>
      <c r="V2" s="3" t="s">
        <v>9</v>
      </c>
      <c r="W2" s="4" t="s">
        <v>10</v>
      </c>
      <c r="X2" s="5" t="s">
        <v>11</v>
      </c>
      <c r="Y2" s="7"/>
      <c r="Z2" s="2" t="s">
        <v>8</v>
      </c>
      <c r="AA2" s="3" t="s">
        <v>9</v>
      </c>
      <c r="AB2" s="4" t="s">
        <v>10</v>
      </c>
      <c r="AC2" s="5" t="s">
        <v>11</v>
      </c>
      <c r="AD2" s="7"/>
      <c r="AE2" s="2" t="s">
        <v>8</v>
      </c>
      <c r="AF2" s="3" t="s">
        <v>9</v>
      </c>
      <c r="AG2" s="4" t="s">
        <v>10</v>
      </c>
      <c r="AH2" s="5" t="s">
        <v>11</v>
      </c>
      <c r="AJ2" s="2" t="s">
        <v>8</v>
      </c>
      <c r="AK2" s="3" t="s">
        <v>9</v>
      </c>
      <c r="AL2" s="4" t="s">
        <v>10</v>
      </c>
      <c r="AM2" s="5" t="s">
        <v>11</v>
      </c>
      <c r="AN2" s="7"/>
      <c r="AO2" s="2" t="s">
        <v>8</v>
      </c>
      <c r="AP2" s="3" t="s">
        <v>9</v>
      </c>
      <c r="AQ2" s="4" t="s">
        <v>10</v>
      </c>
      <c r="AR2" s="5" t="s">
        <v>11</v>
      </c>
      <c r="AS2" s="7"/>
      <c r="AT2" s="2" t="s">
        <v>8</v>
      </c>
      <c r="AU2" s="3" t="s">
        <v>9</v>
      </c>
      <c r="AV2" s="4" t="s">
        <v>10</v>
      </c>
      <c r="AW2" s="5" t="s">
        <v>11</v>
      </c>
      <c r="AX2" s="7"/>
      <c r="AY2" s="2" t="s">
        <v>8</v>
      </c>
      <c r="AZ2" s="3" t="s">
        <v>9</v>
      </c>
      <c r="BA2" s="4" t="s">
        <v>10</v>
      </c>
      <c r="BB2" s="5" t="s">
        <v>11</v>
      </c>
      <c r="BC2" s="7"/>
      <c r="BD2" s="32" t="s">
        <v>8</v>
      </c>
      <c r="BE2" s="32" t="s">
        <v>15</v>
      </c>
      <c r="BF2" s="32" t="s">
        <v>16</v>
      </c>
      <c r="BG2" s="32" t="s">
        <v>17</v>
      </c>
      <c r="BH2" s="34" t="s">
        <v>18</v>
      </c>
    </row>
    <row r="3" spans="1:60">
      <c r="A3" s="41" t="s">
        <v>19</v>
      </c>
      <c r="B3" s="42">
        <v>0.49410999999999999</v>
      </c>
      <c r="C3" s="42">
        <v>0.47650999999999999</v>
      </c>
      <c r="D3" s="46">
        <f t="shared" ref="D3:D15" si="0">IF(B3=0,0,C3/B3)</f>
        <v>0.96438040112525547</v>
      </c>
      <c r="E3" s="15"/>
      <c r="F3" s="41" t="s">
        <v>19</v>
      </c>
      <c r="G3" s="42">
        <v>16.867460000000001</v>
      </c>
      <c r="H3" s="42">
        <v>14.45783</v>
      </c>
      <c r="I3" s="46">
        <f t="shared" ref="I3:I15" si="1">IF(G3=0,0,H3/G3)</f>
        <v>0.85714328061249279</v>
      </c>
      <c r="J3" s="15"/>
      <c r="K3" s="43" t="s">
        <v>19</v>
      </c>
      <c r="L3" s="42">
        <v>0.86956</v>
      </c>
      <c r="M3" s="42">
        <v>0.24154</v>
      </c>
      <c r="N3" s="46">
        <f t="shared" ref="N3:N15" si="2">IF(L3=0,0,M3/L3)</f>
        <v>0.27777266663599981</v>
      </c>
      <c r="O3" s="15"/>
      <c r="P3" s="43" t="s">
        <v>19</v>
      </c>
      <c r="Q3" s="42">
        <v>0.42160999999999998</v>
      </c>
      <c r="R3" s="42">
        <v>1.60981</v>
      </c>
      <c r="S3" s="46">
        <f t="shared" ref="S3:S15" si="3">IF(Q3=0,0,R3/Q3)</f>
        <v>3.8182443490429545</v>
      </c>
      <c r="T3" s="15"/>
      <c r="U3" s="43" t="s">
        <v>19</v>
      </c>
      <c r="V3" s="42">
        <v>16.491620000000001</v>
      </c>
      <c r="W3" s="42">
        <v>7.8093399999999997</v>
      </c>
      <c r="X3" s="46">
        <f t="shared" ref="X3:X15" si="4">IF(V3=0,0,W3/V3)</f>
        <v>0.47353383112150288</v>
      </c>
      <c r="Y3" s="15"/>
      <c r="Z3" s="43" t="s">
        <v>19</v>
      </c>
      <c r="AA3" s="42">
        <v>13.772729999999999</v>
      </c>
      <c r="AB3" s="42">
        <v>2.8010000000000002</v>
      </c>
      <c r="AC3" s="46">
        <f t="shared" ref="AC3:AC15" si="5">IF(AA3=0,0,AB3/AA3)</f>
        <v>0.20337289702186859</v>
      </c>
      <c r="AD3" s="15"/>
      <c r="AE3" s="43" t="s">
        <v>19</v>
      </c>
      <c r="AF3" s="42">
        <v>11.561170000000001</v>
      </c>
      <c r="AG3" s="42">
        <v>8.7697699999999994</v>
      </c>
      <c r="AH3" s="46">
        <f t="shared" ref="AH3:AH15" si="6">IF(AF3=0,0,AG3/AF3)</f>
        <v>0.75855384878866061</v>
      </c>
      <c r="AI3" s="15"/>
      <c r="AJ3" s="41" t="s">
        <v>19</v>
      </c>
      <c r="AK3" s="42">
        <v>0.29172999999999999</v>
      </c>
      <c r="AL3" s="42">
        <v>0.83018000000000003</v>
      </c>
      <c r="AM3" s="46">
        <f t="shared" ref="AM3:AM15" si="7">IF(AK3=0,0,AL3/AK3)</f>
        <v>2.8457135022109488</v>
      </c>
      <c r="AN3" s="15"/>
      <c r="AO3" s="41" t="s">
        <v>19</v>
      </c>
      <c r="AP3" s="42">
        <v>0.28747</v>
      </c>
      <c r="AQ3" s="42">
        <v>0.29333999999999999</v>
      </c>
      <c r="AR3" s="46">
        <f t="shared" ref="AR3:AR15" si="8">IF(AP3=0,0,AQ3/AP3)</f>
        <v>1.020419522037082</v>
      </c>
      <c r="AS3" s="15"/>
      <c r="AT3" s="41" t="s">
        <v>19</v>
      </c>
      <c r="AU3" s="42">
        <v>0.70904</v>
      </c>
      <c r="AV3" s="42">
        <v>1.7290700000000001</v>
      </c>
      <c r="AW3" s="46">
        <f t="shared" ref="AW3:AW15" si="9">IF(AU3=0,0,AV3/AU3)</f>
        <v>2.438607130768363</v>
      </c>
      <c r="AX3" s="15"/>
      <c r="AY3" s="41" t="s">
        <v>19</v>
      </c>
      <c r="AZ3" s="42">
        <v>11.741099999999999</v>
      </c>
      <c r="BA3" s="42">
        <v>6.3118400000000001</v>
      </c>
      <c r="BB3" s="46">
        <f t="shared" ref="BB3:BB15" si="10">IF(AZ3=0,0,BA3/AZ3)</f>
        <v>0.53758506443178244</v>
      </c>
      <c r="BC3" s="15"/>
      <c r="BD3" s="41" t="s">
        <v>20</v>
      </c>
      <c r="BE3" s="44">
        <v>260.05</v>
      </c>
      <c r="BF3" s="44">
        <v>264.14999999999998</v>
      </c>
      <c r="BG3" s="44">
        <v>259.25</v>
      </c>
      <c r="BH3" s="44">
        <v>263.64999999999998</v>
      </c>
    </row>
    <row r="4" spans="1:60">
      <c r="A4" s="41" t="s">
        <v>21</v>
      </c>
      <c r="B4" s="42">
        <v>0.57582999999999995</v>
      </c>
      <c r="C4" s="42">
        <v>0.50793999999999995</v>
      </c>
      <c r="D4" s="46">
        <f t="shared" si="0"/>
        <v>0.88210061997464528</v>
      </c>
      <c r="E4" s="15"/>
      <c r="F4" s="41" t="s">
        <v>21</v>
      </c>
      <c r="G4" s="42">
        <v>15.662649999999999</v>
      </c>
      <c r="H4" s="42">
        <v>18.674689999999998</v>
      </c>
      <c r="I4" s="46">
        <f t="shared" si="1"/>
        <v>1.1923071766271991</v>
      </c>
      <c r="J4" s="15"/>
      <c r="K4" s="43" t="s">
        <v>21</v>
      </c>
      <c r="L4" s="42">
        <v>0.99033000000000004</v>
      </c>
      <c r="M4" s="42">
        <v>1.2077199999999999</v>
      </c>
      <c r="N4" s="46">
        <f t="shared" si="2"/>
        <v>1.2195126876899618</v>
      </c>
      <c r="O4" s="15"/>
      <c r="P4" s="43" t="s">
        <v>21</v>
      </c>
      <c r="Q4" s="42">
        <v>0.84323000000000004</v>
      </c>
      <c r="R4" s="42">
        <v>2.1655799999999998</v>
      </c>
      <c r="S4" s="46">
        <f t="shared" si="3"/>
        <v>2.5681961030798237</v>
      </c>
      <c r="T4" s="15"/>
      <c r="U4" s="43" t="s">
        <v>21</v>
      </c>
      <c r="V4" s="42">
        <v>17.954830000000001</v>
      </c>
      <c r="W4" s="42">
        <v>7.1127599999999997</v>
      </c>
      <c r="X4" s="46">
        <f t="shared" si="4"/>
        <v>0.39614744333418916</v>
      </c>
      <c r="Y4" s="15"/>
      <c r="Z4" s="43" t="s">
        <v>21</v>
      </c>
      <c r="AA4" s="42">
        <v>12.53816</v>
      </c>
      <c r="AB4" s="42">
        <v>2.7147199999999998</v>
      </c>
      <c r="AC4" s="46">
        <f t="shared" si="5"/>
        <v>0.21651661806836089</v>
      </c>
      <c r="AD4" s="15"/>
      <c r="AE4" s="43" t="s">
        <v>21</v>
      </c>
      <c r="AF4" s="42">
        <v>10.524839999999999</v>
      </c>
      <c r="AG4" s="42">
        <v>14.146420000000001</v>
      </c>
      <c r="AH4" s="46">
        <f t="shared" si="6"/>
        <v>1.3440983425876309</v>
      </c>
      <c r="AI4" s="15"/>
      <c r="AJ4" s="41" t="s">
        <v>21</v>
      </c>
      <c r="AK4" s="42">
        <v>0.39816000000000001</v>
      </c>
      <c r="AL4" s="42">
        <v>0.86367000000000005</v>
      </c>
      <c r="AM4" s="46">
        <f t="shared" si="7"/>
        <v>2.1691531042796868</v>
      </c>
      <c r="AN4" s="15"/>
      <c r="AO4" s="41" t="s">
        <v>21</v>
      </c>
      <c r="AP4" s="42">
        <v>0.76854999999999996</v>
      </c>
      <c r="AQ4" s="42">
        <v>0.47521000000000002</v>
      </c>
      <c r="AR4" s="46">
        <f t="shared" si="8"/>
        <v>0.61832021338884924</v>
      </c>
      <c r="AS4" s="15"/>
      <c r="AT4" s="41" t="s">
        <v>21</v>
      </c>
      <c r="AU4" s="42">
        <v>1.06978</v>
      </c>
      <c r="AV4" s="42">
        <v>1.09466</v>
      </c>
      <c r="AW4" s="46">
        <f t="shared" si="9"/>
        <v>1.0232571182860029</v>
      </c>
      <c r="AX4" s="15"/>
      <c r="AY4" s="41" t="s">
        <v>21</v>
      </c>
      <c r="AZ4" s="42">
        <v>11.928319999999999</v>
      </c>
      <c r="BA4" s="42">
        <v>6.5525500000000001</v>
      </c>
      <c r="BB4" s="46">
        <f t="shared" si="10"/>
        <v>0.5493271474943664</v>
      </c>
      <c r="BC4" s="15"/>
      <c r="BD4" s="41" t="s">
        <v>22</v>
      </c>
      <c r="BE4" s="44">
        <v>263.95</v>
      </c>
      <c r="BF4" s="44">
        <v>269.89999999999998</v>
      </c>
      <c r="BG4" s="44">
        <v>263.2</v>
      </c>
      <c r="BH4" s="44">
        <v>268.64999999999998</v>
      </c>
    </row>
    <row r="5" spans="1:60">
      <c r="A5" s="41" t="s">
        <v>23</v>
      </c>
      <c r="B5" s="42">
        <v>0.45765</v>
      </c>
      <c r="C5" s="42">
        <v>0.46771000000000001</v>
      </c>
      <c r="D5" s="46">
        <f t="shared" si="0"/>
        <v>1.0219818638697695</v>
      </c>
      <c r="E5" s="15"/>
      <c r="F5" s="41" t="s">
        <v>23</v>
      </c>
      <c r="G5" s="42">
        <v>27.710840000000001</v>
      </c>
      <c r="H5" s="42">
        <v>18.072279999999999</v>
      </c>
      <c r="I5" s="46">
        <f t="shared" si="1"/>
        <v>0.65217366200375015</v>
      </c>
      <c r="J5" s="15"/>
      <c r="K5" s="43" t="s">
        <v>23</v>
      </c>
      <c r="L5" s="42">
        <v>1.18357</v>
      </c>
      <c r="M5" s="42">
        <v>0.57970999999999995</v>
      </c>
      <c r="N5" s="46">
        <f t="shared" si="2"/>
        <v>0.4897978150848703</v>
      </c>
      <c r="O5" s="15"/>
      <c r="P5" s="43" t="s">
        <v>23</v>
      </c>
      <c r="Q5" s="42">
        <v>0.88156000000000001</v>
      </c>
      <c r="R5" s="42">
        <v>1.60981</v>
      </c>
      <c r="S5" s="46">
        <f t="shared" si="3"/>
        <v>1.8260923816870094</v>
      </c>
      <c r="T5" s="15"/>
      <c r="U5" s="43" t="s">
        <v>23</v>
      </c>
      <c r="V5" s="42">
        <v>17.227930000000001</v>
      </c>
      <c r="W5" s="42">
        <v>6.6913</v>
      </c>
      <c r="X5" s="46">
        <f t="shared" si="4"/>
        <v>0.38839837403565025</v>
      </c>
      <c r="Y5" s="15"/>
      <c r="Z5" s="43" t="s">
        <v>23</v>
      </c>
      <c r="AA5" s="42">
        <v>12.29921</v>
      </c>
      <c r="AB5" s="42">
        <v>1.67927</v>
      </c>
      <c r="AC5" s="46">
        <f t="shared" si="5"/>
        <v>0.13653478556752832</v>
      </c>
      <c r="AD5" s="15"/>
      <c r="AE5" s="43" t="s">
        <v>23</v>
      </c>
      <c r="AF5" s="42">
        <v>10.32427</v>
      </c>
      <c r="AG5" s="42">
        <v>10.61956</v>
      </c>
      <c r="AH5" s="46">
        <f t="shared" si="6"/>
        <v>1.0286015379295581</v>
      </c>
      <c r="AI5" s="15"/>
      <c r="AJ5" s="41" t="s">
        <v>23</v>
      </c>
      <c r="AK5" s="42">
        <v>0.2802</v>
      </c>
      <c r="AL5" s="42">
        <v>0.85660000000000003</v>
      </c>
      <c r="AM5" s="46">
        <f t="shared" si="7"/>
        <v>3.0571020699500355</v>
      </c>
      <c r="AN5" s="15"/>
      <c r="AO5" s="41" t="s">
        <v>23</v>
      </c>
      <c r="AP5" s="42">
        <v>0.41654000000000002</v>
      </c>
      <c r="AQ5" s="42">
        <v>0.23466999999999999</v>
      </c>
      <c r="AR5" s="46">
        <f t="shared" si="8"/>
        <v>0.56337926729725829</v>
      </c>
      <c r="AS5" s="15"/>
      <c r="AT5" s="41" t="s">
        <v>23</v>
      </c>
      <c r="AU5" s="42">
        <v>0.74636000000000002</v>
      </c>
      <c r="AV5" s="42">
        <v>0.99514000000000002</v>
      </c>
      <c r="AW5" s="46">
        <f t="shared" si="9"/>
        <v>1.3333244010933061</v>
      </c>
      <c r="AX5" s="15"/>
      <c r="AY5" s="41" t="s">
        <v>23</v>
      </c>
      <c r="AZ5" s="42">
        <v>10.32361</v>
      </c>
      <c r="BA5" s="42">
        <v>6.5525500000000001</v>
      </c>
      <c r="BB5" s="46">
        <f t="shared" si="10"/>
        <v>0.63471498826476391</v>
      </c>
      <c r="BC5" s="15"/>
      <c r="BD5" s="41" t="s">
        <v>24</v>
      </c>
      <c r="BE5" s="44">
        <v>268.35000000000002</v>
      </c>
      <c r="BF5" s="44">
        <v>270.8</v>
      </c>
      <c r="BG5" s="44">
        <v>266.10000000000002</v>
      </c>
      <c r="BH5" s="44">
        <v>267.60000000000002</v>
      </c>
    </row>
    <row r="6" spans="1:60">
      <c r="A6" s="41" t="s">
        <v>25</v>
      </c>
      <c r="B6" s="42">
        <v>0.39604</v>
      </c>
      <c r="C6" s="42">
        <v>0.38473000000000002</v>
      </c>
      <c r="D6" s="46">
        <f t="shared" si="0"/>
        <v>0.97144227855772147</v>
      </c>
      <c r="E6" s="15"/>
      <c r="F6" s="41" t="s">
        <v>25</v>
      </c>
      <c r="G6" s="42">
        <v>14.45783</v>
      </c>
      <c r="H6" s="42">
        <v>18.674689999999998</v>
      </c>
      <c r="I6" s="46">
        <f t="shared" si="1"/>
        <v>1.2916661767360662</v>
      </c>
      <c r="J6" s="15"/>
      <c r="K6" s="43" t="s">
        <v>25</v>
      </c>
      <c r="L6" s="42">
        <v>1.5700400000000001</v>
      </c>
      <c r="M6" s="42">
        <v>0.12077</v>
      </c>
      <c r="N6" s="46">
        <f t="shared" si="2"/>
        <v>7.6921607092812913E-2</v>
      </c>
      <c r="O6" s="15"/>
      <c r="P6" s="43" t="s">
        <v>25</v>
      </c>
      <c r="Q6" s="42">
        <v>0.99655000000000005</v>
      </c>
      <c r="R6" s="42">
        <v>1.1498600000000001</v>
      </c>
      <c r="S6" s="46">
        <f t="shared" si="3"/>
        <v>1.1538407505895338</v>
      </c>
      <c r="T6" s="15"/>
      <c r="U6" s="43" t="s">
        <v>25</v>
      </c>
      <c r="V6" s="42">
        <v>14.36858</v>
      </c>
      <c r="W6" s="42">
        <v>5.5795000000000003</v>
      </c>
      <c r="X6" s="46">
        <f t="shared" si="4"/>
        <v>0.38831255419811844</v>
      </c>
      <c r="Y6" s="15"/>
      <c r="Z6" s="43" t="s">
        <v>25</v>
      </c>
      <c r="AA6" s="42">
        <v>18.737549999999999</v>
      </c>
      <c r="AB6" s="42">
        <v>1.7390099999999999</v>
      </c>
      <c r="AC6" s="46">
        <f t="shared" si="5"/>
        <v>9.2808825059839742E-2</v>
      </c>
      <c r="AD6" s="15"/>
      <c r="AE6" s="43" t="s">
        <v>25</v>
      </c>
      <c r="AF6" s="42">
        <v>15.728770000000001</v>
      </c>
      <c r="AG6" s="42">
        <v>8.6082000000000001</v>
      </c>
      <c r="AH6" s="46">
        <f t="shared" si="6"/>
        <v>0.54729009324950395</v>
      </c>
      <c r="AI6" s="15"/>
      <c r="AJ6" s="41" t="s">
        <v>25</v>
      </c>
      <c r="AK6" s="42">
        <v>0.19869999999999999</v>
      </c>
      <c r="AL6" s="42">
        <v>1.0437700000000001</v>
      </c>
      <c r="AM6" s="46">
        <f t="shared" si="7"/>
        <v>5.2529944640161057</v>
      </c>
      <c r="AN6" s="15"/>
      <c r="AO6" s="41" t="s">
        <v>25</v>
      </c>
      <c r="AP6" s="42">
        <v>0.46933999999999998</v>
      </c>
      <c r="AQ6" s="42">
        <v>0.16427</v>
      </c>
      <c r="AR6" s="46">
        <f t="shared" si="8"/>
        <v>0.35000213065155328</v>
      </c>
      <c r="AS6" s="15"/>
      <c r="AT6" s="41" t="s">
        <v>25</v>
      </c>
      <c r="AU6" s="42">
        <v>0.64683999999999997</v>
      </c>
      <c r="AV6" s="42">
        <v>1.0075799999999999</v>
      </c>
      <c r="AW6" s="46">
        <f t="shared" si="9"/>
        <v>1.5576958753323851</v>
      </c>
      <c r="AX6" s="15"/>
      <c r="AY6" s="41" t="s">
        <v>25</v>
      </c>
      <c r="AZ6" s="42">
        <v>7.1142000000000003</v>
      </c>
      <c r="BA6" s="42">
        <v>6.5792900000000003</v>
      </c>
      <c r="BB6" s="46">
        <f t="shared" si="10"/>
        <v>0.92481094149728715</v>
      </c>
      <c r="BC6" s="15"/>
      <c r="BD6" s="41" t="s">
        <v>26</v>
      </c>
      <c r="BE6" s="44">
        <v>267.25</v>
      </c>
      <c r="BF6" s="44">
        <v>271.5</v>
      </c>
      <c r="BG6" s="44">
        <v>265.89999999999998</v>
      </c>
      <c r="BH6" s="44">
        <v>271</v>
      </c>
    </row>
    <row r="7" spans="1:60">
      <c r="A7" s="41" t="s">
        <v>27</v>
      </c>
      <c r="B7" s="42">
        <v>0.94421999999999995</v>
      </c>
      <c r="C7" s="42">
        <v>0.54063000000000005</v>
      </c>
      <c r="D7" s="46">
        <f t="shared" si="0"/>
        <v>0.57256783376755427</v>
      </c>
      <c r="E7" s="15"/>
      <c r="F7" s="41" t="s">
        <v>27</v>
      </c>
      <c r="G7" s="42">
        <v>35.542160000000003</v>
      </c>
      <c r="H7" s="42">
        <v>19.87951</v>
      </c>
      <c r="I7" s="46">
        <f t="shared" si="1"/>
        <v>0.55932194329213525</v>
      </c>
      <c r="J7" s="15"/>
      <c r="K7" s="43" t="s">
        <v>27</v>
      </c>
      <c r="L7" s="42">
        <v>2.2946800000000001</v>
      </c>
      <c r="M7" s="42">
        <v>0.41061999999999999</v>
      </c>
      <c r="N7" s="46">
        <f t="shared" si="2"/>
        <v>0.1789443408231213</v>
      </c>
      <c r="O7" s="15"/>
      <c r="P7" s="43" t="s">
        <v>27</v>
      </c>
      <c r="Q7" s="42">
        <v>1.0923700000000001</v>
      </c>
      <c r="R7" s="42">
        <v>0.90071999999999997</v>
      </c>
      <c r="S7" s="46">
        <f t="shared" si="3"/>
        <v>0.82455578238142746</v>
      </c>
      <c r="T7" s="15"/>
      <c r="U7" s="43" t="s">
        <v>27</v>
      </c>
      <c r="V7" s="42">
        <v>18.052320000000002</v>
      </c>
      <c r="W7" s="42">
        <v>6.8272300000000001</v>
      </c>
      <c r="X7" s="46">
        <f t="shared" si="4"/>
        <v>0.37819127956960652</v>
      </c>
      <c r="Y7" s="15"/>
      <c r="Z7" s="43" t="s">
        <v>27</v>
      </c>
      <c r="AA7" s="42">
        <v>33.320050000000002</v>
      </c>
      <c r="AB7" s="42">
        <v>2.66825</v>
      </c>
      <c r="AC7" s="46">
        <f t="shared" si="5"/>
        <v>8.0079411645540749E-2</v>
      </c>
      <c r="AD7" s="15"/>
      <c r="AE7" s="43" t="s">
        <v>27</v>
      </c>
      <c r="AF7" s="42">
        <v>27.96969</v>
      </c>
      <c r="AG7" s="42">
        <v>11.27702</v>
      </c>
      <c r="AH7" s="46">
        <f t="shared" si="6"/>
        <v>0.40318716439116775</v>
      </c>
      <c r="AI7" s="15"/>
      <c r="AJ7" s="41" t="s">
        <v>27</v>
      </c>
      <c r="AK7" s="42">
        <v>0.24001</v>
      </c>
      <c r="AL7" s="42">
        <v>0.96228000000000002</v>
      </c>
      <c r="AM7" s="46">
        <f t="shared" si="7"/>
        <v>4.0093329444606471</v>
      </c>
      <c r="AN7" s="15"/>
      <c r="AO7" s="41" t="s">
        <v>27</v>
      </c>
      <c r="AP7" s="42">
        <v>0.52800999999999998</v>
      </c>
      <c r="AQ7" s="42">
        <v>0.15253</v>
      </c>
      <c r="AR7" s="46">
        <f t="shared" si="8"/>
        <v>0.28887710460029165</v>
      </c>
      <c r="AS7" s="15"/>
      <c r="AT7" s="41" t="s">
        <v>27</v>
      </c>
      <c r="AU7" s="42">
        <v>0.67171999999999998</v>
      </c>
      <c r="AV7" s="42">
        <v>1.20661</v>
      </c>
      <c r="AW7" s="46">
        <f t="shared" si="9"/>
        <v>1.796299053176919</v>
      </c>
      <c r="AX7" s="15"/>
      <c r="AY7" s="41" t="s">
        <v>27</v>
      </c>
      <c r="AZ7" s="42">
        <v>11.607379999999999</v>
      </c>
      <c r="BA7" s="42">
        <v>10.51083</v>
      </c>
      <c r="BB7" s="46">
        <f t="shared" si="10"/>
        <v>0.90552993009619753</v>
      </c>
      <c r="BC7" s="15"/>
      <c r="BD7" s="41" t="s">
        <v>28</v>
      </c>
      <c r="BE7" s="44">
        <v>269.89999999999998</v>
      </c>
      <c r="BF7" s="44">
        <v>271.60000000000002</v>
      </c>
      <c r="BG7" s="44">
        <v>267.89999999999998</v>
      </c>
      <c r="BH7" s="44">
        <v>269.8</v>
      </c>
    </row>
    <row r="8" spans="1:60">
      <c r="A8" s="41" t="s">
        <v>29</v>
      </c>
      <c r="B8" s="42">
        <v>0.67642000000000002</v>
      </c>
      <c r="C8" s="42">
        <v>0.68522000000000005</v>
      </c>
      <c r="D8" s="46">
        <f t="shared" si="0"/>
        <v>1.0130096685491263</v>
      </c>
      <c r="E8" s="15"/>
      <c r="F8" s="41" t="s">
        <v>29</v>
      </c>
      <c r="G8" s="42">
        <v>32.530119999999997</v>
      </c>
      <c r="H8" s="42">
        <v>28.31325</v>
      </c>
      <c r="I8" s="46">
        <f t="shared" si="1"/>
        <v>0.87037029067215255</v>
      </c>
      <c r="J8" s="15"/>
      <c r="K8" s="43" t="s">
        <v>29</v>
      </c>
      <c r="L8" s="42">
        <v>2.7536200000000002</v>
      </c>
      <c r="M8" s="42">
        <v>0.26569999999999999</v>
      </c>
      <c r="N8" s="46">
        <f t="shared" si="2"/>
        <v>9.6491164358190301E-2</v>
      </c>
      <c r="O8" s="15"/>
      <c r="P8" s="43" t="s">
        <v>29</v>
      </c>
      <c r="Q8" s="42">
        <v>1.47566</v>
      </c>
      <c r="R8" s="42">
        <v>1.3798299999999999</v>
      </c>
      <c r="S8" s="46">
        <f t="shared" si="3"/>
        <v>0.93505956656682432</v>
      </c>
      <c r="T8" s="15"/>
      <c r="U8" s="43" t="s">
        <v>29</v>
      </c>
      <c r="V8" s="42">
        <v>16.477150000000002</v>
      </c>
      <c r="W8" s="42">
        <v>6.7336999999999998</v>
      </c>
      <c r="X8" s="46">
        <f t="shared" si="4"/>
        <v>0.40866897491374415</v>
      </c>
      <c r="Y8" s="15"/>
      <c r="Z8" s="43" t="s">
        <v>29</v>
      </c>
      <c r="AA8" s="42">
        <v>29.63626</v>
      </c>
      <c r="AB8" s="42">
        <v>2.0377000000000001</v>
      </c>
      <c r="AC8" s="46">
        <f t="shared" si="5"/>
        <v>6.8756988904807831E-2</v>
      </c>
      <c r="AD8" s="15"/>
      <c r="AE8" s="43" t="s">
        <v>29</v>
      </c>
      <c r="AF8" s="42">
        <v>24.877420000000001</v>
      </c>
      <c r="AG8" s="42">
        <v>10.33541</v>
      </c>
      <c r="AH8" s="46">
        <f t="shared" si="6"/>
        <v>0.41545345136272166</v>
      </c>
      <c r="AI8" s="15"/>
      <c r="AJ8" s="41" t="s">
        <v>29</v>
      </c>
      <c r="AK8" s="42">
        <v>0.2802</v>
      </c>
      <c r="AL8" s="42">
        <v>0.85548000000000002</v>
      </c>
      <c r="AM8" s="46">
        <f t="shared" si="7"/>
        <v>3.0531049250535331</v>
      </c>
      <c r="AN8" s="15"/>
      <c r="AO8" s="41" t="s">
        <v>29</v>
      </c>
      <c r="AP8" s="42">
        <v>0.49867</v>
      </c>
      <c r="AQ8" s="42">
        <v>0.15840000000000001</v>
      </c>
      <c r="AR8" s="46">
        <f t="shared" si="8"/>
        <v>0.31764493552850587</v>
      </c>
      <c r="AS8" s="15"/>
      <c r="AT8" s="41" t="s">
        <v>29</v>
      </c>
      <c r="AU8" s="42">
        <v>0.55976999999999999</v>
      </c>
      <c r="AV8" s="42">
        <v>1.38076</v>
      </c>
      <c r="AW8" s="46">
        <f t="shared" si="9"/>
        <v>2.4666559479786341</v>
      </c>
      <c r="AX8" s="15"/>
      <c r="AY8" s="41" t="s">
        <v>29</v>
      </c>
      <c r="AZ8" s="42">
        <v>13.05161</v>
      </c>
      <c r="BA8" s="42">
        <v>7.67584</v>
      </c>
      <c r="BB8" s="46">
        <f t="shared" si="10"/>
        <v>0.58811441653558449</v>
      </c>
      <c r="BC8" s="15"/>
      <c r="BD8" s="41" t="s">
        <v>30</v>
      </c>
      <c r="BE8" s="44">
        <v>271.3</v>
      </c>
      <c r="BF8" s="44">
        <v>271.7</v>
      </c>
      <c r="BG8" s="44">
        <v>266.14999999999998</v>
      </c>
      <c r="BH8" s="44">
        <v>268.75</v>
      </c>
    </row>
    <row r="9" spans="1:60">
      <c r="A9" s="41" t="s">
        <v>31</v>
      </c>
      <c r="B9" s="42">
        <v>0.54566000000000003</v>
      </c>
      <c r="C9" s="42">
        <v>0.57081000000000004</v>
      </c>
      <c r="D9" s="46">
        <f t="shared" si="0"/>
        <v>1.0460909724003959</v>
      </c>
      <c r="E9" s="15"/>
      <c r="F9" s="41" t="s">
        <v>31</v>
      </c>
      <c r="G9" s="42">
        <v>27.710840000000001</v>
      </c>
      <c r="H9" s="42">
        <v>28.915659999999999</v>
      </c>
      <c r="I9" s="46">
        <f t="shared" si="1"/>
        <v>1.0434782922495311</v>
      </c>
      <c r="J9" s="15"/>
      <c r="K9" s="43" t="s">
        <v>31</v>
      </c>
      <c r="L9" s="42">
        <v>3.2850199999999998</v>
      </c>
      <c r="M9" s="42">
        <v>0.41061999999999999</v>
      </c>
      <c r="N9" s="46">
        <f t="shared" si="2"/>
        <v>0.12499771690887727</v>
      </c>
      <c r="O9" s="15"/>
      <c r="P9" s="43" t="s">
        <v>31</v>
      </c>
      <c r="Q9" s="42">
        <v>0.63241999999999998</v>
      </c>
      <c r="R9" s="42">
        <v>1.6673</v>
      </c>
      <c r="S9" s="46">
        <f t="shared" si="3"/>
        <v>2.6363808861199836</v>
      </c>
      <c r="T9" s="15"/>
      <c r="U9" s="43" t="s">
        <v>31</v>
      </c>
      <c r="V9" s="42">
        <v>21.668189999999999</v>
      </c>
      <c r="W9" s="42">
        <v>7.0317100000000003</v>
      </c>
      <c r="X9" s="46">
        <f t="shared" si="4"/>
        <v>0.32451764545169676</v>
      </c>
      <c r="Y9" s="15"/>
      <c r="Z9" s="43" t="s">
        <v>31</v>
      </c>
      <c r="AA9" s="42">
        <v>19.474309999999999</v>
      </c>
      <c r="AB9" s="42">
        <v>1.8319300000000001</v>
      </c>
      <c r="AC9" s="46">
        <f t="shared" si="5"/>
        <v>9.4069058159185107E-2</v>
      </c>
      <c r="AD9" s="15"/>
      <c r="AE9" s="43" t="s">
        <v>31</v>
      </c>
      <c r="AF9" s="42">
        <v>16.34722</v>
      </c>
      <c r="AG9" s="42">
        <v>8.2460400000000007</v>
      </c>
      <c r="AH9" s="46">
        <f t="shared" si="6"/>
        <v>0.50443072277732859</v>
      </c>
      <c r="AI9" s="15"/>
      <c r="AJ9" s="41" t="s">
        <v>31</v>
      </c>
      <c r="AK9" s="42">
        <v>0.24410000000000001</v>
      </c>
      <c r="AL9" s="42">
        <v>0.78700999999999999</v>
      </c>
      <c r="AM9" s="46">
        <f t="shared" si="7"/>
        <v>3.2241294551413353</v>
      </c>
      <c r="AN9" s="15"/>
      <c r="AO9" s="41" t="s">
        <v>31</v>
      </c>
      <c r="AP9" s="42">
        <v>0.54561000000000004</v>
      </c>
      <c r="AQ9" s="42">
        <v>4.1059999999999999E-2</v>
      </c>
      <c r="AR9" s="46">
        <f t="shared" si="8"/>
        <v>7.5255218929271811E-2</v>
      </c>
      <c r="AS9" s="15"/>
      <c r="AT9" s="41" t="s">
        <v>31</v>
      </c>
      <c r="AU9" s="42">
        <v>7.4630000000000002E-2</v>
      </c>
      <c r="AV9" s="42">
        <v>0.6966</v>
      </c>
      <c r="AW9" s="46">
        <f t="shared" si="9"/>
        <v>9.3340479699852601</v>
      </c>
      <c r="AX9" s="15"/>
      <c r="AY9" s="41" t="s">
        <v>31</v>
      </c>
      <c r="AZ9" s="42">
        <v>12.97138</v>
      </c>
      <c r="BA9" s="42">
        <v>7.3548999999999998</v>
      </c>
      <c r="BB9" s="46">
        <f t="shared" si="10"/>
        <v>0.56700983241567204</v>
      </c>
      <c r="BC9" s="15"/>
      <c r="BD9" s="41" t="s">
        <v>32</v>
      </c>
      <c r="BE9" s="44">
        <v>268.55</v>
      </c>
      <c r="BF9" s="44">
        <v>270.35000000000002</v>
      </c>
      <c r="BG9" s="44">
        <v>267.45</v>
      </c>
      <c r="BH9" s="44">
        <v>269</v>
      </c>
    </row>
    <row r="10" spans="1:60">
      <c r="A10" s="41" t="s">
        <v>33</v>
      </c>
      <c r="B10" s="42">
        <v>0.62863999999999998</v>
      </c>
      <c r="C10" s="42">
        <v>0.68145</v>
      </c>
      <c r="D10" s="46">
        <f t="shared" si="0"/>
        <v>1.084006744718758</v>
      </c>
      <c r="E10" s="15"/>
      <c r="F10" s="41" t="s">
        <v>33</v>
      </c>
      <c r="G10" s="42">
        <v>30.72289</v>
      </c>
      <c r="H10" s="42">
        <v>18.674689999999998</v>
      </c>
      <c r="I10" s="46">
        <f t="shared" si="1"/>
        <v>0.60784288196846059</v>
      </c>
      <c r="J10" s="15"/>
      <c r="K10" s="43" t="s">
        <v>33</v>
      </c>
      <c r="L10" s="42">
        <v>4.0338099999999999</v>
      </c>
      <c r="M10" s="42">
        <v>0.43478</v>
      </c>
      <c r="N10" s="46">
        <f t="shared" si="2"/>
        <v>0.10778395611097201</v>
      </c>
      <c r="O10" s="15"/>
      <c r="P10" s="43" t="s">
        <v>33</v>
      </c>
      <c r="Q10" s="42">
        <v>0.51742999999999995</v>
      </c>
      <c r="R10" s="42">
        <v>2.2422300000000002</v>
      </c>
      <c r="S10" s="46">
        <f t="shared" si="3"/>
        <v>4.3333977542856044</v>
      </c>
      <c r="T10" s="15"/>
      <c r="U10" s="43" t="s">
        <v>33</v>
      </c>
      <c r="V10" s="42">
        <v>17.437169999999998</v>
      </c>
      <c r="W10" s="42">
        <v>6.9251100000000001</v>
      </c>
      <c r="X10" s="46">
        <f t="shared" si="4"/>
        <v>0.39714644062081178</v>
      </c>
      <c r="Y10" s="15"/>
      <c r="Z10" s="43" t="s">
        <v>33</v>
      </c>
      <c r="AA10" s="42">
        <v>16.414439999999999</v>
      </c>
      <c r="AB10" s="42">
        <v>2.04433</v>
      </c>
      <c r="AC10" s="46">
        <f t="shared" si="5"/>
        <v>0.12454460828392562</v>
      </c>
      <c r="AD10" s="15"/>
      <c r="AE10" s="43" t="s">
        <v>33</v>
      </c>
      <c r="AF10" s="42">
        <v>13.778689999999999</v>
      </c>
      <c r="AG10" s="42">
        <v>14.341430000000001</v>
      </c>
      <c r="AH10" s="46">
        <f t="shared" si="6"/>
        <v>1.0408413281669013</v>
      </c>
      <c r="AI10" s="15"/>
      <c r="AJ10" s="41" t="s">
        <v>33</v>
      </c>
      <c r="AK10" s="42">
        <v>0.34605999999999998</v>
      </c>
      <c r="AL10" s="42">
        <v>0.86068999999999996</v>
      </c>
      <c r="AM10" s="46">
        <f t="shared" si="7"/>
        <v>2.4871120614922266</v>
      </c>
      <c r="AN10" s="15"/>
      <c r="AO10" s="41" t="s">
        <v>33</v>
      </c>
      <c r="AP10" s="42">
        <v>0.90349000000000002</v>
      </c>
      <c r="AQ10" s="42">
        <v>0.42826999999999998</v>
      </c>
      <c r="AR10" s="46">
        <f t="shared" si="8"/>
        <v>0.47401742133283153</v>
      </c>
      <c r="AS10" s="15"/>
      <c r="AT10" s="41" t="s">
        <v>33</v>
      </c>
      <c r="AU10" s="42">
        <v>0.12439</v>
      </c>
      <c r="AV10" s="42">
        <v>0.92051000000000005</v>
      </c>
      <c r="AW10" s="46">
        <f t="shared" si="9"/>
        <v>7.4001929415547876</v>
      </c>
      <c r="AX10" s="15"/>
      <c r="AY10" s="41" t="s">
        <v>33</v>
      </c>
      <c r="AZ10" s="42">
        <v>14.121420000000001</v>
      </c>
      <c r="BA10" s="42">
        <v>9.2805499999999999</v>
      </c>
      <c r="BB10" s="46">
        <f t="shared" si="10"/>
        <v>0.65719665586038789</v>
      </c>
      <c r="BC10" s="15"/>
      <c r="BD10" s="41" t="s">
        <v>34</v>
      </c>
      <c r="BE10" s="44">
        <v>269.14999999999998</v>
      </c>
      <c r="BF10" s="44">
        <v>273.5</v>
      </c>
      <c r="BG10" s="44">
        <v>268.7</v>
      </c>
      <c r="BH10" s="44">
        <v>270.55</v>
      </c>
    </row>
    <row r="11" spans="1:60">
      <c r="A11" s="41" t="s">
        <v>35</v>
      </c>
      <c r="B11" s="42">
        <v>0.64120999999999995</v>
      </c>
      <c r="C11" s="42">
        <v>0.54566000000000003</v>
      </c>
      <c r="D11" s="46">
        <f t="shared" si="0"/>
        <v>0.85098485675519731</v>
      </c>
      <c r="E11" s="15"/>
      <c r="F11" s="41" t="s">
        <v>35</v>
      </c>
      <c r="G11" s="42">
        <v>24.09638</v>
      </c>
      <c r="H11" s="42">
        <v>27.108429999999998</v>
      </c>
      <c r="I11" s="46">
        <f t="shared" si="1"/>
        <v>1.1250001037500239</v>
      </c>
      <c r="J11" s="15"/>
      <c r="K11" s="43" t="s">
        <v>35</v>
      </c>
      <c r="L11" s="42">
        <v>4.8067599999999997</v>
      </c>
      <c r="M11" s="42">
        <v>0.14491999999999999</v>
      </c>
      <c r="N11" s="46">
        <f t="shared" si="2"/>
        <v>3.0149206534131098E-2</v>
      </c>
      <c r="O11" s="15"/>
      <c r="P11" s="43" t="s">
        <v>35</v>
      </c>
      <c r="Q11" s="42">
        <v>2.1655799999999998</v>
      </c>
      <c r="R11" s="42">
        <v>0.78573999999999999</v>
      </c>
      <c r="S11" s="46">
        <f t="shared" si="3"/>
        <v>0.36283120457337065</v>
      </c>
      <c r="T11" s="15"/>
      <c r="U11" s="43" t="s">
        <v>35</v>
      </c>
      <c r="V11" s="42">
        <v>14.74803</v>
      </c>
      <c r="W11" s="42">
        <v>6.3348300000000002</v>
      </c>
      <c r="X11" s="46">
        <f t="shared" si="4"/>
        <v>0.42953736871975445</v>
      </c>
      <c r="Y11" s="15"/>
      <c r="Z11" s="43" t="s">
        <v>35</v>
      </c>
      <c r="AA11" s="42">
        <v>11.681929999999999</v>
      </c>
      <c r="AB11" s="42">
        <v>2.7080799999999998</v>
      </c>
      <c r="AC11" s="46">
        <f t="shared" si="5"/>
        <v>0.23181785886407469</v>
      </c>
      <c r="AD11" s="15"/>
      <c r="AE11" s="43" t="s">
        <v>35</v>
      </c>
      <c r="AF11" s="42">
        <v>9.8061000000000007</v>
      </c>
      <c r="AG11" s="42">
        <v>11.94004</v>
      </c>
      <c r="AH11" s="46">
        <f t="shared" si="6"/>
        <v>1.2176135262744616</v>
      </c>
      <c r="AI11" s="15"/>
      <c r="AJ11" s="41" t="s">
        <v>35</v>
      </c>
      <c r="AK11" s="42">
        <v>0.28838000000000003</v>
      </c>
      <c r="AL11" s="42">
        <v>0.78961999999999999</v>
      </c>
      <c r="AM11" s="46">
        <f t="shared" si="7"/>
        <v>2.738123309522158</v>
      </c>
      <c r="AN11" s="15"/>
      <c r="AO11" s="41" t="s">
        <v>35</v>
      </c>
      <c r="AP11" s="42">
        <v>1.1088199999999999</v>
      </c>
      <c r="AQ11" s="42">
        <v>0.21707000000000001</v>
      </c>
      <c r="AR11" s="46">
        <f t="shared" si="8"/>
        <v>0.19576667087534499</v>
      </c>
      <c r="AS11" s="15"/>
      <c r="AT11" s="41" t="s">
        <v>35</v>
      </c>
      <c r="AU11" s="42">
        <v>0.68415999999999999</v>
      </c>
      <c r="AV11" s="42">
        <v>0.62195999999999996</v>
      </c>
      <c r="AW11" s="46">
        <f t="shared" si="9"/>
        <v>0.9090855940130963</v>
      </c>
      <c r="AX11" s="15"/>
      <c r="AY11" s="41" t="s">
        <v>35</v>
      </c>
      <c r="AZ11" s="42">
        <v>10.56432</v>
      </c>
      <c r="BA11" s="42">
        <v>8.2642399999999991</v>
      </c>
      <c r="BB11" s="46">
        <f t="shared" si="10"/>
        <v>0.78227846184136784</v>
      </c>
      <c r="BC11" s="15"/>
      <c r="BD11" s="41" t="s">
        <v>36</v>
      </c>
      <c r="BE11" s="44">
        <v>270.64999999999998</v>
      </c>
      <c r="BF11" s="44">
        <v>273.39999999999998</v>
      </c>
      <c r="BG11" s="44">
        <v>268.89999999999998</v>
      </c>
      <c r="BH11" s="44">
        <v>269.64999999999998</v>
      </c>
    </row>
    <row r="12" spans="1:60">
      <c r="A12" s="41" t="s">
        <v>37</v>
      </c>
      <c r="B12" s="42">
        <v>0.82855000000000001</v>
      </c>
      <c r="C12" s="42">
        <v>0.81345999999999996</v>
      </c>
      <c r="D12" s="46">
        <f t="shared" si="0"/>
        <v>0.98178746002051775</v>
      </c>
      <c r="E12" s="15"/>
      <c r="F12" s="41" t="s">
        <v>37</v>
      </c>
      <c r="G12" s="42">
        <v>33.734929999999999</v>
      </c>
      <c r="H12" s="42">
        <v>39.759030000000003</v>
      </c>
      <c r="I12" s="46">
        <f t="shared" si="1"/>
        <v>1.1785715873724951</v>
      </c>
      <c r="J12" s="15"/>
      <c r="K12" s="43" t="s">
        <v>37</v>
      </c>
      <c r="L12" s="42">
        <v>3.8888799999999999</v>
      </c>
      <c r="M12" s="42">
        <v>1.0869500000000001</v>
      </c>
      <c r="N12" s="46">
        <f t="shared" si="2"/>
        <v>0.27950206743329703</v>
      </c>
      <c r="O12" s="15"/>
      <c r="P12" s="43" t="s">
        <v>37</v>
      </c>
      <c r="Q12" s="42">
        <v>0.84323000000000004</v>
      </c>
      <c r="R12" s="42">
        <v>2.93215</v>
      </c>
      <c r="S12" s="46">
        <f t="shared" si="3"/>
        <v>3.4772837778542032</v>
      </c>
      <c r="T12" s="15"/>
      <c r="U12" s="43" t="s">
        <v>37</v>
      </c>
      <c r="V12" s="42">
        <v>14.450810000000001</v>
      </c>
      <c r="W12" s="42">
        <v>8.1125000000000007</v>
      </c>
      <c r="X12" s="46">
        <f t="shared" si="4"/>
        <v>0.56138721635673017</v>
      </c>
      <c r="Y12" s="15"/>
      <c r="Z12" s="43" t="s">
        <v>37</v>
      </c>
      <c r="AA12" s="42">
        <v>11.51599</v>
      </c>
      <c r="AB12" s="42">
        <v>2.7943699999999998</v>
      </c>
      <c r="AC12" s="46">
        <f t="shared" si="5"/>
        <v>0.24265130483788191</v>
      </c>
      <c r="AD12" s="15"/>
      <c r="AE12" s="43" t="s">
        <v>37</v>
      </c>
      <c r="AF12" s="42">
        <v>9.6668099999999999</v>
      </c>
      <c r="AG12" s="42">
        <v>8.3574699999999993</v>
      </c>
      <c r="AH12" s="46">
        <f t="shared" si="6"/>
        <v>0.86455304283419243</v>
      </c>
      <c r="AI12" s="15"/>
      <c r="AJ12" s="41" t="s">
        <v>37</v>
      </c>
      <c r="AK12" s="42">
        <v>0.29768</v>
      </c>
      <c r="AL12" s="42">
        <v>1.10815</v>
      </c>
      <c r="AM12" s="46">
        <f t="shared" si="7"/>
        <v>3.722621607094867</v>
      </c>
      <c r="AN12" s="15"/>
      <c r="AO12" s="41" t="s">
        <v>37</v>
      </c>
      <c r="AP12" s="42">
        <v>1.1616299999999999</v>
      </c>
      <c r="AQ12" s="42">
        <v>0.26400000000000001</v>
      </c>
      <c r="AR12" s="46">
        <f t="shared" si="8"/>
        <v>0.22726685777743347</v>
      </c>
      <c r="AS12" s="15"/>
      <c r="AT12" s="41" t="s">
        <v>37</v>
      </c>
      <c r="AU12" s="42">
        <v>0.14927000000000001</v>
      </c>
      <c r="AV12" s="42">
        <v>1.14442</v>
      </c>
      <c r="AW12" s="46">
        <f t="shared" si="9"/>
        <v>7.6667783211629921</v>
      </c>
      <c r="AX12" s="15"/>
      <c r="AY12" s="41" t="s">
        <v>37</v>
      </c>
      <c r="AZ12" s="42">
        <v>12.94463</v>
      </c>
      <c r="BA12" s="42">
        <v>8.7991399999999995</v>
      </c>
      <c r="BB12" s="46">
        <f t="shared" si="10"/>
        <v>0.6797521443254847</v>
      </c>
      <c r="BC12" s="15"/>
      <c r="BD12" s="41" t="s">
        <v>38</v>
      </c>
      <c r="BE12" s="44">
        <v>268.89999999999998</v>
      </c>
      <c r="BF12" s="44">
        <v>273.3</v>
      </c>
      <c r="BG12" s="44">
        <v>268.35000000000002</v>
      </c>
      <c r="BH12" s="44">
        <v>272.55</v>
      </c>
    </row>
    <row r="13" spans="1:60">
      <c r="A13" s="41" t="s">
        <v>39</v>
      </c>
      <c r="B13" s="42">
        <v>0.90273000000000003</v>
      </c>
      <c r="C13" s="42">
        <v>0.81974999999999998</v>
      </c>
      <c r="D13" s="46">
        <f t="shared" si="0"/>
        <v>0.90807882755641212</v>
      </c>
      <c r="E13" s="15"/>
      <c r="F13" s="41" t="s">
        <v>39</v>
      </c>
      <c r="G13" s="42">
        <v>51.807220000000001</v>
      </c>
      <c r="H13" s="42">
        <v>56.024090000000001</v>
      </c>
      <c r="I13" s="46">
        <f t="shared" si="1"/>
        <v>1.081395411682001</v>
      </c>
      <c r="J13" s="15"/>
      <c r="K13" s="43" t="s">
        <v>39</v>
      </c>
      <c r="L13" s="42">
        <v>4.0579700000000001</v>
      </c>
      <c r="M13" s="42">
        <v>1.54589</v>
      </c>
      <c r="N13" s="46">
        <f t="shared" si="2"/>
        <v>0.38095155952360416</v>
      </c>
      <c r="O13" s="15"/>
      <c r="P13" s="43" t="s">
        <v>39</v>
      </c>
      <c r="Q13" s="42">
        <v>0.72824</v>
      </c>
      <c r="R13" s="42">
        <v>2.8938199999999998</v>
      </c>
      <c r="S13" s="46">
        <f t="shared" si="3"/>
        <v>3.9737174557838073</v>
      </c>
      <c r="T13" s="15"/>
      <c r="U13" s="43" t="s">
        <v>39</v>
      </c>
      <c r="V13" s="42">
        <v>18.639620000000001</v>
      </c>
      <c r="W13" s="42">
        <v>7.7679299999999998</v>
      </c>
      <c r="X13" s="46">
        <f t="shared" si="4"/>
        <v>0.41674293789251066</v>
      </c>
      <c r="Y13" s="15"/>
      <c r="Z13" s="43" t="s">
        <v>39</v>
      </c>
      <c r="AA13" s="42">
        <v>25.79317</v>
      </c>
      <c r="AB13" s="42">
        <v>4.6661299999999999</v>
      </c>
      <c r="AC13" s="46">
        <f t="shared" si="5"/>
        <v>0.1809056428504135</v>
      </c>
      <c r="AD13" s="15"/>
      <c r="AE13" s="43" t="s">
        <v>39</v>
      </c>
      <c r="AF13" s="42">
        <v>21.651430000000001</v>
      </c>
      <c r="AG13" s="42">
        <v>23.82995</v>
      </c>
      <c r="AH13" s="46">
        <f t="shared" si="6"/>
        <v>1.1006178344802167</v>
      </c>
      <c r="AI13" s="15"/>
      <c r="AJ13" s="41" t="s">
        <v>39</v>
      </c>
      <c r="AK13" s="42">
        <v>0.45583000000000001</v>
      </c>
      <c r="AL13" s="42">
        <v>1.0646100000000001</v>
      </c>
      <c r="AM13" s="46">
        <f t="shared" si="7"/>
        <v>2.335541758989097</v>
      </c>
      <c r="AN13" s="15"/>
      <c r="AO13" s="41" t="s">
        <v>39</v>
      </c>
      <c r="AP13" s="42">
        <v>1.70137</v>
      </c>
      <c r="AQ13" s="42">
        <v>0.66295000000000004</v>
      </c>
      <c r="AR13" s="46">
        <f t="shared" si="8"/>
        <v>0.38965657088111344</v>
      </c>
      <c r="AS13" s="15"/>
      <c r="AT13" s="41" t="s">
        <v>39</v>
      </c>
      <c r="AU13" s="42">
        <v>0.29854000000000003</v>
      </c>
      <c r="AV13" s="42">
        <v>0.88319000000000003</v>
      </c>
      <c r="AW13" s="46">
        <f t="shared" si="9"/>
        <v>2.9583640383198229</v>
      </c>
      <c r="AX13" s="15"/>
      <c r="AY13" s="41" t="s">
        <v>39</v>
      </c>
      <c r="AZ13" s="42">
        <v>14.388870000000001</v>
      </c>
      <c r="BA13" s="42">
        <v>11.553890000000001</v>
      </c>
      <c r="BB13" s="46">
        <f t="shared" si="10"/>
        <v>0.80297410429033</v>
      </c>
      <c r="BC13" s="15"/>
      <c r="BD13" s="41" t="s">
        <v>40</v>
      </c>
      <c r="BE13" s="44">
        <v>272.95</v>
      </c>
      <c r="BF13" s="44">
        <v>281.95</v>
      </c>
      <c r="BG13" s="44">
        <v>272.8</v>
      </c>
      <c r="BH13" s="44">
        <v>281.45</v>
      </c>
    </row>
    <row r="14" spans="1:60">
      <c r="A14" s="41" t="s">
        <v>41</v>
      </c>
      <c r="B14" s="42">
        <v>0.93918999999999997</v>
      </c>
      <c r="C14" s="42">
        <v>0.91781999999999997</v>
      </c>
      <c r="D14" s="46">
        <f t="shared" si="0"/>
        <v>0.97724635057869014</v>
      </c>
      <c r="E14" s="15"/>
      <c r="F14" s="41" t="s">
        <v>41</v>
      </c>
      <c r="G14" s="42">
        <v>51.204810000000002</v>
      </c>
      <c r="H14" s="42">
        <v>55.421680000000002</v>
      </c>
      <c r="I14" s="46">
        <f t="shared" si="1"/>
        <v>1.0823530055086621</v>
      </c>
      <c r="J14" s="15"/>
      <c r="K14" s="43" t="s">
        <v>41</v>
      </c>
      <c r="L14" s="42">
        <v>4.1062799999999999</v>
      </c>
      <c r="M14" s="42">
        <v>1.4975799999999999</v>
      </c>
      <c r="N14" s="46">
        <f t="shared" si="2"/>
        <v>0.36470479363316677</v>
      </c>
      <c r="O14" s="15"/>
      <c r="P14" s="43" t="s">
        <v>41</v>
      </c>
      <c r="Q14" s="42">
        <v>2.0505900000000001</v>
      </c>
      <c r="R14" s="42">
        <v>2.60636</v>
      </c>
      <c r="S14" s="46">
        <f t="shared" si="3"/>
        <v>1.2710293135146469</v>
      </c>
      <c r="T14" s="15"/>
      <c r="U14" s="43" t="s">
        <v>41</v>
      </c>
      <c r="V14" s="42">
        <v>17.645720000000001</v>
      </c>
      <c r="W14" s="42">
        <v>7.9668599999999996</v>
      </c>
      <c r="X14" s="46">
        <f t="shared" si="4"/>
        <v>0.45148965301500871</v>
      </c>
      <c r="Y14" s="15"/>
      <c r="Z14" s="43" t="s">
        <v>41</v>
      </c>
      <c r="AA14" s="42">
        <v>22.985530000000001</v>
      </c>
      <c r="AB14" s="42">
        <v>7.5799799999999999</v>
      </c>
      <c r="AC14" s="46">
        <f t="shared" si="5"/>
        <v>0.32977181731289207</v>
      </c>
      <c r="AD14" s="15"/>
      <c r="AE14" s="43" t="s">
        <v>41</v>
      </c>
      <c r="AF14" s="42">
        <v>19.294619999999998</v>
      </c>
      <c r="AG14" s="42">
        <v>22.971910000000001</v>
      </c>
      <c r="AH14" s="46">
        <f t="shared" si="6"/>
        <v>1.1905862877838487</v>
      </c>
      <c r="AI14" s="15"/>
      <c r="AJ14" s="41" t="s">
        <v>41</v>
      </c>
      <c r="AK14" s="42">
        <v>0.42010999999999998</v>
      </c>
      <c r="AL14" s="42">
        <v>1.1170800000000001</v>
      </c>
      <c r="AM14" s="46">
        <f t="shared" si="7"/>
        <v>2.659017876270501</v>
      </c>
      <c r="AN14" s="15"/>
      <c r="AO14" s="41" t="s">
        <v>41</v>
      </c>
      <c r="AP14" s="42">
        <v>1.4549700000000001</v>
      </c>
      <c r="AQ14" s="42">
        <v>0.35199999999999998</v>
      </c>
      <c r="AR14" s="46">
        <f t="shared" si="8"/>
        <v>0.24192938686021015</v>
      </c>
      <c r="AS14" s="15"/>
      <c r="AT14" s="41" t="s">
        <v>41</v>
      </c>
      <c r="AU14" s="42">
        <v>0.46024999999999999</v>
      </c>
      <c r="AV14" s="42">
        <v>1.0324599999999999</v>
      </c>
      <c r="AW14" s="46">
        <f t="shared" si="9"/>
        <v>2.2432590983161322</v>
      </c>
      <c r="AX14" s="15"/>
      <c r="AY14" s="41" t="s">
        <v>41</v>
      </c>
      <c r="AZ14" s="42">
        <v>15.19122</v>
      </c>
      <c r="BA14" s="42">
        <v>12.48997</v>
      </c>
      <c r="BB14" s="46">
        <f t="shared" si="10"/>
        <v>0.8221834717685611</v>
      </c>
      <c r="BC14" s="15"/>
      <c r="BD14" s="41" t="s">
        <v>42</v>
      </c>
      <c r="BE14" s="44">
        <v>281.60000000000002</v>
      </c>
      <c r="BF14" s="44">
        <v>284.8</v>
      </c>
      <c r="BG14" s="44">
        <v>280.25</v>
      </c>
      <c r="BH14" s="44">
        <v>282.85000000000002</v>
      </c>
    </row>
    <row r="15" spans="1:60">
      <c r="A15" s="41" t="s">
        <v>43</v>
      </c>
      <c r="B15" s="42">
        <v>0.73551</v>
      </c>
      <c r="C15" s="42">
        <v>0.76693999999999996</v>
      </c>
      <c r="D15" s="46">
        <f t="shared" si="0"/>
        <v>1.0427322538102812</v>
      </c>
      <c r="E15" s="15"/>
      <c r="F15" s="41" t="s">
        <v>43</v>
      </c>
      <c r="G15" s="42">
        <v>37.951799999999999</v>
      </c>
      <c r="H15" s="42">
        <v>61.445779999999999</v>
      </c>
      <c r="I15" s="46">
        <f t="shared" si="1"/>
        <v>1.6190478448980021</v>
      </c>
      <c r="J15" s="15"/>
      <c r="K15" s="43" t="s">
        <v>43</v>
      </c>
      <c r="L15" s="42">
        <v>3.01932</v>
      </c>
      <c r="M15" s="42">
        <v>0.62800999999999996</v>
      </c>
      <c r="N15" s="46">
        <f t="shared" si="2"/>
        <v>0.20799716492455253</v>
      </c>
      <c r="O15" s="15"/>
      <c r="P15" s="43" t="s">
        <v>43</v>
      </c>
      <c r="Q15" s="42">
        <v>0.99655000000000005</v>
      </c>
      <c r="R15" s="42">
        <v>2.2039</v>
      </c>
      <c r="S15" s="46">
        <f t="shared" si="3"/>
        <v>2.2115297777331793</v>
      </c>
      <c r="T15" s="15"/>
      <c r="U15" s="43" t="s">
        <v>43</v>
      </c>
      <c r="V15" s="42">
        <v>17.996040000000001</v>
      </c>
      <c r="W15" s="42">
        <v>7.1943900000000003</v>
      </c>
      <c r="X15" s="46">
        <f t="shared" si="4"/>
        <v>0.39977628411583882</v>
      </c>
      <c r="Y15" s="15"/>
      <c r="Z15" s="43" t="s">
        <v>43</v>
      </c>
      <c r="AA15" s="42">
        <v>11.88105</v>
      </c>
      <c r="AB15" s="42">
        <v>4.1019500000000004</v>
      </c>
      <c r="AC15" s="46">
        <f t="shared" si="5"/>
        <v>0.34525147188169397</v>
      </c>
      <c r="AD15" s="15"/>
      <c r="AE15" s="43" t="s">
        <v>43</v>
      </c>
      <c r="AF15" s="42">
        <v>9.9732500000000002</v>
      </c>
      <c r="AG15" s="42">
        <v>14.971019999999999</v>
      </c>
      <c r="AH15" s="46">
        <f t="shared" si="6"/>
        <v>1.5011174892838341</v>
      </c>
      <c r="AI15" s="15"/>
      <c r="AJ15" s="41" t="s">
        <v>43</v>
      </c>
      <c r="AK15" s="42">
        <v>0.27499000000000001</v>
      </c>
      <c r="AL15" s="42">
        <v>0.98460000000000003</v>
      </c>
      <c r="AM15" s="46">
        <f t="shared" si="7"/>
        <v>3.580493836139496</v>
      </c>
      <c r="AN15" s="15"/>
      <c r="AO15" s="41" t="s">
        <v>43</v>
      </c>
      <c r="AP15" s="42">
        <v>0.59253999999999996</v>
      </c>
      <c r="AQ15" s="42">
        <v>0.24052999999999999</v>
      </c>
      <c r="AR15" s="46">
        <f t="shared" si="8"/>
        <v>0.40593040132311747</v>
      </c>
      <c r="AS15" s="15"/>
      <c r="AT15" s="41" t="s">
        <v>43</v>
      </c>
      <c r="AU15" s="42">
        <v>0.19902</v>
      </c>
      <c r="AV15" s="42">
        <v>0.67171999999999998</v>
      </c>
      <c r="AW15" s="46">
        <f t="shared" si="9"/>
        <v>3.3751381770676314</v>
      </c>
      <c r="AX15" s="15"/>
      <c r="AY15" s="41" t="s">
        <v>43</v>
      </c>
      <c r="AZ15" s="42">
        <v>14.656319999999999</v>
      </c>
      <c r="BA15" s="42">
        <v>11.045730000000001</v>
      </c>
      <c r="BB15" s="46">
        <f t="shared" si="10"/>
        <v>0.75364962009563119</v>
      </c>
      <c r="BC15" s="15"/>
      <c r="BD15" s="41" t="s">
        <v>44</v>
      </c>
      <c r="BE15" s="44">
        <v>281.2</v>
      </c>
      <c r="BF15" s="44">
        <v>283.60000000000002</v>
      </c>
      <c r="BG15" s="44">
        <v>280.35000000000002</v>
      </c>
      <c r="BH15" s="44">
        <v>281.7</v>
      </c>
    </row>
    <row r="16" spans="1:60">
      <c r="A16" s="41" t="s">
        <v>45</v>
      </c>
      <c r="B16" s="42">
        <v>0.80088999999999999</v>
      </c>
      <c r="C16" s="42">
        <v>0.95679000000000003</v>
      </c>
      <c r="D16" s="46">
        <f t="shared" ref="D16:D79" si="11">IF(B16=0,0,C16/B16)</f>
        <v>1.194658442482738</v>
      </c>
      <c r="E16" s="15"/>
      <c r="F16" s="41" t="s">
        <v>45</v>
      </c>
      <c r="G16" s="42">
        <v>42.771079999999998</v>
      </c>
      <c r="H16" s="42">
        <v>43.975900000000003</v>
      </c>
      <c r="I16" s="46">
        <f t="shared" ref="I16:I79" si="12">IF(G16=0,0,H16/G16)</f>
        <v>1.0281690338424936</v>
      </c>
      <c r="J16" s="15"/>
      <c r="K16" s="43" t="s">
        <v>45</v>
      </c>
      <c r="L16" s="42">
        <v>3.9130400000000001</v>
      </c>
      <c r="M16" s="42">
        <v>0.99033000000000004</v>
      </c>
      <c r="N16" s="46">
        <f t="shared" ref="N16:N79" si="13">IF(L16=0,0,M16/L16)</f>
        <v>0.25308455829738519</v>
      </c>
      <c r="O16" s="15"/>
      <c r="P16" s="43" t="s">
        <v>45</v>
      </c>
      <c r="Q16" s="42">
        <v>2.1272500000000001</v>
      </c>
      <c r="R16" s="42">
        <v>3.0854699999999999</v>
      </c>
      <c r="S16" s="46">
        <f t="shared" ref="S16:S79" si="14">IF(Q16=0,0,R16/Q16)</f>
        <v>1.4504501116464918</v>
      </c>
      <c r="T16" s="15"/>
      <c r="U16" s="43" t="s">
        <v>45</v>
      </c>
      <c r="V16" s="42">
        <v>13.93018</v>
      </c>
      <c r="W16" s="42">
        <v>7.3212099999999998</v>
      </c>
      <c r="X16" s="46">
        <f t="shared" ref="X16:X79" si="15">IF(V16=0,0,W16/V16)</f>
        <v>0.52556463735572689</v>
      </c>
      <c r="Y16" s="15"/>
      <c r="Z16" s="43" t="s">
        <v>45</v>
      </c>
      <c r="AA16" s="42">
        <v>9.2393400000000003</v>
      </c>
      <c r="AB16" s="42">
        <v>3.0864099999999999</v>
      </c>
      <c r="AC16" s="46">
        <f t="shared" ref="AC16:AC79" si="16">IF(AA16=0,0,AB16/AA16)</f>
        <v>0.33405091705684603</v>
      </c>
      <c r="AD16" s="15"/>
      <c r="AE16" s="43" t="s">
        <v>45</v>
      </c>
      <c r="AF16" s="42">
        <v>7.7557299999999998</v>
      </c>
      <c r="AG16" s="42">
        <v>13.188090000000001</v>
      </c>
      <c r="AH16" s="46">
        <f t="shared" ref="AH16:AH79" si="17">IF(AF16=0,0,AG16/AF16)</f>
        <v>1.7004318097716142</v>
      </c>
      <c r="AI16" s="15"/>
      <c r="AJ16" s="41" t="s">
        <v>45</v>
      </c>
      <c r="AK16" s="42">
        <v>0.27833999999999998</v>
      </c>
      <c r="AL16" s="42">
        <v>1.01586</v>
      </c>
      <c r="AM16" s="46">
        <f t="shared" ref="AM16:AM79" si="18">IF(AK16=0,0,AL16/AK16)</f>
        <v>3.6497089890062515</v>
      </c>
      <c r="AN16" s="15"/>
      <c r="AO16" s="41" t="s">
        <v>45</v>
      </c>
      <c r="AP16" s="42">
        <v>0.56320999999999999</v>
      </c>
      <c r="AQ16" s="42">
        <v>0.31093999999999999</v>
      </c>
      <c r="AR16" s="46">
        <f t="shared" ref="AR16:AR79" si="19">IF(AP16=0,0,AQ16/AP16)</f>
        <v>0.55208536780241824</v>
      </c>
      <c r="AS16" s="15"/>
      <c r="AT16" s="41" t="s">
        <v>45</v>
      </c>
      <c r="AU16" s="42">
        <v>0.16170999999999999</v>
      </c>
      <c r="AV16" s="42">
        <v>1.8037000000000001</v>
      </c>
      <c r="AW16" s="46">
        <f t="shared" ref="AW16:AW79" si="20">IF(AU16=0,0,AV16/AU16)</f>
        <v>11.153917506647703</v>
      </c>
      <c r="AX16" s="15"/>
      <c r="AY16" s="41" t="s">
        <v>45</v>
      </c>
      <c r="AZ16" s="42">
        <v>13.61326</v>
      </c>
      <c r="BA16" s="42">
        <v>9.73522</v>
      </c>
      <c r="BB16" s="46">
        <f t="shared" ref="BB16:BB79" si="21">IF(AZ16=0,0,BA16/AZ16)</f>
        <v>0.71512775044331778</v>
      </c>
      <c r="BC16" s="15"/>
      <c r="BD16" s="41" t="s">
        <v>46</v>
      </c>
      <c r="BE16" s="44">
        <v>282.10000000000002</v>
      </c>
      <c r="BF16" s="44">
        <v>283.2</v>
      </c>
      <c r="BG16" s="44">
        <v>278.14999999999998</v>
      </c>
      <c r="BH16" s="44">
        <v>279.35000000000002</v>
      </c>
    </row>
    <row r="17" spans="1:60">
      <c r="A17" s="41" t="s">
        <v>47</v>
      </c>
      <c r="B17" s="42">
        <v>1.11521</v>
      </c>
      <c r="C17" s="42">
        <v>1.3000400000000001</v>
      </c>
      <c r="D17" s="46">
        <f t="shared" si="11"/>
        <v>1.1657356013665587</v>
      </c>
      <c r="E17" s="15"/>
      <c r="F17" s="41" t="s">
        <v>47</v>
      </c>
      <c r="G17" s="42">
        <v>75.90361</v>
      </c>
      <c r="H17" s="42">
        <v>70.481920000000002</v>
      </c>
      <c r="I17" s="46">
        <f t="shared" si="12"/>
        <v>0.92857138151927165</v>
      </c>
      <c r="J17" s="15"/>
      <c r="K17" s="43" t="s">
        <v>47</v>
      </c>
      <c r="L17" s="42">
        <v>5.4830899999999998</v>
      </c>
      <c r="M17" s="42">
        <v>0.62800999999999996</v>
      </c>
      <c r="N17" s="46">
        <f t="shared" si="13"/>
        <v>0.11453578183104782</v>
      </c>
      <c r="O17" s="15"/>
      <c r="P17" s="43" t="s">
        <v>47</v>
      </c>
      <c r="Q17" s="42">
        <v>4.6569500000000001</v>
      </c>
      <c r="R17" s="42">
        <v>2.0505900000000001</v>
      </c>
      <c r="S17" s="46">
        <f t="shared" si="14"/>
        <v>0.44032897067823362</v>
      </c>
      <c r="T17" s="15"/>
      <c r="U17" s="43" t="s">
        <v>47</v>
      </c>
      <c r="V17" s="42">
        <v>16.151599999999998</v>
      </c>
      <c r="W17" s="42">
        <v>8.5409900000000007</v>
      </c>
      <c r="X17" s="46">
        <f t="shared" si="15"/>
        <v>0.52880148096782986</v>
      </c>
      <c r="Y17" s="15"/>
      <c r="Z17" s="43" t="s">
        <v>47</v>
      </c>
      <c r="AA17" s="42">
        <v>9.4650200000000009</v>
      </c>
      <c r="AB17" s="42">
        <v>3.6505999999999998</v>
      </c>
      <c r="AC17" s="46">
        <f t="shared" si="16"/>
        <v>0.3856938495639734</v>
      </c>
      <c r="AD17" s="15"/>
      <c r="AE17" s="43" t="s">
        <v>47</v>
      </c>
      <c r="AF17" s="42">
        <v>7.9451700000000001</v>
      </c>
      <c r="AG17" s="42">
        <v>14.00713</v>
      </c>
      <c r="AH17" s="46">
        <f t="shared" si="17"/>
        <v>1.7629742346608066</v>
      </c>
      <c r="AI17" s="15"/>
      <c r="AJ17" s="41" t="s">
        <v>47</v>
      </c>
      <c r="AK17" s="42">
        <v>0.37842999999999999</v>
      </c>
      <c r="AL17" s="42">
        <v>1.2182900000000001</v>
      </c>
      <c r="AM17" s="46">
        <f t="shared" si="18"/>
        <v>3.2193272203577945</v>
      </c>
      <c r="AN17" s="15"/>
      <c r="AO17" s="41" t="s">
        <v>47</v>
      </c>
      <c r="AP17" s="42">
        <v>0.83308000000000004</v>
      </c>
      <c r="AQ17" s="42">
        <v>0.24640000000000001</v>
      </c>
      <c r="AR17" s="46">
        <f t="shared" si="19"/>
        <v>0.29576991405387237</v>
      </c>
      <c r="AS17" s="15"/>
      <c r="AT17" s="41" t="s">
        <v>47</v>
      </c>
      <c r="AU17" s="42">
        <v>0.67171999999999998</v>
      </c>
      <c r="AV17" s="42">
        <v>0.73392000000000002</v>
      </c>
      <c r="AW17" s="46">
        <f t="shared" si="20"/>
        <v>1.0925981063538379</v>
      </c>
      <c r="AX17" s="15"/>
      <c r="AY17" s="41" t="s">
        <v>47</v>
      </c>
      <c r="AZ17" s="42">
        <v>12.5702</v>
      </c>
      <c r="BA17" s="42">
        <v>8.6386699999999994</v>
      </c>
      <c r="BB17" s="46">
        <f t="shared" si="21"/>
        <v>0.68723409333184826</v>
      </c>
      <c r="BC17" s="15"/>
      <c r="BD17" s="41" t="s">
        <v>48</v>
      </c>
      <c r="BE17" s="44">
        <v>279.3</v>
      </c>
      <c r="BF17" s="44">
        <v>279.39999999999998</v>
      </c>
      <c r="BG17" s="44">
        <v>275.45</v>
      </c>
      <c r="BH17" s="44">
        <v>277.8</v>
      </c>
    </row>
    <row r="18" spans="1:60">
      <c r="A18" s="41" t="s">
        <v>49</v>
      </c>
      <c r="B18" s="42">
        <v>0.91781999999999997</v>
      </c>
      <c r="C18" s="42">
        <v>1.0234300000000001</v>
      </c>
      <c r="D18" s="46">
        <f t="shared" si="11"/>
        <v>1.115066134971999</v>
      </c>
      <c r="E18" s="15"/>
      <c r="F18" s="41" t="s">
        <v>49</v>
      </c>
      <c r="G18" s="42">
        <v>45.78313</v>
      </c>
      <c r="H18" s="42">
        <v>68.674689999999998</v>
      </c>
      <c r="I18" s="46">
        <f t="shared" si="12"/>
        <v>1.4999998907894676</v>
      </c>
      <c r="J18" s="15"/>
      <c r="K18" s="43" t="s">
        <v>49</v>
      </c>
      <c r="L18" s="42">
        <v>2.8260800000000001</v>
      </c>
      <c r="M18" s="42">
        <v>0.91786999999999996</v>
      </c>
      <c r="N18" s="46">
        <f t="shared" si="13"/>
        <v>0.32478556870293834</v>
      </c>
      <c r="O18" s="15"/>
      <c r="P18" s="43" t="s">
        <v>49</v>
      </c>
      <c r="Q18" s="42">
        <v>1.2840100000000001</v>
      </c>
      <c r="R18" s="42">
        <v>1.70563</v>
      </c>
      <c r="S18" s="46">
        <f t="shared" si="14"/>
        <v>1.3283619286454154</v>
      </c>
      <c r="T18" s="15"/>
      <c r="U18" s="43" t="s">
        <v>49</v>
      </c>
      <c r="V18" s="42">
        <v>13.394690000000001</v>
      </c>
      <c r="W18" s="42">
        <v>6.9653299999999998</v>
      </c>
      <c r="X18" s="46">
        <f t="shared" si="15"/>
        <v>0.52000680866821103</v>
      </c>
      <c r="Y18" s="15"/>
      <c r="Z18" s="43" t="s">
        <v>49</v>
      </c>
      <c r="AA18" s="42">
        <v>7.4472300000000002</v>
      </c>
      <c r="AB18" s="42">
        <v>2.36957</v>
      </c>
      <c r="AC18" s="46">
        <f t="shared" si="16"/>
        <v>0.31818139093327313</v>
      </c>
      <c r="AD18" s="15"/>
      <c r="AE18" s="43" t="s">
        <v>49</v>
      </c>
      <c r="AF18" s="42">
        <v>6.2513899999999998</v>
      </c>
      <c r="AG18" s="42">
        <v>9.8283900000000006</v>
      </c>
      <c r="AH18" s="46">
        <f t="shared" si="17"/>
        <v>1.5721927443336603</v>
      </c>
      <c r="AI18" s="15"/>
      <c r="AJ18" s="41" t="s">
        <v>49</v>
      </c>
      <c r="AK18" s="42">
        <v>0.19275</v>
      </c>
      <c r="AL18" s="42">
        <v>1.10629</v>
      </c>
      <c r="AM18" s="46">
        <f t="shared" si="18"/>
        <v>5.7395071335927366</v>
      </c>
      <c r="AN18" s="15"/>
      <c r="AO18" s="41" t="s">
        <v>49</v>
      </c>
      <c r="AP18" s="42">
        <v>0.24640000000000001</v>
      </c>
      <c r="AQ18" s="42">
        <v>0.16427</v>
      </c>
      <c r="AR18" s="46">
        <f t="shared" si="19"/>
        <v>0.6666801948051948</v>
      </c>
      <c r="AS18" s="15"/>
      <c r="AT18" s="41" t="s">
        <v>49</v>
      </c>
      <c r="AU18" s="42">
        <v>0.3483</v>
      </c>
      <c r="AV18" s="42">
        <v>0.74636000000000002</v>
      </c>
      <c r="AW18" s="46">
        <f t="shared" si="20"/>
        <v>2.1428653459661211</v>
      </c>
      <c r="AX18" s="15"/>
      <c r="AY18" s="41" t="s">
        <v>49</v>
      </c>
      <c r="AZ18" s="42">
        <v>15.030749999999999</v>
      </c>
      <c r="BA18" s="42">
        <v>10.51083</v>
      </c>
      <c r="BB18" s="46">
        <f t="shared" si="21"/>
        <v>0.69928845865974754</v>
      </c>
      <c r="BC18" s="15"/>
      <c r="BD18" s="41" t="s">
        <v>50</v>
      </c>
      <c r="BE18" s="44">
        <v>278.45</v>
      </c>
      <c r="BF18" s="44">
        <v>281.14999999999998</v>
      </c>
      <c r="BG18" s="44">
        <v>276</v>
      </c>
      <c r="BH18" s="44">
        <v>280.8</v>
      </c>
    </row>
    <row r="19" spans="1:60">
      <c r="A19" s="41" t="s">
        <v>51</v>
      </c>
      <c r="B19" s="42">
        <v>0.84489999999999998</v>
      </c>
      <c r="C19" s="42">
        <v>1.3277000000000001</v>
      </c>
      <c r="D19" s="46">
        <f t="shared" si="11"/>
        <v>1.5714285714285716</v>
      </c>
      <c r="E19" s="15"/>
      <c r="F19" s="41" t="s">
        <v>51</v>
      </c>
      <c r="G19" s="42">
        <v>29.518070000000002</v>
      </c>
      <c r="H19" s="42">
        <v>43.975900000000003</v>
      </c>
      <c r="I19" s="46">
        <f t="shared" si="12"/>
        <v>1.4897959114535606</v>
      </c>
      <c r="J19" s="15"/>
      <c r="K19" s="43" t="s">
        <v>51</v>
      </c>
      <c r="L19" s="42">
        <v>2.6086900000000002</v>
      </c>
      <c r="M19" s="42">
        <v>1.0628</v>
      </c>
      <c r="N19" s="46">
        <f t="shared" si="13"/>
        <v>0.40740754938302365</v>
      </c>
      <c r="O19" s="15"/>
      <c r="P19" s="43" t="s">
        <v>51</v>
      </c>
      <c r="Q19" s="42">
        <v>1.3223400000000001</v>
      </c>
      <c r="R19" s="42">
        <v>1.85894</v>
      </c>
      <c r="S19" s="46">
        <f t="shared" si="14"/>
        <v>1.4057957862576946</v>
      </c>
      <c r="T19" s="15"/>
      <c r="U19" s="43" t="s">
        <v>51</v>
      </c>
      <c r="V19" s="42">
        <v>13.879060000000001</v>
      </c>
      <c r="W19" s="42">
        <v>7.1269200000000001</v>
      </c>
      <c r="X19" s="46">
        <f t="shared" si="15"/>
        <v>0.51350163483694133</v>
      </c>
      <c r="Y19" s="15"/>
      <c r="Z19" s="43" t="s">
        <v>51</v>
      </c>
      <c r="AA19" s="42">
        <v>10.31461</v>
      </c>
      <c r="AB19" s="42">
        <v>3.39174</v>
      </c>
      <c r="AC19" s="46">
        <f t="shared" si="16"/>
        <v>0.32882871965105803</v>
      </c>
      <c r="AD19" s="15"/>
      <c r="AE19" s="43" t="s">
        <v>51</v>
      </c>
      <c r="AF19" s="42">
        <v>8.6583400000000008</v>
      </c>
      <c r="AG19" s="42">
        <v>17.673269999999999</v>
      </c>
      <c r="AH19" s="46">
        <f t="shared" si="17"/>
        <v>2.0411845688665493</v>
      </c>
      <c r="AI19" s="15"/>
      <c r="AJ19" s="41" t="s">
        <v>51</v>
      </c>
      <c r="AK19" s="42">
        <v>0.32596999999999998</v>
      </c>
      <c r="AL19" s="42">
        <v>1.13978</v>
      </c>
      <c r="AM19" s="46">
        <f t="shared" si="18"/>
        <v>3.496579439825751</v>
      </c>
      <c r="AN19" s="15"/>
      <c r="AO19" s="41" t="s">
        <v>51</v>
      </c>
      <c r="AP19" s="42">
        <v>0.94455</v>
      </c>
      <c r="AQ19" s="42">
        <v>0.56908000000000003</v>
      </c>
      <c r="AR19" s="46">
        <f t="shared" si="19"/>
        <v>0.60248795722830983</v>
      </c>
      <c r="AS19" s="15"/>
      <c r="AT19" s="41" t="s">
        <v>51</v>
      </c>
      <c r="AU19" s="42">
        <v>6.2190000000000002E-2</v>
      </c>
      <c r="AV19" s="42">
        <v>0.52244999999999997</v>
      </c>
      <c r="AW19" s="46">
        <f t="shared" si="20"/>
        <v>8.4008683068017351</v>
      </c>
      <c r="AX19" s="15"/>
      <c r="AY19" s="41" t="s">
        <v>51</v>
      </c>
      <c r="AZ19" s="42">
        <v>15.057499999999999</v>
      </c>
      <c r="BA19" s="42">
        <v>8.6386699999999994</v>
      </c>
      <c r="BB19" s="46">
        <f t="shared" si="21"/>
        <v>0.57371210360285574</v>
      </c>
      <c r="BC19" s="15"/>
      <c r="BD19" s="41" t="s">
        <v>52</v>
      </c>
      <c r="BE19" s="44">
        <v>282</v>
      </c>
      <c r="BF19" s="44">
        <v>288.89999999999998</v>
      </c>
      <c r="BG19" s="44">
        <v>281.3</v>
      </c>
      <c r="BH19" s="44">
        <v>287.89999999999998</v>
      </c>
    </row>
    <row r="20" spans="1:60">
      <c r="A20" s="41" t="s">
        <v>53</v>
      </c>
      <c r="B20" s="42">
        <v>0.47525000000000001</v>
      </c>
      <c r="C20" s="42">
        <v>0.47399000000000002</v>
      </c>
      <c r="D20" s="46">
        <f t="shared" si="11"/>
        <v>0.99734876380852189</v>
      </c>
      <c r="E20" s="15"/>
      <c r="F20" s="41" t="s">
        <v>53</v>
      </c>
      <c r="G20" s="42">
        <v>12.04819</v>
      </c>
      <c r="H20" s="42">
        <v>4.2168599999999996</v>
      </c>
      <c r="I20" s="46">
        <f t="shared" si="12"/>
        <v>0.3499994604998759</v>
      </c>
      <c r="J20" s="15"/>
      <c r="K20" s="43" t="s">
        <v>53</v>
      </c>
      <c r="L20" s="42">
        <v>2.8985500000000002</v>
      </c>
      <c r="M20" s="42">
        <v>0.74878999999999996</v>
      </c>
      <c r="N20" s="46">
        <f t="shared" si="13"/>
        <v>0.2583326145831536</v>
      </c>
      <c r="O20" s="15"/>
      <c r="P20" s="43" t="s">
        <v>53</v>
      </c>
      <c r="Q20" s="42">
        <v>0.70908000000000004</v>
      </c>
      <c r="R20" s="42">
        <v>1.4181600000000001</v>
      </c>
      <c r="S20" s="46">
        <f t="shared" si="14"/>
        <v>2</v>
      </c>
      <c r="T20" s="15"/>
      <c r="U20" s="43" t="s">
        <v>53</v>
      </c>
      <c r="V20" s="42">
        <v>10.21721</v>
      </c>
      <c r="W20" s="42">
        <v>5.4956800000000001</v>
      </c>
      <c r="X20" s="46">
        <f t="shared" si="15"/>
        <v>0.53788460842049834</v>
      </c>
      <c r="Y20" s="15"/>
      <c r="Z20" s="43" t="s">
        <v>53</v>
      </c>
      <c r="AA20" s="42">
        <v>3.93601</v>
      </c>
      <c r="AB20" s="42">
        <v>3.3718300000000001</v>
      </c>
      <c r="AC20" s="46">
        <f t="shared" si="16"/>
        <v>0.85666194953772989</v>
      </c>
      <c r="AD20" s="15"/>
      <c r="AE20" s="43" t="s">
        <v>53</v>
      </c>
      <c r="AF20" s="42">
        <v>3.3039800000000001</v>
      </c>
      <c r="AG20" s="42">
        <v>16.804099999999998</v>
      </c>
      <c r="AH20" s="46">
        <f t="shared" si="17"/>
        <v>5.0860174698394047</v>
      </c>
      <c r="AI20" s="15"/>
      <c r="AJ20" s="41" t="s">
        <v>53</v>
      </c>
      <c r="AK20" s="42">
        <v>0.24782000000000001</v>
      </c>
      <c r="AL20" s="42">
        <v>0.79593999999999998</v>
      </c>
      <c r="AM20" s="46">
        <f t="shared" si="18"/>
        <v>3.2117666047938016</v>
      </c>
      <c r="AN20" s="15"/>
      <c r="AO20" s="41" t="s">
        <v>53</v>
      </c>
      <c r="AP20" s="42">
        <v>0.82721999999999996</v>
      </c>
      <c r="AQ20" s="42">
        <v>0.44586999999999999</v>
      </c>
      <c r="AR20" s="46">
        <f t="shared" si="19"/>
        <v>0.53899808998815313</v>
      </c>
      <c r="AS20" s="15"/>
      <c r="AT20" s="41" t="s">
        <v>53</v>
      </c>
      <c r="AU20" s="42">
        <v>6.2190000000000002E-2</v>
      </c>
      <c r="AV20" s="42">
        <v>0.57221</v>
      </c>
      <c r="AW20" s="46">
        <f t="shared" si="20"/>
        <v>9.2009969448464375</v>
      </c>
      <c r="AX20" s="15"/>
      <c r="AY20" s="41" t="s">
        <v>53</v>
      </c>
      <c r="AZ20" s="42">
        <v>8.7723899999999997</v>
      </c>
      <c r="BA20" s="42">
        <v>6.2583500000000001</v>
      </c>
      <c r="BB20" s="46">
        <f t="shared" si="21"/>
        <v>0.71341447427667948</v>
      </c>
      <c r="BC20" s="15"/>
      <c r="BD20" s="41" t="s">
        <v>54</v>
      </c>
      <c r="BE20" s="44">
        <v>289.10000000000002</v>
      </c>
      <c r="BF20" s="44">
        <v>292.85000000000002</v>
      </c>
      <c r="BG20" s="44">
        <v>288.64999999999998</v>
      </c>
      <c r="BH20" s="44">
        <v>292.85000000000002</v>
      </c>
    </row>
    <row r="21" spans="1:60">
      <c r="A21" s="41" t="s">
        <v>55</v>
      </c>
      <c r="B21" s="42">
        <v>0.75060000000000004</v>
      </c>
      <c r="C21" s="42">
        <v>1.3993599999999999</v>
      </c>
      <c r="D21" s="46">
        <f t="shared" si="11"/>
        <v>1.864321875832667</v>
      </c>
      <c r="E21" s="15"/>
      <c r="F21" s="41" t="s">
        <v>55</v>
      </c>
      <c r="G21" s="42">
        <v>35.542160000000003</v>
      </c>
      <c r="H21" s="42">
        <v>39.156619999999997</v>
      </c>
      <c r="I21" s="46">
        <f t="shared" si="12"/>
        <v>1.1016950010916611</v>
      </c>
      <c r="J21" s="15"/>
      <c r="K21" s="43" t="s">
        <v>55</v>
      </c>
      <c r="L21" s="42">
        <v>3.7681100000000001</v>
      </c>
      <c r="M21" s="42">
        <v>1.3526499999999999</v>
      </c>
      <c r="N21" s="46">
        <f t="shared" si="13"/>
        <v>0.35897306607291185</v>
      </c>
      <c r="O21" s="15"/>
      <c r="P21" s="43" t="s">
        <v>55</v>
      </c>
      <c r="Q21" s="42">
        <v>2.5488599999999999</v>
      </c>
      <c r="R21" s="42">
        <v>3.6604000000000001</v>
      </c>
      <c r="S21" s="46">
        <f t="shared" si="14"/>
        <v>1.4360929984385178</v>
      </c>
      <c r="T21" s="15"/>
      <c r="U21" s="43" t="s">
        <v>55</v>
      </c>
      <c r="V21" s="42">
        <v>12.93826</v>
      </c>
      <c r="W21" s="42">
        <v>8.84436</v>
      </c>
      <c r="X21" s="46">
        <f t="shared" si="15"/>
        <v>0.68358187267839732</v>
      </c>
      <c r="Y21" s="15"/>
      <c r="Z21" s="43" t="s">
        <v>55</v>
      </c>
      <c r="AA21" s="42">
        <v>5.0909300000000002</v>
      </c>
      <c r="AB21" s="42">
        <v>8.12425</v>
      </c>
      <c r="AC21" s="46">
        <f t="shared" si="16"/>
        <v>1.5958282671339028</v>
      </c>
      <c r="AD21" s="15"/>
      <c r="AE21" s="43" t="s">
        <v>55</v>
      </c>
      <c r="AF21" s="42">
        <v>4.2734500000000004</v>
      </c>
      <c r="AG21" s="42">
        <v>38.355240000000002</v>
      </c>
      <c r="AH21" s="46">
        <f t="shared" si="17"/>
        <v>8.9752401455498489</v>
      </c>
      <c r="AI21" s="15"/>
      <c r="AJ21" s="41" t="s">
        <v>55</v>
      </c>
      <c r="AK21" s="42">
        <v>0.52132000000000001</v>
      </c>
      <c r="AL21" s="42">
        <v>1.20936</v>
      </c>
      <c r="AM21" s="46">
        <f t="shared" si="18"/>
        <v>2.3198035755390163</v>
      </c>
      <c r="AN21" s="15"/>
      <c r="AO21" s="41" t="s">
        <v>55</v>
      </c>
      <c r="AP21" s="42">
        <v>2.2821899999999999</v>
      </c>
      <c r="AQ21" s="42">
        <v>1.5019</v>
      </c>
      <c r="AR21" s="46">
        <f t="shared" si="19"/>
        <v>0.6580959516955206</v>
      </c>
      <c r="AS21" s="15"/>
      <c r="AT21" s="41" t="s">
        <v>55</v>
      </c>
      <c r="AU21" s="42">
        <v>0.24878</v>
      </c>
      <c r="AV21" s="42">
        <v>2.3261500000000002</v>
      </c>
      <c r="AW21" s="46">
        <f t="shared" si="20"/>
        <v>9.3502291180963102</v>
      </c>
      <c r="AX21" s="15"/>
      <c r="AY21" s="41" t="s">
        <v>55</v>
      </c>
      <c r="AZ21" s="42">
        <v>16.368010000000002</v>
      </c>
      <c r="BA21" s="42">
        <v>10.938750000000001</v>
      </c>
      <c r="BB21" s="46">
        <f t="shared" si="21"/>
        <v>0.6683005447821696</v>
      </c>
      <c r="BC21" s="15"/>
      <c r="BD21" s="41" t="s">
        <v>56</v>
      </c>
      <c r="BE21" s="44">
        <v>293.05</v>
      </c>
      <c r="BF21" s="44">
        <v>305.60000000000002</v>
      </c>
      <c r="BG21" s="44">
        <v>292.95</v>
      </c>
      <c r="BH21" s="44">
        <v>298.75</v>
      </c>
    </row>
    <row r="22" spans="1:60">
      <c r="A22" s="41" t="s">
        <v>57</v>
      </c>
      <c r="B22" s="42">
        <v>0.70784999999999998</v>
      </c>
      <c r="C22" s="42">
        <v>1.2158</v>
      </c>
      <c r="D22" s="46">
        <f t="shared" si="11"/>
        <v>1.717595535777354</v>
      </c>
      <c r="E22" s="15"/>
      <c r="F22" s="41" t="s">
        <v>57</v>
      </c>
      <c r="G22" s="42">
        <v>31.927710000000001</v>
      </c>
      <c r="H22" s="42">
        <v>40.361440000000002</v>
      </c>
      <c r="I22" s="46">
        <f t="shared" si="12"/>
        <v>1.2641507956568134</v>
      </c>
      <c r="J22" s="15"/>
      <c r="K22" s="43" t="s">
        <v>57</v>
      </c>
      <c r="L22" s="42">
        <v>2.3913000000000002</v>
      </c>
      <c r="M22" s="42">
        <v>1.0869500000000001</v>
      </c>
      <c r="N22" s="46">
        <f t="shared" si="13"/>
        <v>0.45454355371555222</v>
      </c>
      <c r="O22" s="15"/>
      <c r="P22" s="43" t="s">
        <v>57</v>
      </c>
      <c r="Q22" s="42">
        <v>1.53315</v>
      </c>
      <c r="R22" s="42">
        <v>2.9704799999999998</v>
      </c>
      <c r="S22" s="46">
        <f t="shared" si="14"/>
        <v>1.9375012229723116</v>
      </c>
      <c r="T22" s="15"/>
      <c r="U22" s="43" t="s">
        <v>57</v>
      </c>
      <c r="V22" s="42">
        <v>15.43282</v>
      </c>
      <c r="W22" s="42">
        <v>8.9530399999999997</v>
      </c>
      <c r="X22" s="46">
        <f t="shared" si="15"/>
        <v>0.58012987904997271</v>
      </c>
      <c r="Y22" s="15"/>
      <c r="Z22" s="43" t="s">
        <v>57</v>
      </c>
      <c r="AA22" s="42">
        <v>10.7195</v>
      </c>
      <c r="AB22" s="42">
        <v>5.5157299999999996</v>
      </c>
      <c r="AC22" s="46">
        <f t="shared" si="16"/>
        <v>0.51455105182144689</v>
      </c>
      <c r="AD22" s="15"/>
      <c r="AE22" s="43" t="s">
        <v>57</v>
      </c>
      <c r="AF22" s="42">
        <v>8.9982100000000003</v>
      </c>
      <c r="AG22" s="42">
        <v>25.161570000000001</v>
      </c>
      <c r="AH22" s="46">
        <f t="shared" si="17"/>
        <v>2.7962861502454377</v>
      </c>
      <c r="AI22" s="15"/>
      <c r="AJ22" s="41" t="s">
        <v>57</v>
      </c>
      <c r="AK22" s="42">
        <v>0.33712999999999999</v>
      </c>
      <c r="AL22" s="42">
        <v>2.0213100000000002</v>
      </c>
      <c r="AM22" s="46">
        <f t="shared" si="18"/>
        <v>5.995639664224484</v>
      </c>
      <c r="AN22" s="15"/>
      <c r="AO22" s="41" t="s">
        <v>57</v>
      </c>
      <c r="AP22" s="42">
        <v>1.0912200000000001</v>
      </c>
      <c r="AQ22" s="42">
        <v>0.98562000000000005</v>
      </c>
      <c r="AR22" s="46">
        <f t="shared" si="19"/>
        <v>0.9032275801396602</v>
      </c>
      <c r="AS22" s="15"/>
      <c r="AT22" s="41" t="s">
        <v>57</v>
      </c>
      <c r="AU22" s="42">
        <v>0.29854000000000003</v>
      </c>
      <c r="AV22" s="42">
        <v>1.7663800000000001</v>
      </c>
      <c r="AW22" s="46">
        <f t="shared" si="20"/>
        <v>5.9167280766396457</v>
      </c>
      <c r="AX22" s="15"/>
      <c r="AY22" s="41" t="s">
        <v>57</v>
      </c>
      <c r="AZ22" s="42">
        <v>17.919219999999999</v>
      </c>
      <c r="BA22" s="42">
        <v>10.938750000000001</v>
      </c>
      <c r="BB22" s="46">
        <f t="shared" si="21"/>
        <v>0.61044788779868775</v>
      </c>
      <c r="BC22" s="15"/>
      <c r="BD22" s="41" t="s">
        <v>58</v>
      </c>
      <c r="BE22" s="44">
        <v>299.05</v>
      </c>
      <c r="BF22" s="44">
        <v>302.10000000000002</v>
      </c>
      <c r="BG22" s="44">
        <v>295.8</v>
      </c>
      <c r="BH22" s="44">
        <v>298.35000000000002</v>
      </c>
    </row>
    <row r="23" spans="1:60">
      <c r="A23" s="41" t="s">
        <v>59</v>
      </c>
      <c r="B23" s="42">
        <v>0.76946000000000003</v>
      </c>
      <c r="C23" s="42">
        <v>1.20197</v>
      </c>
      <c r="D23" s="46">
        <f t="shared" si="11"/>
        <v>1.5620954955423283</v>
      </c>
      <c r="E23" s="15"/>
      <c r="F23" s="41" t="s">
        <v>59</v>
      </c>
      <c r="G23" s="42">
        <v>34.337339999999998</v>
      </c>
      <c r="H23" s="42">
        <v>28.31325</v>
      </c>
      <c r="I23" s="46">
        <f t="shared" si="12"/>
        <v>0.82456154145894822</v>
      </c>
      <c r="J23" s="15"/>
      <c r="K23" s="43" t="s">
        <v>59</v>
      </c>
      <c r="L23" s="42">
        <v>2.4396100000000001</v>
      </c>
      <c r="M23" s="42">
        <v>2.0772900000000001</v>
      </c>
      <c r="N23" s="46">
        <f t="shared" si="13"/>
        <v>0.85148445858149457</v>
      </c>
      <c r="O23" s="15"/>
      <c r="P23" s="43" t="s">
        <v>59</v>
      </c>
      <c r="Q23" s="42">
        <v>1.60981</v>
      </c>
      <c r="R23" s="42">
        <v>3.2962799999999999</v>
      </c>
      <c r="S23" s="46">
        <f t="shared" si="14"/>
        <v>2.0476205266460017</v>
      </c>
      <c r="T23" s="15"/>
      <c r="U23" s="43" t="s">
        <v>59</v>
      </c>
      <c r="V23" s="42">
        <v>13.943849999999999</v>
      </c>
      <c r="W23" s="42">
        <v>8.9769199999999998</v>
      </c>
      <c r="X23" s="46">
        <f t="shared" si="15"/>
        <v>0.64379063171218853</v>
      </c>
      <c r="Y23" s="15"/>
      <c r="Z23" s="43" t="s">
        <v>59</v>
      </c>
      <c r="AA23" s="42">
        <v>8.1375200000000003</v>
      </c>
      <c r="AB23" s="42">
        <v>6.7436600000000002</v>
      </c>
      <c r="AC23" s="46">
        <f t="shared" si="16"/>
        <v>0.82871194172180218</v>
      </c>
      <c r="AD23" s="15"/>
      <c r="AE23" s="43" t="s">
        <v>59</v>
      </c>
      <c r="AF23" s="42">
        <v>6.8308400000000002</v>
      </c>
      <c r="AG23" s="42">
        <v>40.801200000000001</v>
      </c>
      <c r="AH23" s="46">
        <f t="shared" si="17"/>
        <v>5.9730867653172961</v>
      </c>
      <c r="AI23" s="15"/>
      <c r="AJ23" s="41" t="s">
        <v>59</v>
      </c>
      <c r="AK23" s="42">
        <v>0.51759999999999995</v>
      </c>
      <c r="AL23" s="42">
        <v>2.5902699999999999</v>
      </c>
      <c r="AM23" s="46">
        <f t="shared" si="18"/>
        <v>5.0043856259659973</v>
      </c>
      <c r="AN23" s="15"/>
      <c r="AO23" s="41" t="s">
        <v>59</v>
      </c>
      <c r="AP23" s="42">
        <v>1.6544399999999999</v>
      </c>
      <c r="AQ23" s="42">
        <v>2.5051299999999999</v>
      </c>
      <c r="AR23" s="46">
        <f t="shared" si="19"/>
        <v>1.5141860690022002</v>
      </c>
      <c r="AS23" s="15"/>
      <c r="AT23" s="41" t="s">
        <v>59</v>
      </c>
      <c r="AU23" s="42">
        <v>0.37318000000000001</v>
      </c>
      <c r="AV23" s="42">
        <v>1.7539400000000001</v>
      </c>
      <c r="AW23" s="46">
        <f t="shared" si="20"/>
        <v>4.6999839219679513</v>
      </c>
      <c r="AX23" s="15"/>
      <c r="AY23" s="41" t="s">
        <v>59</v>
      </c>
      <c r="AZ23" s="42">
        <v>21.101890000000001</v>
      </c>
      <c r="BA23" s="42">
        <v>11.741099999999999</v>
      </c>
      <c r="BB23" s="46">
        <f t="shared" si="21"/>
        <v>0.55640039825816545</v>
      </c>
      <c r="BC23" s="15"/>
      <c r="BD23" s="41" t="s">
        <v>60</v>
      </c>
      <c r="BE23" s="44">
        <v>300.35000000000002</v>
      </c>
      <c r="BF23" s="44">
        <v>308.75</v>
      </c>
      <c r="BG23" s="44">
        <v>299</v>
      </c>
      <c r="BH23" s="44">
        <v>307.45</v>
      </c>
    </row>
    <row r="24" spans="1:60">
      <c r="A24" s="41" t="s">
        <v>61</v>
      </c>
      <c r="B24" s="42">
        <v>0.84614999999999996</v>
      </c>
      <c r="C24" s="42">
        <v>1.1428700000000001</v>
      </c>
      <c r="D24" s="46">
        <f t="shared" si="11"/>
        <v>1.3506706848667496</v>
      </c>
      <c r="E24" s="15"/>
      <c r="F24" s="41" t="s">
        <v>61</v>
      </c>
      <c r="G24" s="42">
        <v>27.108429999999998</v>
      </c>
      <c r="H24" s="42">
        <v>61.445779999999999</v>
      </c>
      <c r="I24" s="46">
        <f t="shared" si="12"/>
        <v>2.2666668634074347</v>
      </c>
      <c r="J24" s="15"/>
      <c r="K24" s="43" t="s">
        <v>61</v>
      </c>
      <c r="L24" s="42">
        <v>2.8260800000000001</v>
      </c>
      <c r="M24" s="42">
        <v>1.1352599999999999</v>
      </c>
      <c r="N24" s="46">
        <f t="shared" si="13"/>
        <v>0.40170837343599608</v>
      </c>
      <c r="O24" s="15"/>
      <c r="P24" s="43" t="s">
        <v>61</v>
      </c>
      <c r="Q24" s="42">
        <v>1.83978</v>
      </c>
      <c r="R24" s="42">
        <v>3.1812900000000002</v>
      </c>
      <c r="S24" s="46">
        <f t="shared" si="14"/>
        <v>1.7291687049538533</v>
      </c>
      <c r="T24" s="15"/>
      <c r="U24" s="43" t="s">
        <v>61</v>
      </c>
      <c r="V24" s="42">
        <v>12.41911</v>
      </c>
      <c r="W24" s="42">
        <v>8.5472400000000004</v>
      </c>
      <c r="X24" s="46">
        <f t="shared" si="15"/>
        <v>0.68823289269520926</v>
      </c>
      <c r="Y24" s="15"/>
      <c r="Z24" s="43" t="s">
        <v>61</v>
      </c>
      <c r="AA24" s="42">
        <v>7.3742200000000002</v>
      </c>
      <c r="AB24" s="42">
        <v>6.54453</v>
      </c>
      <c r="AC24" s="46">
        <f t="shared" si="16"/>
        <v>0.88748776141747865</v>
      </c>
      <c r="AD24" s="15"/>
      <c r="AE24" s="43" t="s">
        <v>61</v>
      </c>
      <c r="AF24" s="42">
        <v>6.1901000000000002</v>
      </c>
      <c r="AG24" s="42">
        <v>44.417200000000001</v>
      </c>
      <c r="AH24" s="46">
        <f t="shared" si="17"/>
        <v>7.1755222048109077</v>
      </c>
      <c r="AI24" s="15"/>
      <c r="AJ24" s="41" t="s">
        <v>61</v>
      </c>
      <c r="AK24" s="42">
        <v>0.42830000000000001</v>
      </c>
      <c r="AL24" s="42">
        <v>3.2105800000000002</v>
      </c>
      <c r="AM24" s="46">
        <f t="shared" si="18"/>
        <v>7.496100863880458</v>
      </c>
      <c r="AN24" s="15"/>
      <c r="AO24" s="41" t="s">
        <v>61</v>
      </c>
      <c r="AP24" s="42">
        <v>1.3259000000000001</v>
      </c>
      <c r="AQ24" s="42">
        <v>1.66031</v>
      </c>
      <c r="AR24" s="46">
        <f t="shared" si="19"/>
        <v>1.2522135907685346</v>
      </c>
      <c r="AS24" s="15"/>
      <c r="AT24" s="41" t="s">
        <v>61</v>
      </c>
      <c r="AU24" s="42">
        <v>0.14927000000000001</v>
      </c>
      <c r="AV24" s="42">
        <v>3.4083800000000002</v>
      </c>
      <c r="AW24" s="46">
        <f t="shared" si="20"/>
        <v>22.833657131372679</v>
      </c>
      <c r="AX24" s="15"/>
      <c r="AY24" s="41" t="s">
        <v>61</v>
      </c>
      <c r="AZ24" s="42">
        <v>16.501729999999998</v>
      </c>
      <c r="BA24" s="42">
        <v>11.420159999999999</v>
      </c>
      <c r="BB24" s="46">
        <f t="shared" si="21"/>
        <v>0.69205834782171327</v>
      </c>
      <c r="BC24" s="15"/>
      <c r="BD24" s="41" t="s">
        <v>62</v>
      </c>
      <c r="BE24" s="44">
        <v>308.2</v>
      </c>
      <c r="BF24" s="44">
        <v>309.5</v>
      </c>
      <c r="BG24" s="44">
        <v>303.14999999999998</v>
      </c>
      <c r="BH24" s="44">
        <v>307.85000000000002</v>
      </c>
    </row>
    <row r="25" spans="1:60">
      <c r="A25" s="41" t="s">
        <v>63</v>
      </c>
      <c r="B25" s="42">
        <v>0.85243999999999998</v>
      </c>
      <c r="C25" s="42">
        <v>1.1579600000000001</v>
      </c>
      <c r="D25" s="46">
        <f t="shared" si="11"/>
        <v>1.3584064567594201</v>
      </c>
      <c r="E25" s="15"/>
      <c r="F25" s="41" t="s">
        <v>63</v>
      </c>
      <c r="G25" s="42">
        <v>53.012039999999999</v>
      </c>
      <c r="H25" s="42">
        <v>62.650599999999997</v>
      </c>
      <c r="I25" s="46">
        <f t="shared" si="12"/>
        <v>1.1818183190082856</v>
      </c>
      <c r="J25" s="15"/>
      <c r="K25" s="43" t="s">
        <v>63</v>
      </c>
      <c r="L25" s="42">
        <v>2.14975</v>
      </c>
      <c r="M25" s="42">
        <v>0.62800999999999996</v>
      </c>
      <c r="N25" s="46">
        <f t="shared" si="13"/>
        <v>0.29213164321432722</v>
      </c>
      <c r="O25" s="15"/>
      <c r="P25" s="43" t="s">
        <v>63</v>
      </c>
      <c r="Q25" s="42">
        <v>1.5906400000000001</v>
      </c>
      <c r="R25" s="42">
        <v>2.7596699999999998</v>
      </c>
      <c r="S25" s="46">
        <f t="shared" si="14"/>
        <v>1.7349431675300506</v>
      </c>
      <c r="T25" s="15"/>
      <c r="U25" s="43" t="s">
        <v>63</v>
      </c>
      <c r="V25" s="42">
        <v>12.076320000000001</v>
      </c>
      <c r="W25" s="42">
        <v>7.5780000000000003</v>
      </c>
      <c r="X25" s="46">
        <f t="shared" si="15"/>
        <v>0.62750904248976502</v>
      </c>
      <c r="Y25" s="15"/>
      <c r="Z25" s="43" t="s">
        <v>63</v>
      </c>
      <c r="AA25" s="42">
        <v>9.0933200000000003</v>
      </c>
      <c r="AB25" s="42">
        <v>6.2657600000000002</v>
      </c>
      <c r="AC25" s="46">
        <f t="shared" si="16"/>
        <v>0.68905086371094382</v>
      </c>
      <c r="AD25" s="15"/>
      <c r="AE25" s="43" t="s">
        <v>63</v>
      </c>
      <c r="AF25" s="42">
        <v>7.6331600000000002</v>
      </c>
      <c r="AG25" s="42">
        <v>34.711379999999998</v>
      </c>
      <c r="AH25" s="46">
        <f t="shared" si="17"/>
        <v>4.5474456188524801</v>
      </c>
      <c r="AI25" s="15"/>
      <c r="AJ25" s="41" t="s">
        <v>63</v>
      </c>
      <c r="AK25" s="42">
        <v>0.33451999999999998</v>
      </c>
      <c r="AL25" s="42">
        <v>3.2537500000000001</v>
      </c>
      <c r="AM25" s="46">
        <f t="shared" si="18"/>
        <v>9.7266232213320585</v>
      </c>
      <c r="AN25" s="15"/>
      <c r="AO25" s="41" t="s">
        <v>63</v>
      </c>
      <c r="AP25" s="42">
        <v>1.05016</v>
      </c>
      <c r="AQ25" s="42">
        <v>1.6485700000000001</v>
      </c>
      <c r="AR25" s="46">
        <f t="shared" si="19"/>
        <v>1.5698274548640208</v>
      </c>
      <c r="AS25" s="15"/>
      <c r="AT25" s="41" t="s">
        <v>63</v>
      </c>
      <c r="AU25" s="42">
        <v>0.63439999999999996</v>
      </c>
      <c r="AV25" s="42">
        <v>4.7891500000000002</v>
      </c>
      <c r="AW25" s="46">
        <f t="shared" si="20"/>
        <v>7.5491015132408581</v>
      </c>
      <c r="AX25" s="15"/>
      <c r="AY25" s="41" t="s">
        <v>63</v>
      </c>
      <c r="AZ25" s="42">
        <v>14.790050000000001</v>
      </c>
      <c r="BA25" s="42">
        <v>12.5702</v>
      </c>
      <c r="BB25" s="46">
        <f t="shared" si="21"/>
        <v>0.84990922951578929</v>
      </c>
      <c r="BC25" s="15"/>
      <c r="BD25" s="41" t="s">
        <v>64</v>
      </c>
      <c r="BE25" s="44">
        <v>308.05</v>
      </c>
      <c r="BF25" s="44">
        <v>310.60000000000002</v>
      </c>
      <c r="BG25" s="44">
        <v>304.14999999999998</v>
      </c>
      <c r="BH25" s="44">
        <v>309.89999999999998</v>
      </c>
    </row>
    <row r="26" spans="1:60">
      <c r="A26" s="41" t="s">
        <v>65</v>
      </c>
      <c r="B26" s="42">
        <v>1.0121199999999999</v>
      </c>
      <c r="C26" s="42">
        <v>1.15419</v>
      </c>
      <c r="D26" s="46">
        <f t="shared" si="11"/>
        <v>1.1403687309805164</v>
      </c>
      <c r="E26" s="15"/>
      <c r="F26" s="41" t="s">
        <v>65</v>
      </c>
      <c r="G26" s="42">
        <v>69.879509999999996</v>
      </c>
      <c r="H26" s="42">
        <v>87.34939</v>
      </c>
      <c r="I26" s="46">
        <f t="shared" si="12"/>
        <v>1.2500000357758663</v>
      </c>
      <c r="J26" s="15"/>
      <c r="K26" s="43" t="s">
        <v>65</v>
      </c>
      <c r="L26" s="42">
        <v>2.1255999999999999</v>
      </c>
      <c r="M26" s="42">
        <v>0.57970999999999995</v>
      </c>
      <c r="N26" s="46">
        <f t="shared" si="13"/>
        <v>0.27272770041400074</v>
      </c>
      <c r="O26" s="15"/>
      <c r="P26" s="43" t="s">
        <v>65</v>
      </c>
      <c r="Q26" s="42">
        <v>2.6255199999999999</v>
      </c>
      <c r="R26" s="42">
        <v>2.7213400000000001</v>
      </c>
      <c r="S26" s="46">
        <f t="shared" si="14"/>
        <v>1.0364956275328316</v>
      </c>
      <c r="T26" s="15"/>
      <c r="U26" s="43" t="s">
        <v>65</v>
      </c>
      <c r="V26" s="42">
        <v>14.072939999999999</v>
      </c>
      <c r="W26" s="42">
        <v>8.8960699999999999</v>
      </c>
      <c r="X26" s="46">
        <f t="shared" si="15"/>
        <v>0.63214012139609776</v>
      </c>
      <c r="Y26" s="15"/>
      <c r="Z26" s="43" t="s">
        <v>65</v>
      </c>
      <c r="AA26" s="42">
        <v>12.19965</v>
      </c>
      <c r="AB26" s="42">
        <v>6.9693300000000002</v>
      </c>
      <c r="AC26" s="46">
        <f t="shared" si="16"/>
        <v>0.57127294635501835</v>
      </c>
      <c r="AD26" s="15"/>
      <c r="AE26" s="43" t="s">
        <v>65</v>
      </c>
      <c r="AF26" s="42">
        <v>10.240690000000001</v>
      </c>
      <c r="AG26" s="42">
        <v>35.84243</v>
      </c>
      <c r="AH26" s="46">
        <f t="shared" si="17"/>
        <v>3.500001464745051</v>
      </c>
      <c r="AI26" s="15"/>
      <c r="AJ26" s="41" t="s">
        <v>65</v>
      </c>
      <c r="AK26" s="42">
        <v>0.39778000000000002</v>
      </c>
      <c r="AL26" s="42">
        <v>3.1034099999999998</v>
      </c>
      <c r="AM26" s="46">
        <f t="shared" si="18"/>
        <v>7.8018251294685497</v>
      </c>
      <c r="AN26" s="15"/>
      <c r="AO26" s="41" t="s">
        <v>65</v>
      </c>
      <c r="AP26" s="42">
        <v>1.5370999999999999</v>
      </c>
      <c r="AQ26" s="42">
        <v>1.3963000000000001</v>
      </c>
      <c r="AR26" s="46">
        <f t="shared" si="19"/>
        <v>0.90839893305575448</v>
      </c>
      <c r="AS26" s="15"/>
      <c r="AT26" s="41" t="s">
        <v>65</v>
      </c>
      <c r="AU26" s="42">
        <v>0.82099</v>
      </c>
      <c r="AV26" s="42">
        <v>3.2093500000000001</v>
      </c>
      <c r="AW26" s="46">
        <f t="shared" si="20"/>
        <v>3.9091219137870135</v>
      </c>
      <c r="AX26" s="15"/>
      <c r="AY26" s="41" t="s">
        <v>65</v>
      </c>
      <c r="AZ26" s="42">
        <v>16.849419999999999</v>
      </c>
      <c r="BA26" s="42">
        <v>12.59695</v>
      </c>
      <c r="BB26" s="46">
        <f t="shared" si="21"/>
        <v>0.74761920588364472</v>
      </c>
      <c r="BC26" s="15"/>
      <c r="BD26" s="41" t="s">
        <v>66</v>
      </c>
      <c r="BE26" s="44">
        <v>308</v>
      </c>
      <c r="BF26" s="44">
        <v>310.7</v>
      </c>
      <c r="BG26" s="44">
        <v>305.5</v>
      </c>
      <c r="BH26" s="44">
        <v>307.35000000000002</v>
      </c>
    </row>
    <row r="27" spans="1:60">
      <c r="A27" s="41" t="s">
        <v>67</v>
      </c>
      <c r="B27" s="42">
        <v>0.77071999999999996</v>
      </c>
      <c r="C27" s="42">
        <v>1.05989</v>
      </c>
      <c r="D27" s="46">
        <f t="shared" si="11"/>
        <v>1.3751946232094665</v>
      </c>
      <c r="E27" s="15"/>
      <c r="F27" s="41" t="s">
        <v>67</v>
      </c>
      <c r="G27" s="42">
        <v>43.975900000000003</v>
      </c>
      <c r="H27" s="42">
        <v>48.192770000000003</v>
      </c>
      <c r="I27" s="46">
        <f t="shared" si="12"/>
        <v>1.0958904763745596</v>
      </c>
      <c r="J27" s="15"/>
      <c r="K27" s="43" t="s">
        <v>67</v>
      </c>
      <c r="L27" s="42">
        <v>1.95652</v>
      </c>
      <c r="M27" s="42">
        <v>1.5942000000000001</v>
      </c>
      <c r="N27" s="46">
        <f t="shared" si="13"/>
        <v>0.8148140576124957</v>
      </c>
      <c r="O27" s="15"/>
      <c r="P27" s="43" t="s">
        <v>67</v>
      </c>
      <c r="Q27" s="42">
        <v>3.3154400000000002</v>
      </c>
      <c r="R27" s="42">
        <v>2.0505900000000001</v>
      </c>
      <c r="S27" s="46">
        <f t="shared" si="14"/>
        <v>0.61849709239196005</v>
      </c>
      <c r="T27" s="15"/>
      <c r="U27" s="43" t="s">
        <v>67</v>
      </c>
      <c r="V27" s="42">
        <v>13.67586</v>
      </c>
      <c r="W27" s="42">
        <v>8.1586700000000008</v>
      </c>
      <c r="X27" s="46">
        <f t="shared" si="15"/>
        <v>0.59657454814541833</v>
      </c>
      <c r="Y27" s="15"/>
      <c r="Z27" s="43" t="s">
        <v>67</v>
      </c>
      <c r="AA27" s="42">
        <v>12.9696</v>
      </c>
      <c r="AB27" s="42">
        <v>5.2435900000000002</v>
      </c>
      <c r="AC27" s="46">
        <f t="shared" si="16"/>
        <v>0.40429851344682954</v>
      </c>
      <c r="AD27" s="15"/>
      <c r="AE27" s="43" t="s">
        <v>67</v>
      </c>
      <c r="AF27" s="42">
        <v>10.887</v>
      </c>
      <c r="AG27" s="42">
        <v>24.41497</v>
      </c>
      <c r="AH27" s="46">
        <f t="shared" si="17"/>
        <v>2.242580141453109</v>
      </c>
      <c r="AI27" s="15"/>
      <c r="AJ27" s="41" t="s">
        <v>67</v>
      </c>
      <c r="AK27" s="42">
        <v>0.30326999999999998</v>
      </c>
      <c r="AL27" s="42">
        <v>2.5348199999999999</v>
      </c>
      <c r="AM27" s="46">
        <f t="shared" si="18"/>
        <v>8.358294588980117</v>
      </c>
      <c r="AN27" s="15"/>
      <c r="AO27" s="41" t="s">
        <v>67</v>
      </c>
      <c r="AP27" s="42">
        <v>0.69815000000000005</v>
      </c>
      <c r="AQ27" s="42">
        <v>0.86241999999999996</v>
      </c>
      <c r="AR27" s="46">
        <f t="shared" si="19"/>
        <v>1.2352932750841508</v>
      </c>
      <c r="AS27" s="15"/>
      <c r="AT27" s="41" t="s">
        <v>67</v>
      </c>
      <c r="AU27" s="42">
        <v>0.17415</v>
      </c>
      <c r="AV27" s="42">
        <v>1.55491</v>
      </c>
      <c r="AW27" s="46">
        <f t="shared" si="20"/>
        <v>8.928567327016939</v>
      </c>
      <c r="AX27" s="15"/>
      <c r="AY27" s="41" t="s">
        <v>67</v>
      </c>
      <c r="AZ27" s="42">
        <v>26.85209</v>
      </c>
      <c r="BA27" s="42">
        <v>12.19577</v>
      </c>
      <c r="BB27" s="46">
        <f t="shared" si="21"/>
        <v>0.454183268415978</v>
      </c>
      <c r="BC27" s="15"/>
      <c r="BD27" s="41" t="s">
        <v>68</v>
      </c>
      <c r="BE27" s="44">
        <v>307.2</v>
      </c>
      <c r="BF27" s="44">
        <v>311.2</v>
      </c>
      <c r="BG27" s="44">
        <v>306.60000000000002</v>
      </c>
      <c r="BH27" s="44">
        <v>310.60000000000002</v>
      </c>
    </row>
    <row r="28" spans="1:60">
      <c r="A28" s="41" t="s">
        <v>69</v>
      </c>
      <c r="B28" s="42">
        <v>0.61104000000000003</v>
      </c>
      <c r="C28" s="42">
        <v>0.80215000000000003</v>
      </c>
      <c r="D28" s="46">
        <f t="shared" si="11"/>
        <v>1.3127618486514794</v>
      </c>
      <c r="E28" s="15"/>
      <c r="F28" s="41" t="s">
        <v>69</v>
      </c>
      <c r="G28" s="42">
        <v>30.120480000000001</v>
      </c>
      <c r="H28" s="42">
        <v>24.09638</v>
      </c>
      <c r="I28" s="46">
        <f t="shared" si="12"/>
        <v>0.7999998671999915</v>
      </c>
      <c r="J28" s="15"/>
      <c r="K28" s="43" t="s">
        <v>69</v>
      </c>
      <c r="L28" s="42">
        <v>1.47342</v>
      </c>
      <c r="M28" s="42">
        <v>1.4492700000000001</v>
      </c>
      <c r="N28" s="46">
        <f t="shared" si="13"/>
        <v>0.9836095614285133</v>
      </c>
      <c r="O28" s="15"/>
      <c r="P28" s="43" t="s">
        <v>69</v>
      </c>
      <c r="Q28" s="42">
        <v>2.06975</v>
      </c>
      <c r="R28" s="42">
        <v>2.3955500000000001</v>
      </c>
      <c r="S28" s="46">
        <f t="shared" si="14"/>
        <v>1.1574103152554658</v>
      </c>
      <c r="T28" s="15"/>
      <c r="U28" s="43" t="s">
        <v>69</v>
      </c>
      <c r="V28" s="42">
        <v>13.14819</v>
      </c>
      <c r="W28" s="42">
        <v>7.7991299999999999</v>
      </c>
      <c r="X28" s="46">
        <f t="shared" si="15"/>
        <v>0.5931713794826512</v>
      </c>
      <c r="Y28" s="15"/>
      <c r="Z28" s="43" t="s">
        <v>69</v>
      </c>
      <c r="AA28" s="42">
        <v>9.3588199999999997</v>
      </c>
      <c r="AB28" s="42">
        <v>4.6594899999999999</v>
      </c>
      <c r="AC28" s="46">
        <f t="shared" si="16"/>
        <v>0.49787152653860212</v>
      </c>
      <c r="AD28" s="15"/>
      <c r="AE28" s="43" t="s">
        <v>69</v>
      </c>
      <c r="AF28" s="42">
        <v>7.85602</v>
      </c>
      <c r="AG28" s="42">
        <v>26.615770000000001</v>
      </c>
      <c r="AH28" s="46">
        <f t="shared" si="17"/>
        <v>3.3879458046186239</v>
      </c>
      <c r="AI28" s="15"/>
      <c r="AJ28" s="41" t="s">
        <v>69</v>
      </c>
      <c r="AK28" s="42">
        <v>0.34420000000000001</v>
      </c>
      <c r="AL28" s="42">
        <v>2.3372299999999999</v>
      </c>
      <c r="AM28" s="46">
        <f t="shared" si="18"/>
        <v>6.7903253922138287</v>
      </c>
      <c r="AN28" s="15"/>
      <c r="AO28" s="41" t="s">
        <v>69</v>
      </c>
      <c r="AP28" s="42">
        <v>1.3493599999999999</v>
      </c>
      <c r="AQ28" s="42">
        <v>1.00909</v>
      </c>
      <c r="AR28" s="46">
        <f t="shared" si="19"/>
        <v>0.74782860022529207</v>
      </c>
      <c r="AS28" s="15"/>
      <c r="AT28" s="41" t="s">
        <v>69</v>
      </c>
      <c r="AU28" s="42">
        <v>0.26122000000000001</v>
      </c>
      <c r="AV28" s="42">
        <v>1.6668700000000001</v>
      </c>
      <c r="AW28" s="46">
        <f t="shared" si="20"/>
        <v>6.3810963938442695</v>
      </c>
      <c r="AX28" s="15"/>
      <c r="AY28" s="41" t="s">
        <v>69</v>
      </c>
      <c r="AZ28" s="42">
        <v>16.688949999999998</v>
      </c>
      <c r="BA28" s="42">
        <v>11.981809999999999</v>
      </c>
      <c r="BB28" s="46">
        <f t="shared" si="21"/>
        <v>0.71794870258464438</v>
      </c>
      <c r="BC28" s="15"/>
      <c r="BD28" s="41" t="s">
        <v>70</v>
      </c>
      <c r="BE28" s="44">
        <v>311</v>
      </c>
      <c r="BF28" s="44">
        <v>314.60000000000002</v>
      </c>
      <c r="BG28" s="44">
        <v>310.7</v>
      </c>
      <c r="BH28" s="44">
        <v>312.89999999999998</v>
      </c>
    </row>
    <row r="29" spans="1:60">
      <c r="A29" s="41" t="s">
        <v>71</v>
      </c>
      <c r="B29" s="42">
        <v>0.74431000000000003</v>
      </c>
      <c r="C29" s="42">
        <v>0.77071999999999996</v>
      </c>
      <c r="D29" s="46">
        <f t="shared" si="11"/>
        <v>1.0354825274415229</v>
      </c>
      <c r="E29" s="15"/>
      <c r="F29" s="41" t="s">
        <v>71</v>
      </c>
      <c r="G29" s="42">
        <v>28.915659999999999</v>
      </c>
      <c r="H29" s="42">
        <v>26.506019999999999</v>
      </c>
      <c r="I29" s="46">
        <f t="shared" si="12"/>
        <v>0.91666660902777253</v>
      </c>
      <c r="J29" s="15"/>
      <c r="K29" s="43" t="s">
        <v>71</v>
      </c>
      <c r="L29" s="42">
        <v>1.5700400000000001</v>
      </c>
      <c r="M29" s="42">
        <v>0.26569999999999999</v>
      </c>
      <c r="N29" s="46">
        <f t="shared" si="13"/>
        <v>0.16923135716287482</v>
      </c>
      <c r="O29" s="15"/>
      <c r="P29" s="43" t="s">
        <v>71</v>
      </c>
      <c r="Q29" s="42">
        <v>1.36067</v>
      </c>
      <c r="R29" s="42">
        <v>1.49482</v>
      </c>
      <c r="S29" s="46">
        <f t="shared" si="14"/>
        <v>1.0985911352495461</v>
      </c>
      <c r="T29" s="15"/>
      <c r="U29" s="43" t="s">
        <v>71</v>
      </c>
      <c r="V29" s="42">
        <v>13.840719999999999</v>
      </c>
      <c r="W29" s="42">
        <v>7.2221299999999999</v>
      </c>
      <c r="X29" s="46">
        <f t="shared" si="15"/>
        <v>0.52180305648839076</v>
      </c>
      <c r="Y29" s="15"/>
      <c r="Z29" s="43" t="s">
        <v>71</v>
      </c>
      <c r="AA29" s="42">
        <v>7.9184900000000003</v>
      </c>
      <c r="AB29" s="42">
        <v>4.7922399999999996</v>
      </c>
      <c r="AC29" s="46">
        <f t="shared" si="16"/>
        <v>0.60519619270845826</v>
      </c>
      <c r="AD29" s="15"/>
      <c r="AE29" s="43" t="s">
        <v>71</v>
      </c>
      <c r="AF29" s="42">
        <v>6.6469800000000001</v>
      </c>
      <c r="AG29" s="42">
        <v>19.110759999999999</v>
      </c>
      <c r="AH29" s="46">
        <f t="shared" si="17"/>
        <v>2.8751041826513695</v>
      </c>
      <c r="AI29" s="15"/>
      <c r="AJ29" s="41" t="s">
        <v>71</v>
      </c>
      <c r="AK29" s="42">
        <v>0.26122000000000001</v>
      </c>
      <c r="AL29" s="42">
        <v>2.3681199999999998</v>
      </c>
      <c r="AM29" s="46">
        <f t="shared" si="18"/>
        <v>9.0656151902610809</v>
      </c>
      <c r="AN29" s="15"/>
      <c r="AO29" s="41" t="s">
        <v>71</v>
      </c>
      <c r="AP29" s="42">
        <v>0.86828000000000005</v>
      </c>
      <c r="AQ29" s="42">
        <v>0.73334999999999995</v>
      </c>
      <c r="AR29" s="46">
        <f t="shared" si="19"/>
        <v>0.84460082001197756</v>
      </c>
      <c r="AS29" s="15"/>
      <c r="AT29" s="41" t="s">
        <v>71</v>
      </c>
      <c r="AU29" s="42">
        <v>0.82099</v>
      </c>
      <c r="AV29" s="42">
        <v>1.59223</v>
      </c>
      <c r="AW29" s="46">
        <f t="shared" si="20"/>
        <v>1.9394024287750156</v>
      </c>
      <c r="AX29" s="15"/>
      <c r="AY29" s="41" t="s">
        <v>71</v>
      </c>
      <c r="AZ29" s="42">
        <v>12.43648</v>
      </c>
      <c r="BA29" s="42">
        <v>9.9224300000000003</v>
      </c>
      <c r="BB29" s="46">
        <f t="shared" si="21"/>
        <v>0.79784874819884732</v>
      </c>
      <c r="BC29" s="15"/>
      <c r="BD29" s="41" t="s">
        <v>72</v>
      </c>
      <c r="BE29" s="44">
        <v>313.25</v>
      </c>
      <c r="BF29" s="44">
        <v>313.64999999999998</v>
      </c>
      <c r="BG29" s="44">
        <v>310.35000000000002</v>
      </c>
      <c r="BH29" s="44">
        <v>311.60000000000002</v>
      </c>
    </row>
    <row r="30" spans="1:60">
      <c r="A30" s="41" t="s">
        <v>73</v>
      </c>
      <c r="B30" s="42">
        <v>0.63492999999999999</v>
      </c>
      <c r="C30" s="42">
        <v>0.85243999999999998</v>
      </c>
      <c r="D30" s="46">
        <f t="shared" si="11"/>
        <v>1.3425731970453436</v>
      </c>
      <c r="E30" s="15"/>
      <c r="F30" s="41" t="s">
        <v>73</v>
      </c>
      <c r="G30" s="42">
        <v>28.31325</v>
      </c>
      <c r="H30" s="42">
        <v>38.554209999999998</v>
      </c>
      <c r="I30" s="46">
        <f t="shared" si="12"/>
        <v>1.3617020299683009</v>
      </c>
      <c r="J30" s="15"/>
      <c r="K30" s="43" t="s">
        <v>73</v>
      </c>
      <c r="L30" s="42">
        <v>1.76328</v>
      </c>
      <c r="M30" s="42">
        <v>0.38646999999999998</v>
      </c>
      <c r="N30" s="46">
        <f t="shared" si="13"/>
        <v>0.21917676148995055</v>
      </c>
      <c r="O30" s="15"/>
      <c r="P30" s="43" t="s">
        <v>73</v>
      </c>
      <c r="Q30" s="42">
        <v>1.1307</v>
      </c>
      <c r="R30" s="42">
        <v>1.5523100000000001</v>
      </c>
      <c r="S30" s="46">
        <f t="shared" si="14"/>
        <v>1.3728752100468737</v>
      </c>
      <c r="T30" s="15"/>
      <c r="U30" s="43" t="s">
        <v>73</v>
      </c>
      <c r="V30" s="42">
        <v>15.7775</v>
      </c>
      <c r="W30" s="42">
        <v>6.9836600000000004</v>
      </c>
      <c r="X30" s="46">
        <f t="shared" si="15"/>
        <v>0.44263413088258602</v>
      </c>
      <c r="Y30" s="15"/>
      <c r="Z30" s="43" t="s">
        <v>73</v>
      </c>
      <c r="AA30" s="42">
        <v>9.84999</v>
      </c>
      <c r="AB30" s="42">
        <v>4.0023799999999996</v>
      </c>
      <c r="AC30" s="46">
        <f t="shared" si="16"/>
        <v>0.40633340744508367</v>
      </c>
      <c r="AD30" s="15"/>
      <c r="AE30" s="43" t="s">
        <v>73</v>
      </c>
      <c r="AF30" s="42">
        <v>8.2683300000000006</v>
      </c>
      <c r="AG30" s="42">
        <v>23.300640000000001</v>
      </c>
      <c r="AH30" s="46">
        <f t="shared" si="17"/>
        <v>2.8180587857523829</v>
      </c>
      <c r="AI30" s="15"/>
      <c r="AJ30" s="41" t="s">
        <v>73</v>
      </c>
      <c r="AK30" s="42">
        <v>0.38735999999999998</v>
      </c>
      <c r="AL30" s="42">
        <v>2.2538800000000001</v>
      </c>
      <c r="AM30" s="46">
        <f t="shared" si="18"/>
        <v>5.8185667079719128</v>
      </c>
      <c r="AN30" s="15"/>
      <c r="AO30" s="41" t="s">
        <v>73</v>
      </c>
      <c r="AP30" s="42">
        <v>0.72748000000000002</v>
      </c>
      <c r="AQ30" s="42">
        <v>0.75682000000000005</v>
      </c>
      <c r="AR30" s="46">
        <f t="shared" si="19"/>
        <v>1.0403310056633859</v>
      </c>
      <c r="AS30" s="15"/>
      <c r="AT30" s="41" t="s">
        <v>73</v>
      </c>
      <c r="AU30" s="42">
        <v>0.82099</v>
      </c>
      <c r="AV30" s="42">
        <v>1.8161400000000001</v>
      </c>
      <c r="AW30" s="46">
        <f t="shared" si="20"/>
        <v>2.2121341307445888</v>
      </c>
      <c r="AX30" s="15"/>
      <c r="AY30" s="41" t="s">
        <v>73</v>
      </c>
      <c r="AZ30" s="42">
        <v>11.95506</v>
      </c>
      <c r="BA30" s="42">
        <v>9.6817299999999999</v>
      </c>
      <c r="BB30" s="46">
        <f t="shared" si="21"/>
        <v>0.80984369798227696</v>
      </c>
      <c r="BC30" s="15"/>
      <c r="BD30" s="41" t="s">
        <v>74</v>
      </c>
      <c r="BE30" s="44">
        <v>312.39999999999998</v>
      </c>
      <c r="BF30" s="44">
        <v>319.10000000000002</v>
      </c>
      <c r="BG30" s="44">
        <v>311.5</v>
      </c>
      <c r="BH30" s="44">
        <v>318.05</v>
      </c>
    </row>
    <row r="31" spans="1:60">
      <c r="A31" s="41" t="s">
        <v>75</v>
      </c>
      <c r="B31" s="42">
        <v>0.66510000000000002</v>
      </c>
      <c r="C31" s="42">
        <v>0.70784999999999998</v>
      </c>
      <c r="D31" s="46">
        <f t="shared" si="11"/>
        <v>1.0642760487144789</v>
      </c>
      <c r="E31" s="15"/>
      <c r="F31" s="41" t="s">
        <v>75</v>
      </c>
      <c r="G31" s="42">
        <v>27.108429999999998</v>
      </c>
      <c r="H31" s="42">
        <v>20.481919999999999</v>
      </c>
      <c r="I31" s="46">
        <f t="shared" si="12"/>
        <v>0.75555537520985172</v>
      </c>
      <c r="J31" s="15"/>
      <c r="K31" s="43" t="s">
        <v>75</v>
      </c>
      <c r="L31" s="42">
        <v>1.81159</v>
      </c>
      <c r="M31" s="42">
        <v>0.89371</v>
      </c>
      <c r="N31" s="46">
        <f t="shared" si="13"/>
        <v>0.49332906452342967</v>
      </c>
      <c r="O31" s="15"/>
      <c r="P31" s="43" t="s">
        <v>75</v>
      </c>
      <c r="Q31" s="42">
        <v>0.45994000000000002</v>
      </c>
      <c r="R31" s="42">
        <v>1.7822899999999999</v>
      </c>
      <c r="S31" s="46">
        <f t="shared" si="14"/>
        <v>3.8750489194242723</v>
      </c>
      <c r="T31" s="15"/>
      <c r="U31" s="43" t="s">
        <v>75</v>
      </c>
      <c r="V31" s="42">
        <v>16.417110000000001</v>
      </c>
      <c r="W31" s="42">
        <v>7.3716299999999997</v>
      </c>
      <c r="X31" s="46">
        <f t="shared" si="15"/>
        <v>0.44902117364140215</v>
      </c>
      <c r="Y31" s="15"/>
      <c r="Z31" s="43" t="s">
        <v>75</v>
      </c>
      <c r="AA31" s="42">
        <v>9.1464200000000009</v>
      </c>
      <c r="AB31" s="42">
        <v>4.3608099999999999</v>
      </c>
      <c r="AC31" s="46">
        <f t="shared" si="16"/>
        <v>0.47677779940129572</v>
      </c>
      <c r="AD31" s="15"/>
      <c r="AE31" s="43" t="s">
        <v>75</v>
      </c>
      <c r="AF31" s="42">
        <v>7.6777300000000004</v>
      </c>
      <c r="AG31" s="42">
        <v>28.34299</v>
      </c>
      <c r="AH31" s="46">
        <f t="shared" si="17"/>
        <v>3.6915846220171846</v>
      </c>
      <c r="AI31" s="15"/>
      <c r="AJ31" s="41" t="s">
        <v>75</v>
      </c>
      <c r="AK31" s="42">
        <v>0.29099000000000003</v>
      </c>
      <c r="AL31" s="42">
        <v>2.6416200000000001</v>
      </c>
      <c r="AM31" s="46">
        <f t="shared" si="18"/>
        <v>9.078043919035018</v>
      </c>
      <c r="AN31" s="15"/>
      <c r="AO31" s="41" t="s">
        <v>75</v>
      </c>
      <c r="AP31" s="42">
        <v>0.66881000000000002</v>
      </c>
      <c r="AQ31" s="42">
        <v>0.94455</v>
      </c>
      <c r="AR31" s="46">
        <f t="shared" si="19"/>
        <v>1.4122845053154109</v>
      </c>
      <c r="AS31" s="15"/>
      <c r="AT31" s="41" t="s">
        <v>75</v>
      </c>
      <c r="AU31" s="42">
        <v>0.46024999999999999</v>
      </c>
      <c r="AV31" s="42">
        <v>3.76912</v>
      </c>
      <c r="AW31" s="46">
        <f t="shared" si="20"/>
        <v>8.1892884302009783</v>
      </c>
      <c r="AX31" s="15"/>
      <c r="AY31" s="41" t="s">
        <v>75</v>
      </c>
      <c r="AZ31" s="42">
        <v>13.827220000000001</v>
      </c>
      <c r="BA31" s="42">
        <v>10.45734</v>
      </c>
      <c r="BB31" s="46">
        <f t="shared" si="21"/>
        <v>0.7562865131241131</v>
      </c>
      <c r="BC31" s="15"/>
      <c r="BD31" s="41" t="s">
        <v>76</v>
      </c>
      <c r="BE31" s="44">
        <v>320.05</v>
      </c>
      <c r="BF31" s="44">
        <v>322.64999999999998</v>
      </c>
      <c r="BG31" s="44">
        <v>318.39999999999998</v>
      </c>
      <c r="BH31" s="44">
        <v>322.45</v>
      </c>
    </row>
    <row r="32" spans="1:60">
      <c r="A32" s="41" t="s">
        <v>77</v>
      </c>
      <c r="B32" s="42">
        <v>0.83987000000000001</v>
      </c>
      <c r="C32" s="42">
        <v>1.0774900000000001</v>
      </c>
      <c r="D32" s="46">
        <f t="shared" si="11"/>
        <v>1.2829247383523641</v>
      </c>
      <c r="E32" s="15"/>
      <c r="F32" s="41" t="s">
        <v>77</v>
      </c>
      <c r="G32" s="42">
        <v>17.46987</v>
      </c>
      <c r="H32" s="42">
        <v>16.265059999999998</v>
      </c>
      <c r="I32" s="46">
        <f t="shared" si="12"/>
        <v>0.93103497621905595</v>
      </c>
      <c r="J32" s="15"/>
      <c r="K32" s="43" t="s">
        <v>77</v>
      </c>
      <c r="L32" s="42">
        <v>6.2801900000000002</v>
      </c>
      <c r="M32" s="42">
        <v>0.77293999999999996</v>
      </c>
      <c r="N32" s="46">
        <f t="shared" si="13"/>
        <v>0.12307589420065315</v>
      </c>
      <c r="O32" s="15"/>
      <c r="P32" s="43" t="s">
        <v>77</v>
      </c>
      <c r="Q32" s="42">
        <v>7.3016399999999999</v>
      </c>
      <c r="R32" s="42">
        <v>1.89727</v>
      </c>
      <c r="S32" s="46">
        <f t="shared" si="14"/>
        <v>0.25984162462131793</v>
      </c>
      <c r="T32" s="15"/>
      <c r="U32" s="43" t="s">
        <v>77</v>
      </c>
      <c r="V32" s="42">
        <v>20.710650000000001</v>
      </c>
      <c r="W32" s="42">
        <v>8.5890400000000007</v>
      </c>
      <c r="X32" s="46">
        <f t="shared" si="15"/>
        <v>0.41471610017068516</v>
      </c>
      <c r="Y32" s="15"/>
      <c r="Z32" s="43" t="s">
        <v>77</v>
      </c>
      <c r="AA32" s="42">
        <v>8.3499199999999991</v>
      </c>
      <c r="AB32" s="42">
        <v>5.4692600000000002</v>
      </c>
      <c r="AC32" s="46">
        <f t="shared" si="16"/>
        <v>0.65500747312549112</v>
      </c>
      <c r="AD32" s="15"/>
      <c r="AE32" s="43" t="s">
        <v>77</v>
      </c>
      <c r="AF32" s="42">
        <v>7.0091299999999999</v>
      </c>
      <c r="AG32" s="42">
        <v>28.760860000000001</v>
      </c>
      <c r="AH32" s="46">
        <f t="shared" si="17"/>
        <v>4.1033423548999668</v>
      </c>
      <c r="AI32" s="15"/>
      <c r="AJ32" s="41" t="s">
        <v>77</v>
      </c>
      <c r="AK32" s="42">
        <v>0.42605999999999999</v>
      </c>
      <c r="AL32" s="42">
        <v>2.3878400000000002</v>
      </c>
      <c r="AM32" s="46">
        <f t="shared" si="18"/>
        <v>5.6044688541519978</v>
      </c>
      <c r="AN32" s="15"/>
      <c r="AO32" s="41" t="s">
        <v>77</v>
      </c>
      <c r="AP32" s="42">
        <v>1.2261599999999999</v>
      </c>
      <c r="AQ32" s="42">
        <v>1.36696</v>
      </c>
      <c r="AR32" s="46">
        <f t="shared" si="19"/>
        <v>1.1148300384941607</v>
      </c>
      <c r="AS32" s="15"/>
      <c r="AT32" s="41" t="s">
        <v>77</v>
      </c>
      <c r="AU32" s="42">
        <v>1.15686</v>
      </c>
      <c r="AV32" s="42">
        <v>3.1471499999999999</v>
      </c>
      <c r="AW32" s="46">
        <f t="shared" si="20"/>
        <v>2.720424251854157</v>
      </c>
      <c r="AX32" s="15"/>
      <c r="AY32" s="41" t="s">
        <v>77</v>
      </c>
      <c r="AZ32" s="42">
        <v>15.324949999999999</v>
      </c>
      <c r="BA32" s="42">
        <v>11.84808</v>
      </c>
      <c r="BB32" s="46">
        <f t="shared" si="21"/>
        <v>0.7731235664716688</v>
      </c>
      <c r="BC32" s="15"/>
      <c r="BD32" s="41" t="s">
        <v>78</v>
      </c>
      <c r="BE32" s="44">
        <v>322.55</v>
      </c>
      <c r="BF32" s="44">
        <v>322.75</v>
      </c>
      <c r="BG32" s="44">
        <v>313.89999999999998</v>
      </c>
      <c r="BH32" s="44">
        <v>313.89999999999998</v>
      </c>
    </row>
    <row r="33" spans="1:60">
      <c r="A33" s="41" t="s">
        <v>79</v>
      </c>
      <c r="B33" s="42">
        <v>0.88387000000000004</v>
      </c>
      <c r="C33" s="42">
        <v>0.91781999999999997</v>
      </c>
      <c r="D33" s="46">
        <f t="shared" si="11"/>
        <v>1.0384106259970356</v>
      </c>
      <c r="E33" s="15"/>
      <c r="F33" s="41" t="s">
        <v>79</v>
      </c>
      <c r="G33" s="42">
        <v>27.710840000000001</v>
      </c>
      <c r="H33" s="42">
        <v>13.855420000000001</v>
      </c>
      <c r="I33" s="46">
        <f t="shared" si="12"/>
        <v>0.5</v>
      </c>
      <c r="J33" s="15"/>
      <c r="K33" s="43" t="s">
        <v>79</v>
      </c>
      <c r="L33" s="42">
        <v>5.6038600000000001</v>
      </c>
      <c r="M33" s="42">
        <v>0.99033000000000004</v>
      </c>
      <c r="N33" s="46">
        <f t="shared" si="13"/>
        <v>0.17672283033480493</v>
      </c>
      <c r="O33" s="15"/>
      <c r="P33" s="43" t="s">
        <v>79</v>
      </c>
      <c r="Q33" s="42">
        <v>8.4515100000000007</v>
      </c>
      <c r="R33" s="42">
        <v>1.7822899999999999</v>
      </c>
      <c r="S33" s="46">
        <f t="shared" si="14"/>
        <v>0.2108842088573521</v>
      </c>
      <c r="T33" s="15"/>
      <c r="U33" s="43" t="s">
        <v>79</v>
      </c>
      <c r="V33" s="42">
        <v>14.55791</v>
      </c>
      <c r="W33" s="42">
        <v>9.1060099999999995</v>
      </c>
      <c r="X33" s="46">
        <f t="shared" si="15"/>
        <v>0.62550256183751651</v>
      </c>
      <c r="Y33" s="15"/>
      <c r="Z33" s="43" t="s">
        <v>79</v>
      </c>
      <c r="AA33" s="42">
        <v>4.1616799999999996</v>
      </c>
      <c r="AB33" s="42">
        <v>4.9581799999999996</v>
      </c>
      <c r="AC33" s="46">
        <f t="shared" si="16"/>
        <v>1.1913890544203303</v>
      </c>
      <c r="AD33" s="15"/>
      <c r="AE33" s="43" t="s">
        <v>79</v>
      </c>
      <c r="AF33" s="42">
        <v>3.49342</v>
      </c>
      <c r="AG33" s="42">
        <v>33.19032</v>
      </c>
      <c r="AH33" s="46">
        <f t="shared" si="17"/>
        <v>9.5008100944060541</v>
      </c>
      <c r="AI33" s="15"/>
      <c r="AJ33" s="41" t="s">
        <v>79</v>
      </c>
      <c r="AK33" s="42">
        <v>0.40560000000000002</v>
      </c>
      <c r="AL33" s="42">
        <v>2.4749099999999999</v>
      </c>
      <c r="AM33" s="46">
        <f t="shared" si="18"/>
        <v>6.1018491124260352</v>
      </c>
      <c r="AN33" s="15"/>
      <c r="AO33" s="41" t="s">
        <v>79</v>
      </c>
      <c r="AP33" s="42">
        <v>1.2261599999999999</v>
      </c>
      <c r="AQ33" s="42">
        <v>1.5957699999999999</v>
      </c>
      <c r="AR33" s="46">
        <f t="shared" si="19"/>
        <v>1.3014370065896783</v>
      </c>
      <c r="AS33" s="15"/>
      <c r="AT33" s="41" t="s">
        <v>79</v>
      </c>
      <c r="AU33" s="42">
        <v>1.23149</v>
      </c>
      <c r="AV33" s="42">
        <v>1.6668700000000001</v>
      </c>
      <c r="AW33" s="46">
        <f t="shared" si="20"/>
        <v>1.3535392086009632</v>
      </c>
      <c r="AX33" s="15"/>
      <c r="AY33" s="41" t="s">
        <v>79</v>
      </c>
      <c r="AZ33" s="42">
        <v>12.97138</v>
      </c>
      <c r="BA33" s="42">
        <v>9.9224300000000003</v>
      </c>
      <c r="BB33" s="46">
        <f t="shared" si="21"/>
        <v>0.76494790839525173</v>
      </c>
      <c r="BC33" s="15"/>
      <c r="BD33" s="41" t="s">
        <v>80</v>
      </c>
      <c r="BE33" s="44">
        <v>313.35000000000002</v>
      </c>
      <c r="BF33" s="44">
        <v>319.45</v>
      </c>
      <c r="BG33" s="44">
        <v>310.7</v>
      </c>
      <c r="BH33" s="44">
        <v>314.2</v>
      </c>
    </row>
    <row r="34" spans="1:60">
      <c r="A34" s="41" t="s">
        <v>81</v>
      </c>
      <c r="B34" s="42">
        <v>1.26986</v>
      </c>
      <c r="C34" s="42">
        <v>1.0548599999999999</v>
      </c>
      <c r="D34" s="46">
        <f t="shared" si="11"/>
        <v>0.83068999732253945</v>
      </c>
      <c r="E34" s="15"/>
      <c r="F34" s="41" t="s">
        <v>81</v>
      </c>
      <c r="G34" s="42">
        <v>35.542160000000003</v>
      </c>
      <c r="H34" s="42">
        <v>22.891559999999998</v>
      </c>
      <c r="I34" s="46">
        <f t="shared" si="12"/>
        <v>0.64406777753518629</v>
      </c>
      <c r="J34" s="15"/>
      <c r="K34" s="43" t="s">
        <v>81</v>
      </c>
      <c r="L34" s="42">
        <v>4.92753</v>
      </c>
      <c r="M34" s="42">
        <v>0.70047999999999999</v>
      </c>
      <c r="N34" s="46">
        <f t="shared" si="13"/>
        <v>0.14215641508017202</v>
      </c>
      <c r="O34" s="15"/>
      <c r="P34" s="43" t="s">
        <v>81</v>
      </c>
      <c r="Q34" s="42">
        <v>6.7842000000000002</v>
      </c>
      <c r="R34" s="42">
        <v>1.5523100000000001</v>
      </c>
      <c r="S34" s="46">
        <f t="shared" si="14"/>
        <v>0.22881253500781226</v>
      </c>
      <c r="T34" s="15"/>
      <c r="U34" s="43" t="s">
        <v>81</v>
      </c>
      <c r="V34" s="42">
        <v>17.327200000000001</v>
      </c>
      <c r="W34" s="42">
        <v>9.5139899999999997</v>
      </c>
      <c r="X34" s="46">
        <f t="shared" si="15"/>
        <v>0.54907832771596099</v>
      </c>
      <c r="Y34" s="15"/>
      <c r="Z34" s="43" t="s">
        <v>81</v>
      </c>
      <c r="AA34" s="42">
        <v>5.6816599999999999</v>
      </c>
      <c r="AB34" s="42">
        <v>6.0998200000000002</v>
      </c>
      <c r="AC34" s="46">
        <f t="shared" si="16"/>
        <v>1.0735982089741378</v>
      </c>
      <c r="AD34" s="15"/>
      <c r="AE34" s="43" t="s">
        <v>81</v>
      </c>
      <c r="AF34" s="42">
        <v>4.7693300000000001</v>
      </c>
      <c r="AG34" s="42">
        <v>30.5215</v>
      </c>
      <c r="AH34" s="46">
        <f t="shared" si="17"/>
        <v>6.3995362031983527</v>
      </c>
      <c r="AI34" s="15"/>
      <c r="AJ34" s="41" t="s">
        <v>81</v>
      </c>
      <c r="AK34" s="42">
        <v>0.57789000000000001</v>
      </c>
      <c r="AL34" s="42">
        <v>2.4522200000000001</v>
      </c>
      <c r="AM34" s="46">
        <f t="shared" si="18"/>
        <v>4.2434027237017427</v>
      </c>
      <c r="AN34" s="15"/>
      <c r="AO34" s="41" t="s">
        <v>81</v>
      </c>
      <c r="AP34" s="42">
        <v>1.9125799999999999</v>
      </c>
      <c r="AQ34" s="42">
        <v>1.60164</v>
      </c>
      <c r="AR34" s="46">
        <f t="shared" si="19"/>
        <v>0.83742379403737355</v>
      </c>
      <c r="AS34" s="15"/>
      <c r="AT34" s="41" t="s">
        <v>81</v>
      </c>
      <c r="AU34" s="42">
        <v>0.92051000000000005</v>
      </c>
      <c r="AV34" s="42">
        <v>2.23908</v>
      </c>
      <c r="AW34" s="46">
        <f t="shared" si="20"/>
        <v>2.4324341940880596</v>
      </c>
      <c r="AX34" s="15"/>
      <c r="AY34" s="41" t="s">
        <v>81</v>
      </c>
      <c r="AZ34" s="42">
        <v>12.40973</v>
      </c>
      <c r="BA34" s="42">
        <v>8.7456499999999995</v>
      </c>
      <c r="BB34" s="46">
        <f t="shared" si="21"/>
        <v>0.70474136020686995</v>
      </c>
      <c r="BC34" s="15"/>
      <c r="BD34" s="41" t="s">
        <v>82</v>
      </c>
      <c r="BE34" s="44">
        <v>314.64999999999998</v>
      </c>
      <c r="BF34" s="44">
        <v>316.3</v>
      </c>
      <c r="BG34" s="44">
        <v>302.3</v>
      </c>
      <c r="BH34" s="44">
        <v>302.85000000000002</v>
      </c>
    </row>
    <row r="35" spans="1:60">
      <c r="A35" s="41" t="s">
        <v>83</v>
      </c>
      <c r="B35" s="42">
        <v>0.78580000000000005</v>
      </c>
      <c r="C35" s="42">
        <v>0.51422999999999996</v>
      </c>
      <c r="D35" s="46">
        <f t="shared" si="11"/>
        <v>0.65440315601934329</v>
      </c>
      <c r="E35" s="15"/>
      <c r="F35" s="41" t="s">
        <v>83</v>
      </c>
      <c r="G35" s="42">
        <v>21.084330000000001</v>
      </c>
      <c r="H35" s="42">
        <v>18.674689999999998</v>
      </c>
      <c r="I35" s="46">
        <f t="shared" si="12"/>
        <v>0.88571417730608448</v>
      </c>
      <c r="J35" s="15"/>
      <c r="K35" s="43" t="s">
        <v>83</v>
      </c>
      <c r="L35" s="42">
        <v>2.36714</v>
      </c>
      <c r="M35" s="42">
        <v>0.24154</v>
      </c>
      <c r="N35" s="46">
        <f t="shared" si="13"/>
        <v>0.10203874718014144</v>
      </c>
      <c r="O35" s="15"/>
      <c r="P35" s="43" t="s">
        <v>83</v>
      </c>
      <c r="Q35" s="42">
        <v>1.70563</v>
      </c>
      <c r="R35" s="42">
        <v>1.49482</v>
      </c>
      <c r="S35" s="46">
        <f t="shared" si="14"/>
        <v>0.87640344037100659</v>
      </c>
      <c r="T35" s="15"/>
      <c r="U35" s="43" t="s">
        <v>83</v>
      </c>
      <c r="V35" s="42">
        <v>16.025670000000002</v>
      </c>
      <c r="W35" s="42">
        <v>7.2839499999999999</v>
      </c>
      <c r="X35" s="46">
        <f t="shared" si="15"/>
        <v>0.45451765823207385</v>
      </c>
      <c r="Y35" s="15"/>
      <c r="Z35" s="43" t="s">
        <v>83</v>
      </c>
      <c r="AA35" s="42">
        <v>3.7501600000000002</v>
      </c>
      <c r="AB35" s="42">
        <v>4.4006299999999996</v>
      </c>
      <c r="AC35" s="46">
        <f t="shared" si="16"/>
        <v>1.1734512660793137</v>
      </c>
      <c r="AD35" s="15"/>
      <c r="AE35" s="43" t="s">
        <v>83</v>
      </c>
      <c r="AF35" s="42">
        <v>3.14798</v>
      </c>
      <c r="AG35" s="42">
        <v>21.70158</v>
      </c>
      <c r="AH35" s="46">
        <f t="shared" si="17"/>
        <v>6.8938112694489799</v>
      </c>
      <c r="AI35" s="15"/>
      <c r="AJ35" s="41" t="s">
        <v>83</v>
      </c>
      <c r="AK35" s="42">
        <v>0.29172999999999999</v>
      </c>
      <c r="AL35" s="42">
        <v>2.6669200000000002</v>
      </c>
      <c r="AM35" s="46">
        <f t="shared" si="18"/>
        <v>9.1417406506015855</v>
      </c>
      <c r="AN35" s="15"/>
      <c r="AO35" s="41" t="s">
        <v>83</v>
      </c>
      <c r="AP35" s="42">
        <v>0.52214000000000005</v>
      </c>
      <c r="AQ35" s="42">
        <v>0.93281999999999998</v>
      </c>
      <c r="AR35" s="46">
        <f t="shared" si="19"/>
        <v>1.7865323476462249</v>
      </c>
      <c r="AS35" s="15"/>
      <c r="AT35" s="41" t="s">
        <v>83</v>
      </c>
      <c r="AU35" s="42">
        <v>0.19902</v>
      </c>
      <c r="AV35" s="42">
        <v>1.7788200000000001</v>
      </c>
      <c r="AW35" s="46">
        <f t="shared" si="20"/>
        <v>8.937895688875491</v>
      </c>
      <c r="AX35" s="15"/>
      <c r="AY35" s="41" t="s">
        <v>83</v>
      </c>
      <c r="AZ35" s="42">
        <v>10.644550000000001</v>
      </c>
      <c r="BA35" s="42">
        <v>7.4351399999999996</v>
      </c>
      <c r="BB35" s="46">
        <f t="shared" si="21"/>
        <v>0.69849265586614739</v>
      </c>
      <c r="BC35" s="15"/>
      <c r="BD35" s="41" t="s">
        <v>84</v>
      </c>
      <c r="BE35" s="44">
        <v>305.2</v>
      </c>
      <c r="BF35" s="44">
        <v>309.85000000000002</v>
      </c>
      <c r="BG35" s="44">
        <v>304.45</v>
      </c>
      <c r="BH35" s="44">
        <v>309.10000000000002</v>
      </c>
    </row>
    <row r="36" spans="1:60">
      <c r="A36" s="41" t="s">
        <v>85</v>
      </c>
      <c r="B36" s="42">
        <v>0.70533999999999997</v>
      </c>
      <c r="C36" s="42">
        <v>0.67515999999999998</v>
      </c>
      <c r="D36" s="46">
        <f t="shared" si="11"/>
        <v>0.95721212464910543</v>
      </c>
      <c r="E36" s="15"/>
      <c r="F36" s="41" t="s">
        <v>85</v>
      </c>
      <c r="G36" s="42">
        <v>31.325299999999999</v>
      </c>
      <c r="H36" s="42">
        <v>21.68674</v>
      </c>
      <c r="I36" s="46">
        <f t="shared" si="12"/>
        <v>0.69230749585798068</v>
      </c>
      <c r="J36" s="15"/>
      <c r="K36" s="43" t="s">
        <v>85</v>
      </c>
      <c r="L36" s="42">
        <v>2.3188399999999998</v>
      </c>
      <c r="M36" s="42">
        <v>0.82125000000000004</v>
      </c>
      <c r="N36" s="46">
        <f t="shared" si="13"/>
        <v>0.35416415104103782</v>
      </c>
      <c r="O36" s="15"/>
      <c r="P36" s="43" t="s">
        <v>85</v>
      </c>
      <c r="Q36" s="42">
        <v>1.0157099999999999</v>
      </c>
      <c r="R36" s="42">
        <v>1.34151</v>
      </c>
      <c r="S36" s="46">
        <f t="shared" si="14"/>
        <v>1.3207608470921819</v>
      </c>
      <c r="T36" s="15"/>
      <c r="U36" s="43" t="s">
        <v>85</v>
      </c>
      <c r="V36" s="42">
        <v>16.262360000000001</v>
      </c>
      <c r="W36" s="42">
        <v>7.3292299999999999</v>
      </c>
      <c r="X36" s="46">
        <f t="shared" si="15"/>
        <v>0.45068673919406527</v>
      </c>
      <c r="Y36" s="15"/>
      <c r="Z36" s="43" t="s">
        <v>85</v>
      </c>
      <c r="AA36" s="42">
        <v>4.2745199999999999</v>
      </c>
      <c r="AB36" s="42">
        <v>3.6771500000000001</v>
      </c>
      <c r="AC36" s="46">
        <f t="shared" si="16"/>
        <v>0.86024863610417079</v>
      </c>
      <c r="AD36" s="15"/>
      <c r="AE36" s="43" t="s">
        <v>85</v>
      </c>
      <c r="AF36" s="42">
        <v>3.5881400000000001</v>
      </c>
      <c r="AG36" s="42">
        <v>18.091149999999999</v>
      </c>
      <c r="AH36" s="46">
        <f t="shared" si="17"/>
        <v>5.0419298020701531</v>
      </c>
      <c r="AI36" s="15"/>
      <c r="AJ36" s="41" t="s">
        <v>85</v>
      </c>
      <c r="AK36" s="42">
        <v>0.21024000000000001</v>
      </c>
      <c r="AL36" s="42">
        <v>2.0440100000000001</v>
      </c>
      <c r="AM36" s="46">
        <f t="shared" si="18"/>
        <v>9.7222697869101982</v>
      </c>
      <c r="AN36" s="15"/>
      <c r="AO36" s="41" t="s">
        <v>85</v>
      </c>
      <c r="AP36" s="42">
        <v>0.22292999999999999</v>
      </c>
      <c r="AQ36" s="42">
        <v>0.69815000000000005</v>
      </c>
      <c r="AR36" s="46">
        <f t="shared" si="19"/>
        <v>3.1317005337998478</v>
      </c>
      <c r="AS36" s="15"/>
      <c r="AT36" s="41" t="s">
        <v>85</v>
      </c>
      <c r="AU36" s="42">
        <v>8.7069999999999995E-2</v>
      </c>
      <c r="AV36" s="42">
        <v>1.0075799999999999</v>
      </c>
      <c r="AW36" s="46">
        <f t="shared" si="20"/>
        <v>11.572068450671873</v>
      </c>
      <c r="AX36" s="15"/>
      <c r="AY36" s="41" t="s">
        <v>85</v>
      </c>
      <c r="AZ36" s="42">
        <v>14.174910000000001</v>
      </c>
      <c r="BA36" s="42">
        <v>9.2538099999999996</v>
      </c>
      <c r="BB36" s="46">
        <f t="shared" si="21"/>
        <v>0.65283024724671967</v>
      </c>
      <c r="BC36" s="15"/>
      <c r="BD36" s="41" t="s">
        <v>86</v>
      </c>
      <c r="BE36" s="44">
        <v>309.75</v>
      </c>
      <c r="BF36" s="44">
        <v>312.55</v>
      </c>
      <c r="BG36" s="44">
        <v>307.89999999999998</v>
      </c>
      <c r="BH36" s="44">
        <v>311.60000000000002</v>
      </c>
    </row>
    <row r="37" spans="1:60">
      <c r="A37" s="41" t="s">
        <v>87</v>
      </c>
      <c r="B37" s="42">
        <v>0.94421999999999995</v>
      </c>
      <c r="C37" s="42">
        <v>0.63617999999999997</v>
      </c>
      <c r="D37" s="46">
        <f t="shared" si="11"/>
        <v>0.67376247061066274</v>
      </c>
      <c r="E37" s="15"/>
      <c r="F37" s="41" t="s">
        <v>87</v>
      </c>
      <c r="G37" s="42">
        <v>30.72289</v>
      </c>
      <c r="H37" s="42">
        <v>19.277100000000001</v>
      </c>
      <c r="I37" s="46">
        <f t="shared" si="12"/>
        <v>0.62745073787003769</v>
      </c>
      <c r="J37" s="15"/>
      <c r="K37" s="43" t="s">
        <v>87</v>
      </c>
      <c r="L37" s="42">
        <v>1.90821</v>
      </c>
      <c r="M37" s="42">
        <v>1.0869500000000001</v>
      </c>
      <c r="N37" s="46">
        <f t="shared" si="13"/>
        <v>0.56961759974007065</v>
      </c>
      <c r="O37" s="15"/>
      <c r="P37" s="43" t="s">
        <v>87</v>
      </c>
      <c r="Q37" s="42">
        <v>1.0731999999999999</v>
      </c>
      <c r="R37" s="42">
        <v>1.16903</v>
      </c>
      <c r="S37" s="46">
        <f t="shared" si="14"/>
        <v>1.0892937010808796</v>
      </c>
      <c r="T37" s="15"/>
      <c r="U37" s="43" t="s">
        <v>87</v>
      </c>
      <c r="V37" s="42">
        <v>15.74966</v>
      </c>
      <c r="W37" s="42">
        <v>7.3921400000000004</v>
      </c>
      <c r="X37" s="46">
        <f t="shared" si="15"/>
        <v>0.46935235427304461</v>
      </c>
      <c r="Y37" s="15"/>
      <c r="Z37" s="43" t="s">
        <v>87</v>
      </c>
      <c r="AA37" s="42">
        <v>5.5024499999999996</v>
      </c>
      <c r="AB37" s="42">
        <v>3.8829099999999999</v>
      </c>
      <c r="AC37" s="46">
        <f t="shared" si="16"/>
        <v>0.70566929276958446</v>
      </c>
      <c r="AD37" s="15"/>
      <c r="AE37" s="43" t="s">
        <v>87</v>
      </c>
      <c r="AF37" s="42">
        <v>4.6188900000000004</v>
      </c>
      <c r="AG37" s="42">
        <v>16.308219999999999</v>
      </c>
      <c r="AH37" s="46">
        <f t="shared" si="17"/>
        <v>3.5307660498518034</v>
      </c>
      <c r="AI37" s="15"/>
      <c r="AJ37" s="41" t="s">
        <v>87</v>
      </c>
      <c r="AK37" s="42">
        <v>0.28056999999999999</v>
      </c>
      <c r="AL37" s="42">
        <v>1.8646499999999999</v>
      </c>
      <c r="AM37" s="46">
        <f t="shared" si="18"/>
        <v>6.6459350607691485</v>
      </c>
      <c r="AN37" s="15"/>
      <c r="AO37" s="41" t="s">
        <v>87</v>
      </c>
      <c r="AP37" s="42">
        <v>0.28160000000000002</v>
      </c>
      <c r="AQ37" s="42">
        <v>0.59841</v>
      </c>
      <c r="AR37" s="46">
        <f t="shared" si="19"/>
        <v>2.1250355113636363</v>
      </c>
      <c r="AS37" s="15"/>
      <c r="AT37" s="41" t="s">
        <v>87</v>
      </c>
      <c r="AU37" s="42">
        <v>0.55976999999999999</v>
      </c>
      <c r="AV37" s="42">
        <v>1.8783399999999999</v>
      </c>
      <c r="AW37" s="46">
        <f t="shared" si="20"/>
        <v>3.3555567465208922</v>
      </c>
      <c r="AX37" s="15"/>
      <c r="AY37" s="41" t="s">
        <v>87</v>
      </c>
      <c r="AZ37" s="42">
        <v>13.85397</v>
      </c>
      <c r="BA37" s="42">
        <v>9.1468299999999996</v>
      </c>
      <c r="BB37" s="46">
        <f t="shared" si="21"/>
        <v>0.66023168810095589</v>
      </c>
      <c r="BC37" s="15"/>
      <c r="BD37" s="41" t="s">
        <v>88</v>
      </c>
      <c r="BE37" s="44">
        <v>311.10000000000002</v>
      </c>
      <c r="BF37" s="44">
        <v>312.05</v>
      </c>
      <c r="BG37" s="44">
        <v>304.45</v>
      </c>
      <c r="BH37" s="44">
        <v>307.64999999999998</v>
      </c>
    </row>
    <row r="38" spans="1:60">
      <c r="A38" s="41" t="s">
        <v>89</v>
      </c>
      <c r="B38" s="42">
        <v>1.0397799999999999</v>
      </c>
      <c r="C38" s="42">
        <v>0.80718000000000001</v>
      </c>
      <c r="D38" s="46">
        <f t="shared" si="11"/>
        <v>0.77629883244532505</v>
      </c>
      <c r="E38" s="15"/>
      <c r="F38" s="41" t="s">
        <v>89</v>
      </c>
      <c r="G38" s="42">
        <v>38.554209999999998</v>
      </c>
      <c r="H38" s="42">
        <v>46.385539999999999</v>
      </c>
      <c r="I38" s="46">
        <f t="shared" si="12"/>
        <v>1.2031251580566689</v>
      </c>
      <c r="J38" s="15"/>
      <c r="K38" s="43" t="s">
        <v>89</v>
      </c>
      <c r="L38" s="42">
        <v>3.0676299999999999</v>
      </c>
      <c r="M38" s="42">
        <v>0.53139999999999998</v>
      </c>
      <c r="N38" s="46">
        <f t="shared" si="13"/>
        <v>0.17322819244824181</v>
      </c>
      <c r="O38" s="15"/>
      <c r="P38" s="43" t="s">
        <v>89</v>
      </c>
      <c r="Q38" s="42">
        <v>2.7788400000000002</v>
      </c>
      <c r="R38" s="42">
        <v>1.80145</v>
      </c>
      <c r="S38" s="46">
        <f t="shared" si="14"/>
        <v>0.64827409998416596</v>
      </c>
      <c r="T38" s="15"/>
      <c r="U38" s="43" t="s">
        <v>89</v>
      </c>
      <c r="V38" s="42">
        <v>15.43351</v>
      </c>
      <c r="W38" s="42">
        <v>8.7066400000000002</v>
      </c>
      <c r="X38" s="46">
        <f t="shared" si="15"/>
        <v>0.5641386826457494</v>
      </c>
      <c r="Y38" s="15"/>
      <c r="Z38" s="43" t="s">
        <v>89</v>
      </c>
      <c r="AA38" s="42">
        <v>4.8055199999999996</v>
      </c>
      <c r="AB38" s="42">
        <v>4.9050799999999999</v>
      </c>
      <c r="AC38" s="46">
        <f t="shared" si="16"/>
        <v>1.0207178411493449</v>
      </c>
      <c r="AD38" s="15"/>
      <c r="AE38" s="43" t="s">
        <v>89</v>
      </c>
      <c r="AF38" s="42">
        <v>4.0338700000000003</v>
      </c>
      <c r="AG38" s="42">
        <v>16.804099999999998</v>
      </c>
      <c r="AH38" s="46">
        <f t="shared" si="17"/>
        <v>4.1657514991806872</v>
      </c>
      <c r="AI38" s="15"/>
      <c r="AJ38" s="41" t="s">
        <v>89</v>
      </c>
      <c r="AK38" s="42">
        <v>0.33006000000000002</v>
      </c>
      <c r="AL38" s="42">
        <v>2.1612200000000001</v>
      </c>
      <c r="AM38" s="46">
        <f t="shared" si="18"/>
        <v>6.5479609767920985</v>
      </c>
      <c r="AN38" s="15"/>
      <c r="AO38" s="41" t="s">
        <v>89</v>
      </c>
      <c r="AP38" s="42">
        <v>0.60428000000000004</v>
      </c>
      <c r="AQ38" s="42">
        <v>0.75095000000000001</v>
      </c>
      <c r="AR38" s="46">
        <f t="shared" si="19"/>
        <v>1.2427186072681538</v>
      </c>
      <c r="AS38" s="15"/>
      <c r="AT38" s="41" t="s">
        <v>89</v>
      </c>
      <c r="AU38" s="42">
        <v>0.64683999999999997</v>
      </c>
      <c r="AV38" s="42">
        <v>1.60467</v>
      </c>
      <c r="AW38" s="46">
        <f t="shared" si="20"/>
        <v>2.4807835013295407</v>
      </c>
      <c r="AX38" s="15"/>
      <c r="AY38" s="41" t="s">
        <v>89</v>
      </c>
      <c r="AZ38" s="42">
        <v>15.057499999999999</v>
      </c>
      <c r="BA38" s="42">
        <v>9.8956900000000001</v>
      </c>
      <c r="BB38" s="46">
        <f t="shared" si="21"/>
        <v>0.65719342520338708</v>
      </c>
      <c r="BC38" s="15"/>
      <c r="BD38" s="41" t="s">
        <v>90</v>
      </c>
      <c r="BE38" s="44">
        <v>303.10000000000002</v>
      </c>
      <c r="BF38" s="44">
        <v>308.10000000000002</v>
      </c>
      <c r="BG38" s="44">
        <v>302.7</v>
      </c>
      <c r="BH38" s="44">
        <v>307.60000000000002</v>
      </c>
    </row>
    <row r="39" spans="1:60">
      <c r="A39" s="41" t="s">
        <v>91</v>
      </c>
      <c r="B39" s="42">
        <v>1.0548599999999999</v>
      </c>
      <c r="C39" s="42">
        <v>0.97314000000000001</v>
      </c>
      <c r="D39" s="46">
        <f t="shared" si="11"/>
        <v>0.92253000398157115</v>
      </c>
      <c r="E39" s="15"/>
      <c r="F39" s="41" t="s">
        <v>91</v>
      </c>
      <c r="G39" s="42">
        <v>51.204810000000002</v>
      </c>
      <c r="H39" s="42">
        <v>56.6265</v>
      </c>
      <c r="I39" s="46">
        <f t="shared" si="12"/>
        <v>1.1058824356539942</v>
      </c>
      <c r="J39" s="15"/>
      <c r="K39" s="43" t="s">
        <v>91</v>
      </c>
      <c r="L39" s="42">
        <v>2.3913000000000002</v>
      </c>
      <c r="M39" s="42">
        <v>1.3768100000000001</v>
      </c>
      <c r="N39" s="46">
        <f t="shared" si="13"/>
        <v>0.57575795592355616</v>
      </c>
      <c r="O39" s="15"/>
      <c r="P39" s="43" t="s">
        <v>91</v>
      </c>
      <c r="Q39" s="42">
        <v>2.0122599999999999</v>
      </c>
      <c r="R39" s="42">
        <v>1.76312</v>
      </c>
      <c r="S39" s="46">
        <f t="shared" si="14"/>
        <v>0.8761889616649936</v>
      </c>
      <c r="T39" s="15"/>
      <c r="U39" s="43" t="s">
        <v>91</v>
      </c>
      <c r="V39" s="42">
        <v>15.015330000000001</v>
      </c>
      <c r="W39" s="42">
        <v>7.5401600000000002</v>
      </c>
      <c r="X39" s="46">
        <f t="shared" si="15"/>
        <v>0.50216412160105706</v>
      </c>
      <c r="Y39" s="15"/>
      <c r="Z39" s="43" t="s">
        <v>91</v>
      </c>
      <c r="AA39" s="42">
        <v>3.9492799999999999</v>
      </c>
      <c r="AB39" s="42">
        <v>3.4182899999999998</v>
      </c>
      <c r="AC39" s="46">
        <f t="shared" si="16"/>
        <v>0.86554764412753715</v>
      </c>
      <c r="AD39" s="15"/>
      <c r="AE39" s="43" t="s">
        <v>91</v>
      </c>
      <c r="AF39" s="42">
        <v>3.3151299999999999</v>
      </c>
      <c r="AG39" s="42">
        <v>13.015370000000001</v>
      </c>
      <c r="AH39" s="46">
        <f t="shared" si="17"/>
        <v>3.9260511654143282</v>
      </c>
      <c r="AI39" s="15"/>
      <c r="AJ39" s="41" t="s">
        <v>91</v>
      </c>
      <c r="AK39" s="42">
        <v>0.24224000000000001</v>
      </c>
      <c r="AL39" s="42">
        <v>2.0622400000000001</v>
      </c>
      <c r="AM39" s="46">
        <f t="shared" si="18"/>
        <v>8.5132100396301187</v>
      </c>
      <c r="AN39" s="15"/>
      <c r="AO39" s="41" t="s">
        <v>91</v>
      </c>
      <c r="AP39" s="42">
        <v>0.37547000000000003</v>
      </c>
      <c r="AQ39" s="42">
        <v>0.77442</v>
      </c>
      <c r="AR39" s="46">
        <f t="shared" si="19"/>
        <v>2.062534956188244</v>
      </c>
      <c r="AS39" s="15"/>
      <c r="AT39" s="41" t="s">
        <v>91</v>
      </c>
      <c r="AU39" s="42">
        <v>0</v>
      </c>
      <c r="AV39" s="42">
        <v>1.5424800000000001</v>
      </c>
      <c r="AW39" s="46">
        <f t="shared" si="20"/>
        <v>0</v>
      </c>
      <c r="AX39" s="15"/>
      <c r="AY39" s="41" t="s">
        <v>91</v>
      </c>
      <c r="AZ39" s="42">
        <v>15.8866</v>
      </c>
      <c r="BA39" s="42">
        <v>12.5702</v>
      </c>
      <c r="BB39" s="46">
        <f t="shared" si="21"/>
        <v>0.79124545214205688</v>
      </c>
      <c r="BC39" s="15"/>
      <c r="BD39" s="41" t="s">
        <v>92</v>
      </c>
      <c r="BE39" s="44">
        <v>308.85000000000002</v>
      </c>
      <c r="BF39" s="44">
        <v>314.60000000000002</v>
      </c>
      <c r="BG39" s="44">
        <v>308.64999999999998</v>
      </c>
      <c r="BH39" s="44">
        <v>314.55</v>
      </c>
    </row>
    <row r="40" spans="1:60">
      <c r="A40" s="41" t="s">
        <v>93</v>
      </c>
      <c r="B40" s="42">
        <v>0.97062000000000004</v>
      </c>
      <c r="C40" s="42">
        <v>0.87129999999999996</v>
      </c>
      <c r="D40" s="46">
        <f t="shared" si="11"/>
        <v>0.89767365189260462</v>
      </c>
      <c r="E40" s="15"/>
      <c r="F40" s="41" t="s">
        <v>93</v>
      </c>
      <c r="G40" s="42">
        <v>46.987949999999998</v>
      </c>
      <c r="H40" s="42">
        <v>45.78313</v>
      </c>
      <c r="I40" s="46">
        <f t="shared" si="12"/>
        <v>0.97435895798816508</v>
      </c>
      <c r="J40" s="15"/>
      <c r="K40" s="43" t="s">
        <v>93</v>
      </c>
      <c r="L40" s="42">
        <v>3.8164199999999999</v>
      </c>
      <c r="M40" s="42">
        <v>0.70047999999999999</v>
      </c>
      <c r="N40" s="46">
        <f t="shared" si="13"/>
        <v>0.183543739944765</v>
      </c>
      <c r="O40" s="15"/>
      <c r="P40" s="43" t="s">
        <v>93</v>
      </c>
      <c r="Q40" s="42">
        <v>4.9827500000000002</v>
      </c>
      <c r="R40" s="42">
        <v>2.1080800000000002</v>
      </c>
      <c r="S40" s="46">
        <f t="shared" si="14"/>
        <v>0.42307561085745826</v>
      </c>
      <c r="T40" s="15"/>
      <c r="U40" s="43" t="s">
        <v>93</v>
      </c>
      <c r="V40" s="42">
        <v>13.913040000000001</v>
      </c>
      <c r="W40" s="42">
        <v>8.0147200000000005</v>
      </c>
      <c r="X40" s="46">
        <f t="shared" si="15"/>
        <v>0.57605814401453603</v>
      </c>
      <c r="Y40" s="15"/>
      <c r="Z40" s="43" t="s">
        <v>93</v>
      </c>
      <c r="AA40" s="42">
        <v>7.87202</v>
      </c>
      <c r="AB40" s="42">
        <v>4.4205399999999999</v>
      </c>
      <c r="AC40" s="46">
        <f t="shared" si="16"/>
        <v>0.56155091069382446</v>
      </c>
      <c r="AD40" s="15"/>
      <c r="AE40" s="43" t="s">
        <v>93</v>
      </c>
      <c r="AF40" s="42">
        <v>6.6079699999999999</v>
      </c>
      <c r="AG40" s="42">
        <v>17.54513</v>
      </c>
      <c r="AH40" s="46">
        <f t="shared" si="17"/>
        <v>2.6551467394676429</v>
      </c>
      <c r="AI40" s="15"/>
      <c r="AJ40" s="41" t="s">
        <v>93</v>
      </c>
      <c r="AK40" s="42">
        <v>0.23666000000000001</v>
      </c>
      <c r="AL40" s="42">
        <v>2.0120100000000001</v>
      </c>
      <c r="AM40" s="46">
        <f t="shared" si="18"/>
        <v>8.5016901884560134</v>
      </c>
      <c r="AN40" s="15"/>
      <c r="AO40" s="41" t="s">
        <v>93</v>
      </c>
      <c r="AP40" s="42">
        <v>0.86241999999999996</v>
      </c>
      <c r="AQ40" s="42">
        <v>0.44001000000000001</v>
      </c>
      <c r="AR40" s="46">
        <f t="shared" si="19"/>
        <v>0.51020384499431837</v>
      </c>
      <c r="AS40" s="15"/>
      <c r="AT40" s="41" t="s">
        <v>93</v>
      </c>
      <c r="AU40" s="42">
        <v>0.93294999999999995</v>
      </c>
      <c r="AV40" s="42">
        <v>2.41323</v>
      </c>
      <c r="AW40" s="46">
        <f t="shared" si="20"/>
        <v>2.5866659520874644</v>
      </c>
      <c r="AX40" s="15"/>
      <c r="AY40" s="41" t="s">
        <v>93</v>
      </c>
      <c r="AZ40" s="42">
        <v>16.020320000000002</v>
      </c>
      <c r="BA40" s="42">
        <v>13.21208</v>
      </c>
      <c r="BB40" s="46">
        <f t="shared" si="21"/>
        <v>0.82470762132092235</v>
      </c>
      <c r="BC40" s="15"/>
      <c r="BD40" s="41" t="s">
        <v>94</v>
      </c>
      <c r="BE40" s="44">
        <v>314.85000000000002</v>
      </c>
      <c r="BF40" s="44">
        <v>321.60000000000002</v>
      </c>
      <c r="BG40" s="44">
        <v>314.64999999999998</v>
      </c>
      <c r="BH40" s="44">
        <v>317.10000000000002</v>
      </c>
    </row>
    <row r="41" spans="1:60">
      <c r="A41" s="41" t="s">
        <v>95</v>
      </c>
      <c r="B41" s="42">
        <v>0.70030999999999999</v>
      </c>
      <c r="C41" s="42">
        <v>0.69150999999999996</v>
      </c>
      <c r="D41" s="46">
        <f t="shared" si="11"/>
        <v>0.98743413631106225</v>
      </c>
      <c r="E41" s="15"/>
      <c r="F41" s="41" t="s">
        <v>95</v>
      </c>
      <c r="G41" s="42">
        <v>44.578310000000002</v>
      </c>
      <c r="H41" s="42">
        <v>27.710840000000001</v>
      </c>
      <c r="I41" s="46">
        <f t="shared" si="12"/>
        <v>0.62162159130752148</v>
      </c>
      <c r="J41" s="15"/>
      <c r="K41" s="43" t="s">
        <v>95</v>
      </c>
      <c r="L41" s="42">
        <v>2.9951599999999998</v>
      </c>
      <c r="M41" s="42">
        <v>0.43478</v>
      </c>
      <c r="N41" s="46">
        <f t="shared" si="13"/>
        <v>0.14516085952002564</v>
      </c>
      <c r="O41" s="15"/>
      <c r="P41" s="43" t="s">
        <v>95</v>
      </c>
      <c r="Q41" s="42">
        <v>3.0471400000000002</v>
      </c>
      <c r="R41" s="42">
        <v>1.6481399999999999</v>
      </c>
      <c r="S41" s="46">
        <f t="shared" si="14"/>
        <v>0.54088095722546381</v>
      </c>
      <c r="T41" s="15"/>
      <c r="U41" s="43" t="s">
        <v>95</v>
      </c>
      <c r="V41" s="42">
        <v>14.86632</v>
      </c>
      <c r="W41" s="42">
        <v>6.9430399999999999</v>
      </c>
      <c r="X41" s="46">
        <f t="shared" si="15"/>
        <v>0.46703151822374334</v>
      </c>
      <c r="Y41" s="15"/>
      <c r="Z41" s="43" t="s">
        <v>95</v>
      </c>
      <c r="AA41" s="42">
        <v>6.38523</v>
      </c>
      <c r="AB41" s="42">
        <v>3.6373199999999999</v>
      </c>
      <c r="AC41" s="46">
        <f t="shared" si="16"/>
        <v>0.56964588589604448</v>
      </c>
      <c r="AD41" s="15"/>
      <c r="AE41" s="43" t="s">
        <v>95</v>
      </c>
      <c r="AF41" s="42">
        <v>5.3599199999999998</v>
      </c>
      <c r="AG41" s="42">
        <v>12.61421</v>
      </c>
      <c r="AH41" s="46">
        <f t="shared" si="17"/>
        <v>2.3534325139181185</v>
      </c>
      <c r="AI41" s="15"/>
      <c r="AJ41" s="41" t="s">
        <v>95</v>
      </c>
      <c r="AK41" s="42">
        <v>0.19275</v>
      </c>
      <c r="AL41" s="42">
        <v>1.6856599999999999</v>
      </c>
      <c r="AM41" s="46">
        <f t="shared" si="18"/>
        <v>8.7453177691309989</v>
      </c>
      <c r="AN41" s="15"/>
      <c r="AO41" s="41" t="s">
        <v>95</v>
      </c>
      <c r="AP41" s="42">
        <v>0.37547000000000003</v>
      </c>
      <c r="AQ41" s="42">
        <v>0.26987</v>
      </c>
      <c r="AR41" s="46">
        <f t="shared" si="19"/>
        <v>0.71875249687058884</v>
      </c>
      <c r="AS41" s="15"/>
      <c r="AT41" s="41" t="s">
        <v>95</v>
      </c>
      <c r="AU41" s="42">
        <v>0.88319000000000003</v>
      </c>
      <c r="AV41" s="42">
        <v>3.0227599999999999</v>
      </c>
      <c r="AW41" s="46">
        <f t="shared" si="20"/>
        <v>3.4225478096445836</v>
      </c>
      <c r="AX41" s="15"/>
      <c r="AY41" s="41" t="s">
        <v>95</v>
      </c>
      <c r="AZ41" s="42">
        <v>12.5702</v>
      </c>
      <c r="BA41" s="42">
        <v>12.16902</v>
      </c>
      <c r="BB41" s="46">
        <f t="shared" si="21"/>
        <v>0.96808483556347547</v>
      </c>
      <c r="BC41" s="15"/>
      <c r="BD41" s="41" t="s">
        <v>96</v>
      </c>
      <c r="BE41" s="44">
        <v>317.64999999999998</v>
      </c>
      <c r="BF41" s="44">
        <v>317.95</v>
      </c>
      <c r="BG41" s="44">
        <v>313.95</v>
      </c>
      <c r="BH41" s="44">
        <v>317.64999999999998</v>
      </c>
    </row>
    <row r="42" spans="1:60">
      <c r="A42" s="41" t="s">
        <v>97</v>
      </c>
      <c r="B42" s="42">
        <v>0.32689000000000001</v>
      </c>
      <c r="C42" s="42">
        <v>0.36964000000000002</v>
      </c>
      <c r="D42" s="46">
        <f t="shared" si="11"/>
        <v>1.1307779375325033</v>
      </c>
      <c r="E42" s="15"/>
      <c r="F42" s="41" t="s">
        <v>97</v>
      </c>
      <c r="G42" s="42">
        <v>0</v>
      </c>
      <c r="H42" s="42">
        <v>3.0120399999999998</v>
      </c>
      <c r="I42" s="46">
        <f t="shared" si="12"/>
        <v>0</v>
      </c>
      <c r="J42" s="15"/>
      <c r="K42" s="43" t="s">
        <v>97</v>
      </c>
      <c r="L42" s="42">
        <v>1.95652</v>
      </c>
      <c r="M42" s="42">
        <v>0</v>
      </c>
      <c r="N42" s="46">
        <f t="shared" si="13"/>
        <v>0</v>
      </c>
      <c r="O42" s="15"/>
      <c r="P42" s="43" t="s">
        <v>97</v>
      </c>
      <c r="Q42" s="42">
        <v>0</v>
      </c>
      <c r="R42" s="42">
        <v>0.22997000000000001</v>
      </c>
      <c r="S42" s="46">
        <f t="shared" si="14"/>
        <v>0</v>
      </c>
      <c r="T42" s="15"/>
      <c r="U42" s="43" t="s">
        <v>97</v>
      </c>
      <c r="V42" s="42">
        <v>8.2358499999999992</v>
      </c>
      <c r="W42" s="42">
        <v>3.5077799999999999</v>
      </c>
      <c r="X42" s="46">
        <f t="shared" si="15"/>
        <v>0.42591596495807965</v>
      </c>
      <c r="Y42" s="15"/>
      <c r="Z42" s="43" t="s">
        <v>97</v>
      </c>
      <c r="AA42" s="42">
        <v>2.0908000000000002</v>
      </c>
      <c r="AB42" s="42">
        <v>2.2235399999999998</v>
      </c>
      <c r="AC42" s="46">
        <f t="shared" si="16"/>
        <v>1.0634876602257508</v>
      </c>
      <c r="AD42" s="15"/>
      <c r="AE42" s="43" t="s">
        <v>97</v>
      </c>
      <c r="AF42" s="42">
        <v>1.7550699999999999</v>
      </c>
      <c r="AG42" s="42">
        <v>7.3657199999999996</v>
      </c>
      <c r="AH42" s="46">
        <f t="shared" si="17"/>
        <v>4.1968240582996685</v>
      </c>
      <c r="AI42" s="15"/>
      <c r="AJ42" s="41" t="s">
        <v>97</v>
      </c>
      <c r="AK42" s="42">
        <v>7.2559999999999999E-2</v>
      </c>
      <c r="AL42" s="42">
        <v>1.3775599999999999</v>
      </c>
      <c r="AM42" s="46">
        <f t="shared" si="18"/>
        <v>18.985115766262403</v>
      </c>
      <c r="AN42" s="15"/>
      <c r="AO42" s="41" t="s">
        <v>97</v>
      </c>
      <c r="AP42" s="42">
        <v>0</v>
      </c>
      <c r="AQ42" s="42">
        <v>0.12906999999999999</v>
      </c>
      <c r="AR42" s="46">
        <f t="shared" si="19"/>
        <v>0</v>
      </c>
      <c r="AS42" s="15"/>
      <c r="AT42" s="41" t="s">
        <v>97</v>
      </c>
      <c r="AU42" s="42">
        <v>0</v>
      </c>
      <c r="AV42" s="42">
        <v>7.4630000000000002E-2</v>
      </c>
      <c r="AW42" s="46">
        <f t="shared" si="20"/>
        <v>0</v>
      </c>
      <c r="AX42" s="15"/>
      <c r="AY42" s="41" t="s">
        <v>97</v>
      </c>
      <c r="AZ42" s="42">
        <v>2.9419599999999999</v>
      </c>
      <c r="BA42" s="42">
        <v>3.5838399999999999</v>
      </c>
      <c r="BB42" s="46">
        <f t="shared" si="21"/>
        <v>1.218181076561204</v>
      </c>
      <c r="BC42" s="15"/>
      <c r="BD42" s="41" t="s">
        <v>97</v>
      </c>
      <c r="BE42" s="44">
        <v>0</v>
      </c>
      <c r="BF42" s="44">
        <v>0</v>
      </c>
      <c r="BG42" s="44">
        <v>0</v>
      </c>
      <c r="BH42" s="44">
        <v>0</v>
      </c>
    </row>
    <row r="43" spans="1:60">
      <c r="A43" s="41" t="s">
        <v>98</v>
      </c>
      <c r="B43" s="42">
        <v>0.85746999999999995</v>
      </c>
      <c r="C43" s="42">
        <v>1.1755599999999999</v>
      </c>
      <c r="D43" s="46">
        <f t="shared" si="11"/>
        <v>1.3709634156297013</v>
      </c>
      <c r="E43" s="15"/>
      <c r="F43" s="41" t="s">
        <v>98</v>
      </c>
      <c r="G43" s="42">
        <v>57.831319999999998</v>
      </c>
      <c r="H43" s="42">
        <v>51.807220000000001</v>
      </c>
      <c r="I43" s="46">
        <f t="shared" si="12"/>
        <v>0.89583326128471563</v>
      </c>
      <c r="J43" s="15"/>
      <c r="K43" s="43" t="s">
        <v>98</v>
      </c>
      <c r="L43" s="42">
        <v>2.9710100000000002</v>
      </c>
      <c r="M43" s="42">
        <v>0.74878999999999996</v>
      </c>
      <c r="N43" s="46">
        <f t="shared" si="13"/>
        <v>0.25203213721932943</v>
      </c>
      <c r="O43" s="15"/>
      <c r="P43" s="43" t="s">
        <v>98</v>
      </c>
      <c r="Q43" s="42">
        <v>0.86238999999999999</v>
      </c>
      <c r="R43" s="42">
        <v>1.83978</v>
      </c>
      <c r="S43" s="46">
        <f t="shared" si="14"/>
        <v>2.1333503403332599</v>
      </c>
      <c r="T43" s="15"/>
      <c r="U43" s="43" t="s">
        <v>98</v>
      </c>
      <c r="V43" s="42">
        <v>14.476570000000001</v>
      </c>
      <c r="W43" s="42">
        <v>8.0046099999999996</v>
      </c>
      <c r="X43" s="46">
        <f t="shared" si="15"/>
        <v>0.55293553652557192</v>
      </c>
      <c r="Y43" s="15"/>
      <c r="Z43" s="43" t="s">
        <v>98</v>
      </c>
      <c r="AA43" s="42">
        <v>7.0556200000000002</v>
      </c>
      <c r="AB43" s="42">
        <v>4.6395799999999996</v>
      </c>
      <c r="AC43" s="46">
        <f t="shared" si="16"/>
        <v>0.65757226154469761</v>
      </c>
      <c r="AD43" s="15"/>
      <c r="AE43" s="43" t="s">
        <v>98</v>
      </c>
      <c r="AF43" s="42">
        <v>5.9226599999999996</v>
      </c>
      <c r="AG43" s="42">
        <v>21.300419999999999</v>
      </c>
      <c r="AH43" s="46">
        <f t="shared" si="17"/>
        <v>3.5964279563574477</v>
      </c>
      <c r="AI43" s="15"/>
      <c r="AJ43" s="41" t="s">
        <v>98</v>
      </c>
      <c r="AK43" s="42">
        <v>0.27572999999999998</v>
      </c>
      <c r="AL43" s="42">
        <v>2.1820599999999999</v>
      </c>
      <c r="AM43" s="46">
        <f t="shared" si="18"/>
        <v>7.9137562107859143</v>
      </c>
      <c r="AN43" s="15"/>
      <c r="AO43" s="41" t="s">
        <v>98</v>
      </c>
      <c r="AP43" s="42">
        <v>0.45173999999999997</v>
      </c>
      <c r="AQ43" s="42">
        <v>0.65708</v>
      </c>
      <c r="AR43" s="46">
        <f t="shared" si="19"/>
        <v>1.4545535042280959</v>
      </c>
      <c r="AS43" s="15"/>
      <c r="AT43" s="41" t="s">
        <v>98</v>
      </c>
      <c r="AU43" s="42">
        <v>0</v>
      </c>
      <c r="AV43" s="42">
        <v>1.29369</v>
      </c>
      <c r="AW43" s="46">
        <f t="shared" si="20"/>
        <v>0</v>
      </c>
      <c r="AX43" s="15"/>
      <c r="AY43" s="41" t="s">
        <v>98</v>
      </c>
      <c r="AZ43" s="42">
        <v>15.69938</v>
      </c>
      <c r="BA43" s="42">
        <v>14.201650000000001</v>
      </c>
      <c r="BB43" s="46">
        <f t="shared" si="21"/>
        <v>0.9045994173018298</v>
      </c>
      <c r="BC43" s="15"/>
      <c r="BD43" s="41" t="s">
        <v>99</v>
      </c>
      <c r="BE43" s="44">
        <v>322.3</v>
      </c>
      <c r="BF43" s="44">
        <v>329.3</v>
      </c>
      <c r="BG43" s="44">
        <v>321.39999999999998</v>
      </c>
      <c r="BH43" s="44">
        <v>328.65</v>
      </c>
    </row>
    <row r="44" spans="1:60">
      <c r="A44" s="41" t="s">
        <v>100</v>
      </c>
      <c r="B44" s="42">
        <v>0.81849000000000005</v>
      </c>
      <c r="C44" s="42">
        <v>1.1893899999999999</v>
      </c>
      <c r="D44" s="46">
        <f t="shared" si="11"/>
        <v>1.4531515351439845</v>
      </c>
      <c r="E44" s="15"/>
      <c r="F44" s="41" t="s">
        <v>100</v>
      </c>
      <c r="G44" s="42">
        <v>46.987949999999998</v>
      </c>
      <c r="H44" s="42">
        <v>95.78313</v>
      </c>
      <c r="I44" s="46">
        <f t="shared" si="12"/>
        <v>2.0384615630177527</v>
      </c>
      <c r="J44" s="15"/>
      <c r="K44" s="43" t="s">
        <v>100</v>
      </c>
      <c r="L44" s="42">
        <v>2.8502399999999999</v>
      </c>
      <c r="M44" s="42">
        <v>1.76328</v>
      </c>
      <c r="N44" s="46">
        <f t="shared" si="13"/>
        <v>0.61864264061973728</v>
      </c>
      <c r="O44" s="15"/>
      <c r="P44" s="43" t="s">
        <v>100</v>
      </c>
      <c r="Q44" s="42">
        <v>2.0889199999999999</v>
      </c>
      <c r="R44" s="42">
        <v>3.3346100000000001</v>
      </c>
      <c r="S44" s="46">
        <f t="shared" si="14"/>
        <v>1.5963320759052526</v>
      </c>
      <c r="T44" s="15"/>
      <c r="U44" s="43" t="s">
        <v>100</v>
      </c>
      <c r="V44" s="42">
        <v>14.623290000000001</v>
      </c>
      <c r="W44" s="42">
        <v>8.1087399999999992</v>
      </c>
      <c r="X44" s="46">
        <f t="shared" si="15"/>
        <v>0.55450859553493081</v>
      </c>
      <c r="Y44" s="15"/>
      <c r="Z44" s="43" t="s">
        <v>100</v>
      </c>
      <c r="AA44" s="42">
        <v>9.3654499999999992</v>
      </c>
      <c r="AB44" s="42">
        <v>4.7391399999999999</v>
      </c>
      <c r="AC44" s="46">
        <f t="shared" si="16"/>
        <v>0.50602373617925467</v>
      </c>
      <c r="AD44" s="15"/>
      <c r="AE44" s="43" t="s">
        <v>100</v>
      </c>
      <c r="AF44" s="42">
        <v>7.8616000000000001</v>
      </c>
      <c r="AG44" s="42">
        <v>19.667919999999999</v>
      </c>
      <c r="AH44" s="46">
        <f t="shared" si="17"/>
        <v>2.5017706319324309</v>
      </c>
      <c r="AI44" s="15"/>
      <c r="AJ44" s="41" t="s">
        <v>100</v>
      </c>
      <c r="AK44" s="42">
        <v>0.32634000000000002</v>
      </c>
      <c r="AL44" s="42">
        <v>2.22858</v>
      </c>
      <c r="AM44" s="46">
        <f t="shared" si="18"/>
        <v>6.8290126861555427</v>
      </c>
      <c r="AN44" s="15"/>
      <c r="AO44" s="41" t="s">
        <v>100</v>
      </c>
      <c r="AP44" s="42">
        <v>0.32854</v>
      </c>
      <c r="AQ44" s="42">
        <v>0.72748000000000002</v>
      </c>
      <c r="AR44" s="46">
        <f t="shared" si="19"/>
        <v>2.2142813660437084</v>
      </c>
      <c r="AS44" s="15"/>
      <c r="AT44" s="41" t="s">
        <v>100</v>
      </c>
      <c r="AU44" s="42">
        <v>0.75880000000000003</v>
      </c>
      <c r="AV44" s="42">
        <v>2.1893199999999999</v>
      </c>
      <c r="AW44" s="46">
        <f t="shared" si="20"/>
        <v>2.8852398523985237</v>
      </c>
      <c r="AX44" s="15"/>
      <c r="AY44" s="41" t="s">
        <v>100</v>
      </c>
      <c r="AZ44" s="42">
        <v>22.385660000000001</v>
      </c>
      <c r="BA44" s="42">
        <v>16.207540000000002</v>
      </c>
      <c r="BB44" s="46">
        <f t="shared" si="21"/>
        <v>0.72401439135589485</v>
      </c>
      <c r="BC44" s="15"/>
      <c r="BD44" s="41" t="s">
        <v>101</v>
      </c>
      <c r="BE44" s="44">
        <v>329</v>
      </c>
      <c r="BF44" s="44">
        <v>330.25</v>
      </c>
      <c r="BG44" s="44">
        <v>327.10000000000002</v>
      </c>
      <c r="BH44" s="44">
        <v>329.6</v>
      </c>
    </row>
    <row r="45" spans="1:60">
      <c r="A45" s="41" t="s">
        <v>102</v>
      </c>
      <c r="B45" s="42">
        <v>0.83231999999999995</v>
      </c>
      <c r="C45" s="42">
        <v>0.99073999999999995</v>
      </c>
      <c r="D45" s="46">
        <f t="shared" si="11"/>
        <v>1.1903354479046522</v>
      </c>
      <c r="E45" s="15"/>
      <c r="F45" s="41" t="s">
        <v>102</v>
      </c>
      <c r="G45" s="42">
        <v>65.060239999999993</v>
      </c>
      <c r="H45" s="42">
        <v>62.048189999999998</v>
      </c>
      <c r="I45" s="46">
        <f t="shared" si="12"/>
        <v>0.9537036752400545</v>
      </c>
      <c r="J45" s="15"/>
      <c r="K45" s="43" t="s">
        <v>102</v>
      </c>
      <c r="L45" s="42">
        <v>2.7053099999999999</v>
      </c>
      <c r="M45" s="42">
        <v>0.60385999999999995</v>
      </c>
      <c r="N45" s="46">
        <f t="shared" si="13"/>
        <v>0.22321286654764147</v>
      </c>
      <c r="O45" s="15"/>
      <c r="P45" s="43" t="s">
        <v>102</v>
      </c>
      <c r="Q45" s="42">
        <v>2.1080800000000002</v>
      </c>
      <c r="R45" s="42">
        <v>2.5871900000000001</v>
      </c>
      <c r="S45" s="46">
        <f t="shared" si="14"/>
        <v>1.2272731585139083</v>
      </c>
      <c r="T45" s="15"/>
      <c r="U45" s="43" t="s">
        <v>102</v>
      </c>
      <c r="V45" s="42">
        <v>15.04237</v>
      </c>
      <c r="W45" s="42">
        <v>7.53233</v>
      </c>
      <c r="X45" s="46">
        <f t="shared" si="15"/>
        <v>0.50074090718417374</v>
      </c>
      <c r="Y45" s="15"/>
      <c r="Z45" s="43" t="s">
        <v>102</v>
      </c>
      <c r="AA45" s="42">
        <v>9.69069</v>
      </c>
      <c r="AB45" s="42">
        <v>4.4603700000000002</v>
      </c>
      <c r="AC45" s="46">
        <f t="shared" si="16"/>
        <v>0.4602737266386604</v>
      </c>
      <c r="AD45" s="15"/>
      <c r="AE45" s="43" t="s">
        <v>102</v>
      </c>
      <c r="AF45" s="42">
        <v>8.1346100000000003</v>
      </c>
      <c r="AG45" s="42">
        <v>19.10519</v>
      </c>
      <c r="AH45" s="46">
        <f t="shared" si="17"/>
        <v>2.3486301125683959</v>
      </c>
      <c r="AI45" s="15"/>
      <c r="AJ45" s="41" t="s">
        <v>102</v>
      </c>
      <c r="AK45" s="42">
        <v>0.29433999999999999</v>
      </c>
      <c r="AL45" s="42">
        <v>2.0823399999999999</v>
      </c>
      <c r="AM45" s="46">
        <f t="shared" si="18"/>
        <v>7.0746075966569268</v>
      </c>
      <c r="AN45" s="15"/>
      <c r="AO45" s="41" t="s">
        <v>102</v>
      </c>
      <c r="AP45" s="42">
        <v>0.41654000000000002</v>
      </c>
      <c r="AQ45" s="42">
        <v>0.97389000000000003</v>
      </c>
      <c r="AR45" s="46">
        <f t="shared" si="19"/>
        <v>2.3380467662169298</v>
      </c>
      <c r="AS45" s="15"/>
      <c r="AT45" s="41" t="s">
        <v>102</v>
      </c>
      <c r="AU45" s="42">
        <v>0.99514000000000002</v>
      </c>
      <c r="AV45" s="42">
        <v>3.4830199999999998</v>
      </c>
      <c r="AW45" s="46">
        <f t="shared" si="20"/>
        <v>3.5000301465120485</v>
      </c>
      <c r="AX45" s="15"/>
      <c r="AY45" s="41" t="s">
        <v>102</v>
      </c>
      <c r="AZ45" s="42">
        <v>18.74832</v>
      </c>
      <c r="BA45" s="42">
        <v>14.790050000000001</v>
      </c>
      <c r="BB45" s="46">
        <f t="shared" si="21"/>
        <v>0.78887334971880152</v>
      </c>
      <c r="BC45" s="15"/>
      <c r="BD45" s="41" t="s">
        <v>103</v>
      </c>
      <c r="BE45" s="44">
        <v>330.55</v>
      </c>
      <c r="BF45" s="44">
        <v>331.1</v>
      </c>
      <c r="BG45" s="44">
        <v>327.10000000000002</v>
      </c>
      <c r="BH45" s="44">
        <v>330.2</v>
      </c>
    </row>
    <row r="46" spans="1:60">
      <c r="A46" s="41" t="s">
        <v>104</v>
      </c>
      <c r="B46" s="42">
        <v>0.88512999999999997</v>
      </c>
      <c r="C46" s="42">
        <v>1.08755</v>
      </c>
      <c r="D46" s="46">
        <f t="shared" si="11"/>
        <v>1.2286895710234655</v>
      </c>
      <c r="E46" s="15"/>
      <c r="F46" s="41" t="s">
        <v>104</v>
      </c>
      <c r="G46" s="42">
        <v>31.927710000000001</v>
      </c>
      <c r="H46" s="42">
        <v>44.578310000000002</v>
      </c>
      <c r="I46" s="46">
        <f t="shared" si="12"/>
        <v>1.396226350088998</v>
      </c>
      <c r="J46" s="15"/>
      <c r="K46" s="43" t="s">
        <v>104</v>
      </c>
      <c r="L46" s="42">
        <v>1.76328</v>
      </c>
      <c r="M46" s="42">
        <v>0.70047999999999999</v>
      </c>
      <c r="N46" s="46">
        <f t="shared" si="13"/>
        <v>0.39725965246585909</v>
      </c>
      <c r="O46" s="15"/>
      <c r="P46" s="43" t="s">
        <v>104</v>
      </c>
      <c r="Q46" s="42">
        <v>1.9547699999999999</v>
      </c>
      <c r="R46" s="42">
        <v>3.67957</v>
      </c>
      <c r="S46" s="46">
        <f t="shared" si="14"/>
        <v>1.8823544457915766</v>
      </c>
      <c r="T46" s="15"/>
      <c r="U46" s="43" t="s">
        <v>104</v>
      </c>
      <c r="V46" s="42">
        <v>18.81409</v>
      </c>
      <c r="W46" s="42">
        <v>7.9727100000000002</v>
      </c>
      <c r="X46" s="46">
        <f t="shared" si="15"/>
        <v>0.4237627225127551</v>
      </c>
      <c r="Y46" s="15"/>
      <c r="Z46" s="43" t="s">
        <v>104</v>
      </c>
      <c r="AA46" s="42">
        <v>17.111370000000001</v>
      </c>
      <c r="AB46" s="42">
        <v>6.0998200000000002</v>
      </c>
      <c r="AC46" s="46">
        <f t="shared" si="16"/>
        <v>0.35647759355329234</v>
      </c>
      <c r="AD46" s="15"/>
      <c r="AE46" s="43" t="s">
        <v>104</v>
      </c>
      <c r="AF46" s="42">
        <v>14.363709999999999</v>
      </c>
      <c r="AG46" s="42">
        <v>28.12012</v>
      </c>
      <c r="AH46" s="46">
        <f t="shared" si="17"/>
        <v>1.957719837005899</v>
      </c>
      <c r="AI46" s="15"/>
      <c r="AJ46" s="41" t="s">
        <v>104</v>
      </c>
      <c r="AK46" s="42">
        <v>0.43723000000000001</v>
      </c>
      <c r="AL46" s="42">
        <v>1.91675</v>
      </c>
      <c r="AM46" s="46">
        <f t="shared" si="18"/>
        <v>4.3838483178189964</v>
      </c>
      <c r="AN46" s="15"/>
      <c r="AO46" s="41" t="s">
        <v>104</v>
      </c>
      <c r="AP46" s="42">
        <v>1.06189</v>
      </c>
      <c r="AQ46" s="42">
        <v>1.5899000000000001</v>
      </c>
      <c r="AR46" s="46">
        <f t="shared" si="19"/>
        <v>1.4972360602322274</v>
      </c>
      <c r="AS46" s="15"/>
      <c r="AT46" s="41" t="s">
        <v>104</v>
      </c>
      <c r="AU46" s="42">
        <v>0.37318000000000001</v>
      </c>
      <c r="AV46" s="42">
        <v>4.4781599999999999</v>
      </c>
      <c r="AW46" s="46">
        <f t="shared" si="20"/>
        <v>12</v>
      </c>
      <c r="AX46" s="15"/>
      <c r="AY46" s="41" t="s">
        <v>104</v>
      </c>
      <c r="AZ46" s="42">
        <v>17.330829999999999</v>
      </c>
      <c r="BA46" s="42">
        <v>13.96095</v>
      </c>
      <c r="BB46" s="46">
        <f t="shared" si="21"/>
        <v>0.80555576391898143</v>
      </c>
      <c r="BC46" s="15"/>
      <c r="BD46" s="41" t="s">
        <v>105</v>
      </c>
      <c r="BE46" s="44">
        <v>331.95</v>
      </c>
      <c r="BF46" s="44">
        <v>339.95</v>
      </c>
      <c r="BG46" s="44">
        <v>330.2</v>
      </c>
      <c r="BH46" s="44">
        <v>339.7</v>
      </c>
    </row>
    <row r="47" spans="1:60">
      <c r="A47" s="41" t="s">
        <v>106</v>
      </c>
      <c r="B47" s="42">
        <v>0.93164999999999998</v>
      </c>
      <c r="C47" s="42">
        <v>0.94799</v>
      </c>
      <c r="D47" s="46">
        <f t="shared" si="11"/>
        <v>1.0175387752911502</v>
      </c>
      <c r="E47" s="15"/>
      <c r="F47" s="41" t="s">
        <v>106</v>
      </c>
      <c r="G47" s="42">
        <v>22.891559999999998</v>
      </c>
      <c r="H47" s="42">
        <v>24.09638</v>
      </c>
      <c r="I47" s="46">
        <f t="shared" si="12"/>
        <v>1.0526316249307606</v>
      </c>
      <c r="J47" s="15"/>
      <c r="K47" s="43" t="s">
        <v>106</v>
      </c>
      <c r="L47" s="42">
        <v>2.0772900000000001</v>
      </c>
      <c r="M47" s="42">
        <v>1.0144899999999999</v>
      </c>
      <c r="N47" s="46">
        <f t="shared" si="13"/>
        <v>0.48837186911793723</v>
      </c>
      <c r="O47" s="15"/>
      <c r="P47" s="43" t="s">
        <v>106</v>
      </c>
      <c r="Q47" s="42">
        <v>2.2230699999999999</v>
      </c>
      <c r="R47" s="42">
        <v>2.9896500000000001</v>
      </c>
      <c r="S47" s="46">
        <f t="shared" si="14"/>
        <v>1.3448294475657538</v>
      </c>
      <c r="T47" s="15"/>
      <c r="U47" s="43" t="s">
        <v>106</v>
      </c>
      <c r="V47" s="42">
        <v>17.512560000000001</v>
      </c>
      <c r="W47" s="42">
        <v>7.9538900000000003</v>
      </c>
      <c r="X47" s="46">
        <f t="shared" si="15"/>
        <v>0.45418202707085659</v>
      </c>
      <c r="Y47" s="15"/>
      <c r="Z47" s="43" t="s">
        <v>106</v>
      </c>
      <c r="AA47" s="42">
        <v>12.21956</v>
      </c>
      <c r="AB47" s="42">
        <v>4.9316300000000002</v>
      </c>
      <c r="AC47" s="46">
        <f t="shared" si="16"/>
        <v>0.40358490813089837</v>
      </c>
      <c r="AD47" s="15"/>
      <c r="AE47" s="43" t="s">
        <v>106</v>
      </c>
      <c r="AF47" s="42">
        <v>10.25741</v>
      </c>
      <c r="AG47" s="42">
        <v>23.467790000000001</v>
      </c>
      <c r="AH47" s="46">
        <f t="shared" si="17"/>
        <v>2.2878865132621198</v>
      </c>
      <c r="AI47" s="15"/>
      <c r="AJ47" s="41" t="s">
        <v>106</v>
      </c>
      <c r="AK47" s="42">
        <v>0.30809999999999998</v>
      </c>
      <c r="AL47" s="42">
        <v>2.1880199999999999</v>
      </c>
      <c r="AM47" s="46">
        <f t="shared" si="18"/>
        <v>7.1016553067185981</v>
      </c>
      <c r="AN47" s="15"/>
      <c r="AO47" s="41" t="s">
        <v>106</v>
      </c>
      <c r="AP47" s="42">
        <v>0.69815000000000005</v>
      </c>
      <c r="AQ47" s="42">
        <v>1.2261599999999999</v>
      </c>
      <c r="AR47" s="46">
        <f t="shared" si="19"/>
        <v>1.7562987896583826</v>
      </c>
      <c r="AS47" s="15"/>
      <c r="AT47" s="41" t="s">
        <v>106</v>
      </c>
      <c r="AU47" s="42">
        <v>1.06978</v>
      </c>
      <c r="AV47" s="42">
        <v>9.1429200000000002</v>
      </c>
      <c r="AW47" s="46">
        <f t="shared" si="20"/>
        <v>8.5465422797210646</v>
      </c>
      <c r="AX47" s="15"/>
      <c r="AY47" s="41" t="s">
        <v>106</v>
      </c>
      <c r="AZ47" s="42">
        <v>18.213419999999999</v>
      </c>
      <c r="BA47" s="42">
        <v>12.73067</v>
      </c>
      <c r="BB47" s="46">
        <f t="shared" si="21"/>
        <v>0.69897196682446239</v>
      </c>
      <c r="BC47" s="15"/>
      <c r="BD47" s="41" t="s">
        <v>107</v>
      </c>
      <c r="BE47" s="44">
        <v>339</v>
      </c>
      <c r="BF47" s="44">
        <v>339.55</v>
      </c>
      <c r="BG47" s="44">
        <v>335.05</v>
      </c>
      <c r="BH47" s="44">
        <v>336.25</v>
      </c>
    </row>
    <row r="48" spans="1:60">
      <c r="A48" s="41" t="s">
        <v>108</v>
      </c>
      <c r="B48" s="42">
        <v>0.79083000000000003</v>
      </c>
      <c r="C48" s="42">
        <v>1.036</v>
      </c>
      <c r="D48" s="46">
        <f t="shared" si="11"/>
        <v>1.3100160590771721</v>
      </c>
      <c r="E48" s="15"/>
      <c r="F48" s="41" t="s">
        <v>108</v>
      </c>
      <c r="G48" s="42">
        <v>42.771079999999998</v>
      </c>
      <c r="H48" s="42">
        <v>44.578310000000002</v>
      </c>
      <c r="I48" s="46">
        <f t="shared" si="12"/>
        <v>1.0422535507637405</v>
      </c>
      <c r="J48" s="15"/>
      <c r="K48" s="43" t="s">
        <v>108</v>
      </c>
      <c r="L48" s="42">
        <v>2.2222200000000001</v>
      </c>
      <c r="M48" s="42">
        <v>1.95652</v>
      </c>
      <c r="N48" s="46">
        <f t="shared" si="13"/>
        <v>0.88043488043488038</v>
      </c>
      <c r="O48" s="15"/>
      <c r="P48" s="43" t="s">
        <v>108</v>
      </c>
      <c r="Q48" s="42">
        <v>3.5645799999999999</v>
      </c>
      <c r="R48" s="42">
        <v>3.1812900000000002</v>
      </c>
      <c r="S48" s="46">
        <f t="shared" si="14"/>
        <v>0.89247260546824603</v>
      </c>
      <c r="T48" s="15"/>
      <c r="U48" s="43" t="s">
        <v>108</v>
      </c>
      <c r="V48" s="42">
        <v>20.01951</v>
      </c>
      <c r="W48" s="42">
        <v>10.466279999999999</v>
      </c>
      <c r="X48" s="46">
        <f t="shared" si="15"/>
        <v>0.52280400469342148</v>
      </c>
      <c r="Y48" s="15"/>
      <c r="Z48" s="43" t="s">
        <v>108</v>
      </c>
      <c r="AA48" s="42">
        <v>15.458640000000001</v>
      </c>
      <c r="AB48" s="42">
        <v>4.4869199999999996</v>
      </c>
      <c r="AC48" s="46">
        <f t="shared" si="16"/>
        <v>0.29025321761810868</v>
      </c>
      <c r="AD48" s="15"/>
      <c r="AE48" s="43" t="s">
        <v>108</v>
      </c>
      <c r="AF48" s="42">
        <v>12.976369999999999</v>
      </c>
      <c r="AG48" s="42">
        <v>30.83351</v>
      </c>
      <c r="AH48" s="46">
        <f t="shared" si="17"/>
        <v>2.3761275302723335</v>
      </c>
      <c r="AI48" s="15"/>
      <c r="AJ48" s="41" t="s">
        <v>108</v>
      </c>
      <c r="AK48" s="42">
        <v>0.3669</v>
      </c>
      <c r="AL48" s="42">
        <v>2.1281099999999999</v>
      </c>
      <c r="AM48" s="46">
        <f t="shared" si="18"/>
        <v>5.800245298446443</v>
      </c>
      <c r="AN48" s="15"/>
      <c r="AO48" s="41" t="s">
        <v>108</v>
      </c>
      <c r="AP48" s="42">
        <v>1.3434999999999999</v>
      </c>
      <c r="AQ48" s="42">
        <v>2.5872600000000001</v>
      </c>
      <c r="AR48" s="46">
        <f t="shared" si="19"/>
        <v>1.9257610718273168</v>
      </c>
      <c r="AS48" s="15"/>
      <c r="AT48" s="41" t="s">
        <v>108</v>
      </c>
      <c r="AU48" s="42">
        <v>12.35228</v>
      </c>
      <c r="AV48" s="42">
        <v>32.740389999999998</v>
      </c>
      <c r="AW48" s="46">
        <f t="shared" si="20"/>
        <v>2.6505543915779111</v>
      </c>
      <c r="AX48" s="15"/>
      <c r="AY48" s="41" t="s">
        <v>108</v>
      </c>
      <c r="AZ48" s="42">
        <v>23.000800000000002</v>
      </c>
      <c r="BA48" s="42">
        <v>13.07836</v>
      </c>
      <c r="BB48" s="46">
        <f t="shared" si="21"/>
        <v>0.56860457027581646</v>
      </c>
      <c r="BC48" s="15"/>
      <c r="BD48" s="41" t="s">
        <v>109</v>
      </c>
      <c r="BE48" s="44">
        <v>336.3</v>
      </c>
      <c r="BF48" s="44">
        <v>338.6</v>
      </c>
      <c r="BG48" s="44">
        <v>332.05</v>
      </c>
      <c r="BH48" s="44">
        <v>334.3</v>
      </c>
    </row>
    <row r="49" spans="1:60">
      <c r="A49" s="41" t="s">
        <v>110</v>
      </c>
      <c r="B49" s="42">
        <v>0.80215000000000003</v>
      </c>
      <c r="C49" s="42">
        <v>0.96684999999999999</v>
      </c>
      <c r="D49" s="46">
        <f t="shared" si="11"/>
        <v>1.2053231939163498</v>
      </c>
      <c r="E49" s="15"/>
      <c r="F49" s="41" t="s">
        <v>110</v>
      </c>
      <c r="G49" s="42">
        <v>40.361440000000002</v>
      </c>
      <c r="H49" s="42">
        <v>60.84337</v>
      </c>
      <c r="I49" s="46">
        <f t="shared" si="12"/>
        <v>1.5074628159946721</v>
      </c>
      <c r="J49" s="15"/>
      <c r="K49" s="43" t="s">
        <v>110</v>
      </c>
      <c r="L49" s="42">
        <v>2.6328499999999999</v>
      </c>
      <c r="M49" s="42">
        <v>2.9226999999999999</v>
      </c>
      <c r="N49" s="46">
        <f t="shared" si="13"/>
        <v>1.1100898266137456</v>
      </c>
      <c r="O49" s="15"/>
      <c r="P49" s="43" t="s">
        <v>110</v>
      </c>
      <c r="Q49" s="42">
        <v>3.2962799999999999</v>
      </c>
      <c r="R49" s="42">
        <v>3.5645799999999999</v>
      </c>
      <c r="S49" s="46">
        <f t="shared" si="14"/>
        <v>1.0813947844236533</v>
      </c>
      <c r="T49" s="15"/>
      <c r="U49" s="43" t="s">
        <v>110</v>
      </c>
      <c r="V49" s="42">
        <v>27.475460000000002</v>
      </c>
      <c r="W49" s="42">
        <v>9.9291099999999997</v>
      </c>
      <c r="X49" s="46">
        <f t="shared" si="15"/>
        <v>0.36138102874346778</v>
      </c>
      <c r="Y49" s="15"/>
      <c r="Z49" s="43" t="s">
        <v>110</v>
      </c>
      <c r="AA49" s="42">
        <v>10.480549999999999</v>
      </c>
      <c r="AB49" s="42">
        <v>5.0975700000000002</v>
      </c>
      <c r="AC49" s="46">
        <f t="shared" si="16"/>
        <v>0.48638382527634527</v>
      </c>
      <c r="AD49" s="15"/>
      <c r="AE49" s="43" t="s">
        <v>110</v>
      </c>
      <c r="AF49" s="42">
        <v>8.7976299999999998</v>
      </c>
      <c r="AG49" s="42">
        <v>27.5351</v>
      </c>
      <c r="AH49" s="46">
        <f t="shared" si="17"/>
        <v>3.12983155690794</v>
      </c>
      <c r="AI49" s="15"/>
      <c r="AJ49" s="41" t="s">
        <v>110</v>
      </c>
      <c r="AK49" s="42">
        <v>0.40448000000000001</v>
      </c>
      <c r="AL49" s="42">
        <v>2.11694</v>
      </c>
      <c r="AM49" s="46">
        <f t="shared" si="18"/>
        <v>5.2337321993670889</v>
      </c>
      <c r="AN49" s="15"/>
      <c r="AO49" s="41" t="s">
        <v>110</v>
      </c>
      <c r="AP49" s="42">
        <v>1.0442899999999999</v>
      </c>
      <c r="AQ49" s="42">
        <v>1.9595100000000001</v>
      </c>
      <c r="AR49" s="46">
        <f t="shared" si="19"/>
        <v>1.8764040640052095</v>
      </c>
      <c r="AS49" s="15"/>
      <c r="AT49" s="41" t="s">
        <v>110</v>
      </c>
      <c r="AU49" s="42">
        <v>18.198779999999999</v>
      </c>
      <c r="AV49" s="42">
        <v>14.92722</v>
      </c>
      <c r="AW49" s="46">
        <f t="shared" si="20"/>
        <v>0.82023190565521431</v>
      </c>
      <c r="AX49" s="15"/>
      <c r="AY49" s="41" t="s">
        <v>110</v>
      </c>
      <c r="AZ49" s="42">
        <v>24.043859999999999</v>
      </c>
      <c r="BA49" s="42">
        <v>12.91789</v>
      </c>
      <c r="BB49" s="46">
        <f t="shared" si="21"/>
        <v>0.53726356749706583</v>
      </c>
      <c r="BC49" s="15"/>
      <c r="BD49" s="41" t="s">
        <v>111</v>
      </c>
      <c r="BE49" s="44">
        <v>335.05</v>
      </c>
      <c r="BF49" s="44">
        <v>337.5</v>
      </c>
      <c r="BG49" s="44">
        <v>332.55</v>
      </c>
      <c r="BH49" s="44">
        <v>335.6</v>
      </c>
    </row>
    <row r="50" spans="1:60">
      <c r="A50" s="41" t="s">
        <v>112</v>
      </c>
      <c r="B50" s="42">
        <v>1.32392</v>
      </c>
      <c r="C50" s="42">
        <v>1.4245099999999999</v>
      </c>
      <c r="D50" s="46">
        <f t="shared" si="11"/>
        <v>1.0759789111124538</v>
      </c>
      <c r="E50" s="15"/>
      <c r="F50" s="41" t="s">
        <v>112</v>
      </c>
      <c r="G50" s="42">
        <v>48.192770000000003</v>
      </c>
      <c r="H50" s="42">
        <v>53.614449999999998</v>
      </c>
      <c r="I50" s="46">
        <f t="shared" si="12"/>
        <v>1.1124998625312468</v>
      </c>
      <c r="J50" s="15"/>
      <c r="K50" s="43" t="s">
        <v>112</v>
      </c>
      <c r="L50" s="42">
        <v>5.6038600000000001</v>
      </c>
      <c r="M50" s="42">
        <v>2.5362300000000002</v>
      </c>
      <c r="N50" s="46">
        <f t="shared" si="13"/>
        <v>0.45258625304700689</v>
      </c>
      <c r="O50" s="15"/>
      <c r="P50" s="43" t="s">
        <v>112</v>
      </c>
      <c r="Q50" s="42">
        <v>7.4357899999999999</v>
      </c>
      <c r="R50" s="42">
        <v>3.2387800000000002</v>
      </c>
      <c r="S50" s="46">
        <f t="shared" si="14"/>
        <v>0.43556636214847383</v>
      </c>
      <c r="T50" s="15"/>
      <c r="U50" s="43" t="s">
        <v>112</v>
      </c>
      <c r="V50" s="42">
        <v>23.71217</v>
      </c>
      <c r="W50" s="42">
        <v>10.298450000000001</v>
      </c>
      <c r="X50" s="46">
        <f t="shared" si="15"/>
        <v>0.43431073579516344</v>
      </c>
      <c r="Y50" s="15"/>
      <c r="Z50" s="43" t="s">
        <v>112</v>
      </c>
      <c r="AA50" s="42">
        <v>9.1928800000000006</v>
      </c>
      <c r="AB50" s="42">
        <v>6.9162299999999997</v>
      </c>
      <c r="AC50" s="46">
        <f t="shared" si="16"/>
        <v>0.75234638111233898</v>
      </c>
      <c r="AD50" s="15"/>
      <c r="AE50" s="43" t="s">
        <v>112</v>
      </c>
      <c r="AF50" s="42">
        <v>7.7167300000000001</v>
      </c>
      <c r="AG50" s="42">
        <v>32.192999999999998</v>
      </c>
      <c r="AH50" s="46">
        <f t="shared" si="17"/>
        <v>4.171844809913007</v>
      </c>
      <c r="AI50" s="15"/>
      <c r="AJ50" s="41" t="s">
        <v>112</v>
      </c>
      <c r="AK50" s="42">
        <v>0.41043000000000002</v>
      </c>
      <c r="AL50" s="42">
        <v>2.0328499999999998</v>
      </c>
      <c r="AM50" s="46">
        <f t="shared" si="18"/>
        <v>4.9529761469678135</v>
      </c>
      <c r="AN50" s="15"/>
      <c r="AO50" s="41" t="s">
        <v>112</v>
      </c>
      <c r="AP50" s="42">
        <v>1.4843</v>
      </c>
      <c r="AQ50" s="42">
        <v>2.0005799999999998</v>
      </c>
      <c r="AR50" s="46">
        <f t="shared" si="19"/>
        <v>1.3478272586404365</v>
      </c>
      <c r="AS50" s="15"/>
      <c r="AT50" s="41" t="s">
        <v>112</v>
      </c>
      <c r="AU50" s="42">
        <v>12.215439999999999</v>
      </c>
      <c r="AV50" s="42">
        <v>8.7324199999999994</v>
      </c>
      <c r="AW50" s="46">
        <f t="shared" si="20"/>
        <v>0.71486741369938378</v>
      </c>
      <c r="AX50" s="15"/>
      <c r="AY50" s="41" t="s">
        <v>112</v>
      </c>
      <c r="AZ50" s="42">
        <v>17.357579999999999</v>
      </c>
      <c r="BA50" s="42">
        <v>10.831770000000001</v>
      </c>
      <c r="BB50" s="46">
        <f t="shared" si="21"/>
        <v>0.62403687610830549</v>
      </c>
      <c r="BC50" s="15"/>
      <c r="BD50" s="41" t="s">
        <v>113</v>
      </c>
      <c r="BE50" s="44">
        <v>335.85</v>
      </c>
      <c r="BF50" s="44">
        <v>336</v>
      </c>
      <c r="BG50" s="44">
        <v>324.45</v>
      </c>
      <c r="BH50" s="44">
        <v>325.2</v>
      </c>
    </row>
    <row r="51" spans="1:60">
      <c r="A51" s="41" t="s">
        <v>114</v>
      </c>
      <c r="B51" s="42">
        <v>1.61436</v>
      </c>
      <c r="C51" s="42">
        <v>1.3805000000000001</v>
      </c>
      <c r="D51" s="46">
        <f t="shared" si="11"/>
        <v>0.8551376396838376</v>
      </c>
      <c r="E51" s="15"/>
      <c r="F51" s="41" t="s">
        <v>114</v>
      </c>
      <c r="G51" s="42">
        <v>48.192770000000003</v>
      </c>
      <c r="H51" s="42">
        <v>81.927710000000005</v>
      </c>
      <c r="I51" s="46">
        <f t="shared" si="12"/>
        <v>1.7000000207500006</v>
      </c>
      <c r="J51" s="15"/>
      <c r="K51" s="43" t="s">
        <v>114</v>
      </c>
      <c r="L51" s="42">
        <v>6.9806699999999999</v>
      </c>
      <c r="M51" s="42">
        <v>3.4057900000000001</v>
      </c>
      <c r="N51" s="46">
        <f t="shared" si="13"/>
        <v>0.48788869836276461</v>
      </c>
      <c r="O51" s="15"/>
      <c r="P51" s="43" t="s">
        <v>114</v>
      </c>
      <c r="Q51" s="42">
        <v>7.7232599999999998</v>
      </c>
      <c r="R51" s="42">
        <v>3.1238000000000001</v>
      </c>
      <c r="S51" s="46">
        <f t="shared" si="14"/>
        <v>0.40446650766645176</v>
      </c>
      <c r="T51" s="15"/>
      <c r="U51" s="43" t="s">
        <v>114</v>
      </c>
      <c r="V51" s="42">
        <v>18.955960000000001</v>
      </c>
      <c r="W51" s="42">
        <v>11.186540000000001</v>
      </c>
      <c r="X51" s="46">
        <f t="shared" si="15"/>
        <v>0.59013312963310749</v>
      </c>
      <c r="Y51" s="15"/>
      <c r="Z51" s="43" t="s">
        <v>114</v>
      </c>
      <c r="AA51" s="42">
        <v>6.5909899999999997</v>
      </c>
      <c r="AB51" s="42">
        <v>9.8898100000000007</v>
      </c>
      <c r="AC51" s="46">
        <f t="shared" si="16"/>
        <v>1.500504476565736</v>
      </c>
      <c r="AD51" s="15"/>
      <c r="AE51" s="43" t="s">
        <v>114</v>
      </c>
      <c r="AF51" s="42">
        <v>5.5326399999999998</v>
      </c>
      <c r="AG51" s="42">
        <v>33.090029999999999</v>
      </c>
      <c r="AH51" s="46">
        <f t="shared" si="17"/>
        <v>5.9808753144972382</v>
      </c>
      <c r="AI51" s="15"/>
      <c r="AJ51" s="41" t="s">
        <v>114</v>
      </c>
      <c r="AK51" s="42">
        <v>0.35908000000000001</v>
      </c>
      <c r="AL51" s="42">
        <v>2.0447500000000001</v>
      </c>
      <c r="AM51" s="46">
        <f t="shared" si="18"/>
        <v>5.6944135011696559</v>
      </c>
      <c r="AN51" s="15"/>
      <c r="AO51" s="41" t="s">
        <v>114</v>
      </c>
      <c r="AP51" s="42">
        <v>1.81284</v>
      </c>
      <c r="AQ51" s="42">
        <v>1.30243</v>
      </c>
      <c r="AR51" s="46">
        <f t="shared" si="19"/>
        <v>0.71844729816199993</v>
      </c>
      <c r="AS51" s="15"/>
      <c r="AT51" s="41" t="s">
        <v>114</v>
      </c>
      <c r="AU51" s="42">
        <v>8.0233799999999995</v>
      </c>
      <c r="AV51" s="42">
        <v>7.3640999999999996</v>
      </c>
      <c r="AW51" s="46">
        <f t="shared" si="20"/>
        <v>0.91783014141172425</v>
      </c>
      <c r="AX51" s="15"/>
      <c r="AY51" s="41" t="s">
        <v>114</v>
      </c>
      <c r="AZ51" s="42">
        <v>15.99358</v>
      </c>
      <c r="BA51" s="42">
        <v>22.546130000000002</v>
      </c>
      <c r="BB51" s="46">
        <f t="shared" si="21"/>
        <v>1.4096987666301104</v>
      </c>
      <c r="BC51" s="15"/>
      <c r="BD51" s="41" t="s">
        <v>115</v>
      </c>
      <c r="BE51" s="44">
        <v>326.55</v>
      </c>
      <c r="BF51" s="44">
        <v>330.35</v>
      </c>
      <c r="BG51" s="44">
        <v>322.64999999999998</v>
      </c>
      <c r="BH51" s="44">
        <v>324.75</v>
      </c>
    </row>
    <row r="52" spans="1:60">
      <c r="A52" s="41" t="s">
        <v>116</v>
      </c>
      <c r="B52" s="42">
        <v>1.6608799999999999</v>
      </c>
      <c r="C52" s="42">
        <v>1.4245099999999999</v>
      </c>
      <c r="D52" s="46">
        <f t="shared" si="11"/>
        <v>0.85768387842589466</v>
      </c>
      <c r="E52" s="15"/>
      <c r="F52" s="41" t="s">
        <v>116</v>
      </c>
      <c r="G52" s="42">
        <v>63.855420000000002</v>
      </c>
      <c r="H52" s="42">
        <v>83.734930000000006</v>
      </c>
      <c r="I52" s="46">
        <f t="shared" si="12"/>
        <v>1.3113206365254508</v>
      </c>
      <c r="J52" s="15"/>
      <c r="K52" s="43" t="s">
        <v>116</v>
      </c>
      <c r="L52" s="42">
        <v>2.87439</v>
      </c>
      <c r="M52" s="42">
        <v>3.23671</v>
      </c>
      <c r="N52" s="46">
        <f t="shared" si="13"/>
        <v>1.126051092579643</v>
      </c>
      <c r="O52" s="15"/>
      <c r="P52" s="43" t="s">
        <v>116</v>
      </c>
      <c r="Q52" s="42">
        <v>2.1847400000000001</v>
      </c>
      <c r="R52" s="42">
        <v>2.4913699999999999</v>
      </c>
      <c r="S52" s="46">
        <f t="shared" si="14"/>
        <v>1.140350796891163</v>
      </c>
      <c r="T52" s="15"/>
      <c r="U52" s="43" t="s">
        <v>116</v>
      </c>
      <c r="V52" s="42">
        <v>17.109539999999999</v>
      </c>
      <c r="W52" s="42">
        <v>9.5231100000000009</v>
      </c>
      <c r="X52" s="46">
        <f t="shared" si="15"/>
        <v>0.55659649528859345</v>
      </c>
      <c r="Y52" s="15"/>
      <c r="Z52" s="43" t="s">
        <v>116</v>
      </c>
      <c r="AA52" s="42">
        <v>7.5136000000000003</v>
      </c>
      <c r="AB52" s="42">
        <v>9.0999599999999994</v>
      </c>
      <c r="AC52" s="46">
        <f t="shared" si="16"/>
        <v>1.2111318143100509</v>
      </c>
      <c r="AD52" s="15"/>
      <c r="AE52" s="43" t="s">
        <v>116</v>
      </c>
      <c r="AF52" s="42">
        <v>6.3071000000000002</v>
      </c>
      <c r="AG52" s="42">
        <v>22.7379</v>
      </c>
      <c r="AH52" s="46">
        <f t="shared" si="17"/>
        <v>3.6051275546606205</v>
      </c>
      <c r="AI52" s="15"/>
      <c r="AJ52" s="41" t="s">
        <v>116</v>
      </c>
      <c r="AK52" s="42">
        <v>0.27535999999999999</v>
      </c>
      <c r="AL52" s="42">
        <v>2.0789900000000001</v>
      </c>
      <c r="AM52" s="46">
        <f t="shared" si="18"/>
        <v>7.5500798954096462</v>
      </c>
      <c r="AN52" s="15"/>
      <c r="AO52" s="41" t="s">
        <v>116</v>
      </c>
      <c r="AP52" s="42">
        <v>1.2144299999999999</v>
      </c>
      <c r="AQ52" s="42">
        <v>1.1381600000000001</v>
      </c>
      <c r="AR52" s="46">
        <f t="shared" si="19"/>
        <v>0.9371968742537653</v>
      </c>
      <c r="AS52" s="15"/>
      <c r="AT52" s="41" t="s">
        <v>116</v>
      </c>
      <c r="AU52" s="42">
        <v>2.7988499999999998</v>
      </c>
      <c r="AV52" s="42">
        <v>5.2742800000000001</v>
      </c>
      <c r="AW52" s="46">
        <f t="shared" si="20"/>
        <v>1.8844453972167141</v>
      </c>
      <c r="AX52" s="15"/>
      <c r="AY52" s="41" t="s">
        <v>116</v>
      </c>
      <c r="AZ52" s="42">
        <v>13.90746</v>
      </c>
      <c r="BA52" s="42">
        <v>24.364799999999999</v>
      </c>
      <c r="BB52" s="46">
        <f t="shared" si="21"/>
        <v>1.751923068626478</v>
      </c>
      <c r="BC52" s="15"/>
      <c r="BD52" s="41" t="s">
        <v>117</v>
      </c>
      <c r="BE52" s="44">
        <v>325.10000000000002</v>
      </c>
      <c r="BF52" s="44">
        <v>331.35</v>
      </c>
      <c r="BG52" s="44">
        <v>323.2</v>
      </c>
      <c r="BH52" s="44">
        <v>323.25</v>
      </c>
    </row>
    <row r="53" spans="1:60">
      <c r="A53" s="41" t="s">
        <v>118</v>
      </c>
      <c r="B53" s="42">
        <v>1.01966</v>
      </c>
      <c r="C53" s="42">
        <v>0.85118000000000005</v>
      </c>
      <c r="D53" s="46">
        <f t="shared" si="11"/>
        <v>0.83476845222917451</v>
      </c>
      <c r="E53" s="15"/>
      <c r="F53" s="41" t="s">
        <v>118</v>
      </c>
      <c r="G53" s="42">
        <v>41.56626</v>
      </c>
      <c r="H53" s="42">
        <v>43.373489999999997</v>
      </c>
      <c r="I53" s="46">
        <f t="shared" si="12"/>
        <v>1.0434782922495311</v>
      </c>
      <c r="J53" s="15"/>
      <c r="K53" s="43" t="s">
        <v>118</v>
      </c>
      <c r="L53" s="42">
        <v>6.4975800000000001</v>
      </c>
      <c r="M53" s="42">
        <v>2.5603799999999999</v>
      </c>
      <c r="N53" s="46">
        <f t="shared" si="13"/>
        <v>0.39405132372360169</v>
      </c>
      <c r="O53" s="15"/>
      <c r="P53" s="43" t="s">
        <v>118</v>
      </c>
      <c r="Q53" s="42">
        <v>6.4775700000000001</v>
      </c>
      <c r="R53" s="42">
        <v>1.9164399999999999</v>
      </c>
      <c r="S53" s="46">
        <f t="shared" si="14"/>
        <v>0.2958578602778511</v>
      </c>
      <c r="T53" s="15"/>
      <c r="U53" s="43" t="s">
        <v>118</v>
      </c>
      <c r="V53" s="42">
        <v>19.282900000000001</v>
      </c>
      <c r="W53" s="42">
        <v>9.2156800000000008</v>
      </c>
      <c r="X53" s="46">
        <f t="shared" si="15"/>
        <v>0.47791981496559127</v>
      </c>
      <c r="Y53" s="15"/>
      <c r="Z53" s="43" t="s">
        <v>118</v>
      </c>
      <c r="AA53" s="42">
        <v>9.1928800000000006</v>
      </c>
      <c r="AB53" s="42">
        <v>9.0402199999999997</v>
      </c>
      <c r="AC53" s="46">
        <f t="shared" si="16"/>
        <v>0.98339366988364896</v>
      </c>
      <c r="AD53" s="15"/>
      <c r="AE53" s="43" t="s">
        <v>118</v>
      </c>
      <c r="AF53" s="42">
        <v>7.7167300000000001</v>
      </c>
      <c r="AG53" s="42">
        <v>23.18364</v>
      </c>
      <c r="AH53" s="46">
        <f t="shared" si="17"/>
        <v>3.0043347376414622</v>
      </c>
      <c r="AI53" s="15"/>
      <c r="AJ53" s="41" t="s">
        <v>118</v>
      </c>
      <c r="AK53" s="42">
        <v>0.29099000000000003</v>
      </c>
      <c r="AL53" s="42">
        <v>1.69608</v>
      </c>
      <c r="AM53" s="46">
        <f t="shared" si="18"/>
        <v>5.8286539056324953</v>
      </c>
      <c r="AN53" s="15"/>
      <c r="AO53" s="41" t="s">
        <v>118</v>
      </c>
      <c r="AP53" s="42">
        <v>0.85655000000000003</v>
      </c>
      <c r="AQ53" s="42">
        <v>1.2202900000000001</v>
      </c>
      <c r="AR53" s="46">
        <f t="shared" si="19"/>
        <v>1.42465705446267</v>
      </c>
      <c r="AS53" s="15"/>
      <c r="AT53" s="41" t="s">
        <v>118</v>
      </c>
      <c r="AU53" s="42">
        <v>3.4581400000000002</v>
      </c>
      <c r="AV53" s="42">
        <v>6.5306600000000001</v>
      </c>
      <c r="AW53" s="46">
        <f t="shared" si="20"/>
        <v>1.8884891878292955</v>
      </c>
      <c r="AX53" s="15"/>
      <c r="AY53" s="41" t="s">
        <v>118</v>
      </c>
      <c r="AZ53" s="42">
        <v>12.51671</v>
      </c>
      <c r="BA53" s="42">
        <v>15.96683</v>
      </c>
      <c r="BB53" s="46">
        <f t="shared" si="21"/>
        <v>1.2756411229468447</v>
      </c>
      <c r="BC53" s="15"/>
      <c r="BD53" s="41" t="s">
        <v>119</v>
      </c>
      <c r="BE53" s="44">
        <v>324.25</v>
      </c>
      <c r="BF53" s="44">
        <v>327.25</v>
      </c>
      <c r="BG53" s="44">
        <v>317.35000000000002</v>
      </c>
      <c r="BH53" s="44">
        <v>319</v>
      </c>
    </row>
    <row r="54" spans="1:60">
      <c r="A54" s="41" t="s">
        <v>120</v>
      </c>
      <c r="B54" s="42">
        <v>0.52932000000000001</v>
      </c>
      <c r="C54" s="42">
        <v>0.52680000000000005</v>
      </c>
      <c r="D54" s="46">
        <f t="shared" si="11"/>
        <v>0.995239174790297</v>
      </c>
      <c r="E54" s="15"/>
      <c r="F54" s="41" t="s">
        <v>120</v>
      </c>
      <c r="G54" s="42">
        <v>13.855420000000001</v>
      </c>
      <c r="H54" s="42">
        <v>12.04819</v>
      </c>
      <c r="I54" s="46">
        <f t="shared" si="12"/>
        <v>0.86956512325140622</v>
      </c>
      <c r="J54" s="15"/>
      <c r="K54" s="43" t="s">
        <v>120</v>
      </c>
      <c r="L54" s="42">
        <v>1.2801899999999999</v>
      </c>
      <c r="M54" s="42">
        <v>1.0869500000000001</v>
      </c>
      <c r="N54" s="46">
        <f t="shared" si="13"/>
        <v>0.84905365609792305</v>
      </c>
      <c r="O54" s="15"/>
      <c r="P54" s="43" t="s">
        <v>120</v>
      </c>
      <c r="Q54" s="42">
        <v>1.03487</v>
      </c>
      <c r="R54" s="42">
        <v>0.91988999999999999</v>
      </c>
      <c r="S54" s="46">
        <f t="shared" si="14"/>
        <v>0.88889425724970283</v>
      </c>
      <c r="T54" s="15"/>
      <c r="U54" s="43" t="s">
        <v>120</v>
      </c>
      <c r="V54" s="42">
        <v>17.339089999999999</v>
      </c>
      <c r="W54" s="42">
        <v>8.2233699999999992</v>
      </c>
      <c r="X54" s="46">
        <f t="shared" si="15"/>
        <v>0.47426768071450115</v>
      </c>
      <c r="Y54" s="15"/>
      <c r="Z54" s="43" t="s">
        <v>120</v>
      </c>
      <c r="AA54" s="42">
        <v>12.45851</v>
      </c>
      <c r="AB54" s="42">
        <v>6.8166700000000002</v>
      </c>
      <c r="AC54" s="46">
        <f t="shared" si="16"/>
        <v>0.54714969928185631</v>
      </c>
      <c r="AD54" s="15"/>
      <c r="AE54" s="43" t="s">
        <v>120</v>
      </c>
      <c r="AF54" s="42">
        <v>10.457979999999999</v>
      </c>
      <c r="AG54" s="42">
        <v>20.882539999999999</v>
      </c>
      <c r="AH54" s="46">
        <f t="shared" si="17"/>
        <v>1.9968043541869462</v>
      </c>
      <c r="AI54" s="15"/>
      <c r="AJ54" s="41" t="s">
        <v>120</v>
      </c>
      <c r="AK54" s="42">
        <v>0.19944999999999999</v>
      </c>
      <c r="AL54" s="42">
        <v>1.48844</v>
      </c>
      <c r="AM54" s="46">
        <f t="shared" si="18"/>
        <v>7.4627224868388069</v>
      </c>
      <c r="AN54" s="15"/>
      <c r="AO54" s="41" t="s">
        <v>120</v>
      </c>
      <c r="AP54" s="42">
        <v>0.49867</v>
      </c>
      <c r="AQ54" s="42">
        <v>1.2907</v>
      </c>
      <c r="AR54" s="46">
        <f t="shared" si="19"/>
        <v>2.5882848376681973</v>
      </c>
      <c r="AS54" s="15"/>
      <c r="AT54" s="41" t="s">
        <v>120</v>
      </c>
      <c r="AU54" s="42">
        <v>3.5078900000000002</v>
      </c>
      <c r="AV54" s="42">
        <v>10.274900000000001</v>
      </c>
      <c r="AW54" s="46">
        <f t="shared" si="20"/>
        <v>2.9290827249429143</v>
      </c>
      <c r="AX54" s="15"/>
      <c r="AY54" s="41" t="s">
        <v>120</v>
      </c>
      <c r="AZ54" s="42">
        <v>10.3771</v>
      </c>
      <c r="BA54" s="42">
        <v>13.58652</v>
      </c>
      <c r="BB54" s="46">
        <f t="shared" si="21"/>
        <v>1.3092790856790433</v>
      </c>
      <c r="BC54" s="15"/>
      <c r="BD54" s="41" t="s">
        <v>121</v>
      </c>
      <c r="BE54" s="44">
        <v>319.8</v>
      </c>
      <c r="BF54" s="44">
        <v>326.14999999999998</v>
      </c>
      <c r="BG54" s="44">
        <v>317.5</v>
      </c>
      <c r="BH54" s="44">
        <v>326.14999999999998</v>
      </c>
    </row>
    <row r="55" spans="1:60">
      <c r="A55" s="41" t="s">
        <v>122</v>
      </c>
      <c r="B55" s="42">
        <v>0.52932000000000001</v>
      </c>
      <c r="C55" s="42">
        <v>0.53559999999999997</v>
      </c>
      <c r="D55" s="46">
        <f t="shared" si="11"/>
        <v>1.0118642786971963</v>
      </c>
      <c r="E55" s="15"/>
      <c r="F55" s="41" t="s">
        <v>122</v>
      </c>
      <c r="G55" s="42">
        <v>23.493970000000001</v>
      </c>
      <c r="H55" s="42">
        <v>19.277100000000001</v>
      </c>
      <c r="I55" s="46">
        <f t="shared" si="12"/>
        <v>0.82051266771856779</v>
      </c>
      <c r="J55" s="15"/>
      <c r="K55" s="43" t="s">
        <v>122</v>
      </c>
      <c r="L55" s="42">
        <v>2.8502399999999999</v>
      </c>
      <c r="M55" s="42">
        <v>1.81159</v>
      </c>
      <c r="N55" s="46">
        <f t="shared" si="13"/>
        <v>0.63559209049062537</v>
      </c>
      <c r="O55" s="15"/>
      <c r="P55" s="43" t="s">
        <v>122</v>
      </c>
      <c r="Q55" s="42">
        <v>1.6673</v>
      </c>
      <c r="R55" s="42">
        <v>2.1464099999999999</v>
      </c>
      <c r="S55" s="46">
        <f t="shared" si="14"/>
        <v>1.2873568044143224</v>
      </c>
      <c r="T55" s="15"/>
      <c r="U55" s="43" t="s">
        <v>122</v>
      </c>
      <c r="V55" s="42">
        <v>24.894310000000001</v>
      </c>
      <c r="W55" s="42">
        <v>10.952730000000001</v>
      </c>
      <c r="X55" s="46">
        <f t="shared" si="15"/>
        <v>0.43996921384846577</v>
      </c>
      <c r="Y55" s="15"/>
      <c r="Z55" s="43" t="s">
        <v>122</v>
      </c>
      <c r="AA55" s="42">
        <v>9.4849300000000003</v>
      </c>
      <c r="AB55" s="42">
        <v>5.8475999999999999</v>
      </c>
      <c r="AC55" s="46">
        <f t="shared" si="16"/>
        <v>0.6165148293134477</v>
      </c>
      <c r="AD55" s="15"/>
      <c r="AE55" s="43" t="s">
        <v>122</v>
      </c>
      <c r="AF55" s="42">
        <v>7.9618799999999998</v>
      </c>
      <c r="AG55" s="42">
        <v>25.077999999999999</v>
      </c>
      <c r="AH55" s="46">
        <f t="shared" si="17"/>
        <v>3.1497585997277024</v>
      </c>
      <c r="AI55" s="15"/>
      <c r="AJ55" s="41" t="s">
        <v>122</v>
      </c>
      <c r="AK55" s="42">
        <v>0.28764000000000001</v>
      </c>
      <c r="AL55" s="42">
        <v>1.82856</v>
      </c>
      <c r="AM55" s="46">
        <f t="shared" si="18"/>
        <v>6.357113057989153</v>
      </c>
      <c r="AN55" s="15"/>
      <c r="AO55" s="41" t="s">
        <v>122</v>
      </c>
      <c r="AP55" s="42">
        <v>1.19096</v>
      </c>
      <c r="AQ55" s="42">
        <v>2.0357799999999999</v>
      </c>
      <c r="AR55" s="46">
        <f t="shared" si="19"/>
        <v>1.7093605158863436</v>
      </c>
      <c r="AS55" s="15"/>
      <c r="AT55" s="41" t="s">
        <v>122</v>
      </c>
      <c r="AU55" s="42">
        <v>5.8464900000000002</v>
      </c>
      <c r="AV55" s="42">
        <v>17.688759999999998</v>
      </c>
      <c r="AW55" s="46">
        <f t="shared" si="20"/>
        <v>3.025534979107122</v>
      </c>
      <c r="AX55" s="15"/>
      <c r="AY55" s="41" t="s">
        <v>122</v>
      </c>
      <c r="AZ55" s="42">
        <v>18.159929999999999</v>
      </c>
      <c r="BA55" s="42">
        <v>18.8553</v>
      </c>
      <c r="BB55" s="46">
        <f t="shared" si="21"/>
        <v>1.038291447158662</v>
      </c>
      <c r="BC55" s="15"/>
      <c r="BD55" s="41" t="s">
        <v>123</v>
      </c>
      <c r="BE55" s="44">
        <v>326.60000000000002</v>
      </c>
      <c r="BF55" s="44">
        <v>330.15</v>
      </c>
      <c r="BG55" s="44">
        <v>325.05</v>
      </c>
      <c r="BH55" s="44">
        <v>329.45</v>
      </c>
    </row>
    <row r="56" spans="1:60">
      <c r="A56" s="41" t="s">
        <v>124</v>
      </c>
      <c r="B56" s="42">
        <v>1.5779000000000001</v>
      </c>
      <c r="C56" s="42">
        <v>0.76190999999999998</v>
      </c>
      <c r="D56" s="46">
        <f t="shared" si="11"/>
        <v>0.48286329932188349</v>
      </c>
      <c r="E56" s="15"/>
      <c r="F56" s="41" t="s">
        <v>124</v>
      </c>
      <c r="G56" s="42">
        <v>32.530119999999997</v>
      </c>
      <c r="H56" s="42">
        <v>22.891559999999998</v>
      </c>
      <c r="I56" s="46">
        <f t="shared" si="12"/>
        <v>0.70370352153634852</v>
      </c>
      <c r="J56" s="15"/>
      <c r="K56" s="43" t="s">
        <v>124</v>
      </c>
      <c r="L56" s="42">
        <v>3.52657</v>
      </c>
      <c r="M56" s="42">
        <v>4.0821199999999997</v>
      </c>
      <c r="N56" s="46">
        <f t="shared" si="13"/>
        <v>1.1575326733908584</v>
      </c>
      <c r="O56" s="15"/>
      <c r="P56" s="43" t="s">
        <v>124</v>
      </c>
      <c r="Q56" s="42">
        <v>2.5297000000000001</v>
      </c>
      <c r="R56" s="42">
        <v>3.0854699999999999</v>
      </c>
      <c r="S56" s="46">
        <f t="shared" si="14"/>
        <v>1.219697987903704</v>
      </c>
      <c r="T56" s="15"/>
      <c r="U56" s="43" t="s">
        <v>124</v>
      </c>
      <c r="V56" s="42">
        <v>28.232279999999999</v>
      </c>
      <c r="W56" s="42">
        <v>13.49099</v>
      </c>
      <c r="X56" s="46">
        <f t="shared" si="15"/>
        <v>0.47785690705816181</v>
      </c>
      <c r="Y56" s="15"/>
      <c r="Z56" s="43" t="s">
        <v>124</v>
      </c>
      <c r="AA56" s="42">
        <v>9.0402199999999997</v>
      </c>
      <c r="AB56" s="42">
        <v>4.8718899999999996</v>
      </c>
      <c r="AC56" s="46">
        <f t="shared" si="16"/>
        <v>0.53891276982197334</v>
      </c>
      <c r="AD56" s="15"/>
      <c r="AE56" s="43" t="s">
        <v>124</v>
      </c>
      <c r="AF56" s="42">
        <v>7.5885800000000003</v>
      </c>
      <c r="AG56" s="42">
        <v>32.298859999999998</v>
      </c>
      <c r="AH56" s="46">
        <f t="shared" si="17"/>
        <v>4.2562455689997334</v>
      </c>
      <c r="AI56" s="15"/>
      <c r="AJ56" s="41" t="s">
        <v>124</v>
      </c>
      <c r="AK56" s="42">
        <v>0.39219999999999999</v>
      </c>
      <c r="AL56" s="42">
        <v>2.2512799999999999</v>
      </c>
      <c r="AM56" s="46">
        <f t="shared" si="18"/>
        <v>5.740132585415604</v>
      </c>
      <c r="AN56" s="15"/>
      <c r="AO56" s="41" t="s">
        <v>124</v>
      </c>
      <c r="AP56" s="42">
        <v>1.5253699999999999</v>
      </c>
      <c r="AQ56" s="42">
        <v>3.2208800000000002</v>
      </c>
      <c r="AR56" s="46">
        <f t="shared" si="19"/>
        <v>2.1115401509142049</v>
      </c>
      <c r="AS56" s="15"/>
      <c r="AT56" s="41" t="s">
        <v>124</v>
      </c>
      <c r="AU56" s="42">
        <v>13.919639999999999</v>
      </c>
      <c r="AV56" s="42">
        <v>39.370559999999998</v>
      </c>
      <c r="AW56" s="46">
        <f t="shared" si="20"/>
        <v>2.8284179763269739</v>
      </c>
      <c r="AX56" s="15"/>
      <c r="AY56" s="41" t="s">
        <v>124</v>
      </c>
      <c r="AZ56" s="42">
        <v>25.140409999999999</v>
      </c>
      <c r="BA56" s="42">
        <v>21.396090000000001</v>
      </c>
      <c r="BB56" s="46">
        <f t="shared" si="21"/>
        <v>0.85106368591443027</v>
      </c>
      <c r="BC56" s="15"/>
      <c r="BD56" s="41" t="s">
        <v>125</v>
      </c>
      <c r="BE56" s="44">
        <v>331.4</v>
      </c>
      <c r="BF56" s="44">
        <v>333.5</v>
      </c>
      <c r="BG56" s="44">
        <v>325.10000000000002</v>
      </c>
      <c r="BH56" s="44">
        <v>327.35000000000002</v>
      </c>
    </row>
    <row r="57" spans="1:60">
      <c r="A57" s="41" t="s">
        <v>126</v>
      </c>
      <c r="B57" s="42">
        <v>2.9822899999999999</v>
      </c>
      <c r="C57" s="42">
        <v>0.92535999999999996</v>
      </c>
      <c r="D57" s="46">
        <f t="shared" si="11"/>
        <v>0.31028504940834056</v>
      </c>
      <c r="E57" s="15"/>
      <c r="F57" s="41" t="s">
        <v>126</v>
      </c>
      <c r="G57" s="42">
        <v>36.746980000000001</v>
      </c>
      <c r="H57" s="42">
        <v>22.289149999999999</v>
      </c>
      <c r="I57" s="46">
        <f t="shared" si="12"/>
        <v>0.60655732797633977</v>
      </c>
      <c r="J57" s="15"/>
      <c r="K57" s="43" t="s">
        <v>126</v>
      </c>
      <c r="L57" s="42">
        <v>3.74396</v>
      </c>
      <c r="M57" s="42">
        <v>3.8647300000000002</v>
      </c>
      <c r="N57" s="46">
        <f t="shared" si="13"/>
        <v>1.0322572890736013</v>
      </c>
      <c r="O57" s="15"/>
      <c r="P57" s="43" t="s">
        <v>126</v>
      </c>
      <c r="Q57" s="42">
        <v>2.9513199999999999</v>
      </c>
      <c r="R57" s="42">
        <v>2.5680299999999998</v>
      </c>
      <c r="S57" s="46">
        <f t="shared" si="14"/>
        <v>0.87012929807679273</v>
      </c>
      <c r="T57" s="15"/>
      <c r="U57" s="43" t="s">
        <v>126</v>
      </c>
      <c r="V57" s="42">
        <v>22.662880000000001</v>
      </c>
      <c r="W57" s="42">
        <v>13.00295</v>
      </c>
      <c r="X57" s="46">
        <f t="shared" si="15"/>
        <v>0.57375540972727201</v>
      </c>
      <c r="Y57" s="15"/>
      <c r="Z57" s="43" t="s">
        <v>126</v>
      </c>
      <c r="AA57" s="42">
        <v>9.9163599999999992</v>
      </c>
      <c r="AB57" s="42">
        <v>4.3674400000000002</v>
      </c>
      <c r="AC57" s="46">
        <f t="shared" si="16"/>
        <v>0.44042773759726356</v>
      </c>
      <c r="AD57" s="15"/>
      <c r="AE57" s="43" t="s">
        <v>126</v>
      </c>
      <c r="AF57" s="42">
        <v>8.3240400000000001</v>
      </c>
      <c r="AG57" s="42">
        <v>40.294179999999997</v>
      </c>
      <c r="AH57" s="46">
        <f t="shared" si="17"/>
        <v>4.8406999485826594</v>
      </c>
      <c r="AI57" s="15"/>
      <c r="AJ57" s="41" t="s">
        <v>126</v>
      </c>
      <c r="AK57" s="42">
        <v>0.50866999999999996</v>
      </c>
      <c r="AL57" s="42">
        <v>2.2680199999999999</v>
      </c>
      <c r="AM57" s="46">
        <f t="shared" si="18"/>
        <v>4.4587256964240076</v>
      </c>
      <c r="AN57" s="15"/>
      <c r="AO57" s="41" t="s">
        <v>126</v>
      </c>
      <c r="AP57" s="42">
        <v>1.4138999999999999</v>
      </c>
      <c r="AQ57" s="42">
        <v>3.4614199999999999</v>
      </c>
      <c r="AR57" s="46">
        <f t="shared" si="19"/>
        <v>2.4481363604215294</v>
      </c>
      <c r="AS57" s="15"/>
      <c r="AT57" s="41" t="s">
        <v>126</v>
      </c>
      <c r="AU57" s="42">
        <v>21.99278</v>
      </c>
      <c r="AV57" s="42">
        <v>34.830199999999998</v>
      </c>
      <c r="AW57" s="46">
        <f t="shared" si="20"/>
        <v>1.5837106541328563</v>
      </c>
      <c r="AX57" s="15"/>
      <c r="AY57" s="41" t="s">
        <v>126</v>
      </c>
      <c r="AZ57" s="42">
        <v>23.027539999999998</v>
      </c>
      <c r="BA57" s="42">
        <v>20.08558</v>
      </c>
      <c r="BB57" s="46">
        <f t="shared" si="21"/>
        <v>0.87224167236274486</v>
      </c>
      <c r="BC57" s="15"/>
      <c r="BD57" s="41" t="s">
        <v>127</v>
      </c>
      <c r="BE57" s="44">
        <v>329</v>
      </c>
      <c r="BF57" s="44">
        <v>332.7</v>
      </c>
      <c r="BG57" s="44">
        <v>327.05</v>
      </c>
      <c r="BH57" s="44">
        <v>330.1</v>
      </c>
    </row>
    <row r="58" spans="1:60">
      <c r="A58" s="41" t="s">
        <v>128</v>
      </c>
      <c r="B58" s="42">
        <v>1.1969399999999999</v>
      </c>
      <c r="C58" s="42">
        <v>0.84489999999999998</v>
      </c>
      <c r="D58" s="46">
        <f t="shared" si="11"/>
        <v>0.70588333583972473</v>
      </c>
      <c r="E58" s="15"/>
      <c r="F58" s="41" t="s">
        <v>128</v>
      </c>
      <c r="G58" s="42">
        <v>32.530119999999997</v>
      </c>
      <c r="H58" s="42">
        <v>20.481919999999999</v>
      </c>
      <c r="I58" s="46">
        <f t="shared" si="12"/>
        <v>0.62962940192043559</v>
      </c>
      <c r="J58" s="15"/>
      <c r="K58" s="43" t="s">
        <v>128</v>
      </c>
      <c r="L58" s="42">
        <v>2.4879199999999999</v>
      </c>
      <c r="M58" s="42">
        <v>3.8164199999999999</v>
      </c>
      <c r="N58" s="46">
        <f t="shared" si="13"/>
        <v>1.5339801922891412</v>
      </c>
      <c r="O58" s="15"/>
      <c r="P58" s="43" t="s">
        <v>128</v>
      </c>
      <c r="Q58" s="42">
        <v>2.9896500000000001</v>
      </c>
      <c r="R58" s="42">
        <v>2.87466</v>
      </c>
      <c r="S58" s="46">
        <f t="shared" si="14"/>
        <v>0.96153730369775725</v>
      </c>
      <c r="T58" s="15"/>
      <c r="U58" s="43" t="s">
        <v>128</v>
      </c>
      <c r="V58" s="42">
        <v>21.74596</v>
      </c>
      <c r="W58" s="42">
        <v>11.28988</v>
      </c>
      <c r="X58" s="46">
        <f t="shared" si="15"/>
        <v>0.51917137712016392</v>
      </c>
      <c r="Y58" s="15"/>
      <c r="Z58" s="43" t="s">
        <v>128</v>
      </c>
      <c r="AA58" s="42">
        <v>9.4119200000000003</v>
      </c>
      <c r="AB58" s="42">
        <v>4.2280600000000002</v>
      </c>
      <c r="AC58" s="46">
        <f t="shared" si="16"/>
        <v>0.44922396280461374</v>
      </c>
      <c r="AD58" s="15"/>
      <c r="AE58" s="43" t="s">
        <v>128</v>
      </c>
      <c r="AF58" s="42">
        <v>7.9005999999999998</v>
      </c>
      <c r="AG58" s="42">
        <v>37.107190000000003</v>
      </c>
      <c r="AH58" s="46">
        <f t="shared" si="17"/>
        <v>4.6967559425866394</v>
      </c>
      <c r="AI58" s="15"/>
      <c r="AJ58" s="41" t="s">
        <v>128</v>
      </c>
      <c r="AK58" s="42">
        <v>0.51053000000000004</v>
      </c>
      <c r="AL58" s="42">
        <v>2.0905200000000002</v>
      </c>
      <c r="AM58" s="46">
        <f t="shared" si="18"/>
        <v>4.0948034395628072</v>
      </c>
      <c r="AN58" s="15"/>
      <c r="AO58" s="41" t="s">
        <v>128</v>
      </c>
      <c r="AP58" s="42">
        <v>1.4080299999999999</v>
      </c>
      <c r="AQ58" s="42">
        <v>3.5963599999999998</v>
      </c>
      <c r="AR58" s="46">
        <f t="shared" si="19"/>
        <v>2.5541785331278453</v>
      </c>
      <c r="AS58" s="15"/>
      <c r="AT58" s="41" t="s">
        <v>128</v>
      </c>
      <c r="AU58" s="42">
        <v>13.53402</v>
      </c>
      <c r="AV58" s="42">
        <v>20.213950000000001</v>
      </c>
      <c r="AW58" s="46">
        <f t="shared" si="20"/>
        <v>1.4935658437034969</v>
      </c>
      <c r="AX58" s="15"/>
      <c r="AY58" s="41" t="s">
        <v>128</v>
      </c>
      <c r="AZ58" s="42">
        <v>18.93554</v>
      </c>
      <c r="BA58" s="42">
        <v>15.2982</v>
      </c>
      <c r="BB58" s="46">
        <f t="shared" si="21"/>
        <v>0.80790935985981915</v>
      </c>
      <c r="BC58" s="15"/>
      <c r="BD58" s="41" t="s">
        <v>129</v>
      </c>
      <c r="BE58" s="44">
        <v>330</v>
      </c>
      <c r="BF58" s="44">
        <v>336.45</v>
      </c>
      <c r="BG58" s="44">
        <v>325.3</v>
      </c>
      <c r="BH58" s="44">
        <v>336.45</v>
      </c>
    </row>
    <row r="59" spans="1:60">
      <c r="A59" s="41" t="s">
        <v>130</v>
      </c>
      <c r="B59" s="42">
        <v>1.5049699999999999</v>
      </c>
      <c r="C59" s="42">
        <v>1.00206</v>
      </c>
      <c r="D59" s="46">
        <f t="shared" si="11"/>
        <v>0.66583387044260023</v>
      </c>
      <c r="E59" s="15"/>
      <c r="F59" s="41" t="s">
        <v>130</v>
      </c>
      <c r="G59" s="42">
        <v>36.144570000000002</v>
      </c>
      <c r="H59" s="42">
        <v>17.46987</v>
      </c>
      <c r="I59" s="46">
        <f t="shared" si="12"/>
        <v>0.48333318116663165</v>
      </c>
      <c r="J59" s="15"/>
      <c r="K59" s="43" t="s">
        <v>130</v>
      </c>
      <c r="L59" s="42">
        <v>9.4685900000000007</v>
      </c>
      <c r="M59" s="42">
        <v>3.6473399999999998</v>
      </c>
      <c r="N59" s="46">
        <f t="shared" si="13"/>
        <v>0.38520413282231036</v>
      </c>
      <c r="O59" s="15"/>
      <c r="P59" s="43" t="s">
        <v>130</v>
      </c>
      <c r="Q59" s="42">
        <v>10.923719999999999</v>
      </c>
      <c r="R59" s="42">
        <v>3.14296</v>
      </c>
      <c r="S59" s="46">
        <f t="shared" si="14"/>
        <v>0.28771883570798229</v>
      </c>
      <c r="T59" s="15"/>
      <c r="U59" s="43" t="s">
        <v>130</v>
      </c>
      <c r="V59" s="42">
        <v>22.8431</v>
      </c>
      <c r="W59" s="42">
        <v>13.279170000000001</v>
      </c>
      <c r="X59" s="46">
        <f t="shared" si="15"/>
        <v>0.58132083648891786</v>
      </c>
      <c r="Y59" s="15"/>
      <c r="Z59" s="43" t="s">
        <v>130</v>
      </c>
      <c r="AA59" s="42">
        <v>8.2370900000000002</v>
      </c>
      <c r="AB59" s="42">
        <v>5.9803499999999996</v>
      </c>
      <c r="AC59" s="46">
        <f t="shared" si="16"/>
        <v>0.72602703139094016</v>
      </c>
      <c r="AD59" s="15"/>
      <c r="AE59" s="43" t="s">
        <v>130</v>
      </c>
      <c r="AF59" s="42">
        <v>6.9144100000000002</v>
      </c>
      <c r="AG59" s="42">
        <v>47.61533</v>
      </c>
      <c r="AH59" s="46">
        <f t="shared" si="17"/>
        <v>6.8863908851225197</v>
      </c>
      <c r="AI59" s="15"/>
      <c r="AJ59" s="41" t="s">
        <v>130</v>
      </c>
      <c r="AK59" s="42">
        <v>0.84097</v>
      </c>
      <c r="AL59" s="42">
        <v>2.09796</v>
      </c>
      <c r="AM59" s="46">
        <f t="shared" si="18"/>
        <v>2.4946906548390548</v>
      </c>
      <c r="AN59" s="15"/>
      <c r="AO59" s="41" t="s">
        <v>130</v>
      </c>
      <c r="AP59" s="42">
        <v>3.65503</v>
      </c>
      <c r="AQ59" s="42">
        <v>4.1947700000000001</v>
      </c>
      <c r="AR59" s="46">
        <f t="shared" si="19"/>
        <v>1.1476704705570133</v>
      </c>
      <c r="AS59" s="15"/>
      <c r="AT59" s="41" t="s">
        <v>130</v>
      </c>
      <c r="AU59" s="42">
        <v>21.02251</v>
      </c>
      <c r="AV59" s="42">
        <v>16.631419999999999</v>
      </c>
      <c r="AW59" s="46">
        <f t="shared" si="20"/>
        <v>0.79112437097187716</v>
      </c>
      <c r="AX59" s="15"/>
      <c r="AY59" s="41" t="s">
        <v>130</v>
      </c>
      <c r="AZ59" s="42">
        <v>20.48676</v>
      </c>
      <c r="BA59" s="42">
        <v>16.100560000000002</v>
      </c>
      <c r="BB59" s="46">
        <f t="shared" si="21"/>
        <v>0.78590074760479456</v>
      </c>
      <c r="BC59" s="15"/>
      <c r="BD59" s="41" t="s">
        <v>131</v>
      </c>
      <c r="BE59" s="44">
        <v>338.15</v>
      </c>
      <c r="BF59" s="44">
        <v>340.3</v>
      </c>
      <c r="BG59" s="44">
        <v>326.85000000000002</v>
      </c>
      <c r="BH59" s="44">
        <v>327.9</v>
      </c>
    </row>
    <row r="60" spans="1:60">
      <c r="A60" s="41" t="s">
        <v>132</v>
      </c>
      <c r="B60" s="42">
        <v>3.1935199999999999</v>
      </c>
      <c r="C60" s="42">
        <v>1.34781</v>
      </c>
      <c r="D60" s="46">
        <f t="shared" si="11"/>
        <v>0.42204526666499659</v>
      </c>
      <c r="E60" s="15"/>
      <c r="F60" s="41" t="s">
        <v>132</v>
      </c>
      <c r="G60" s="42">
        <v>45.180720000000001</v>
      </c>
      <c r="H60" s="42">
        <v>33.132530000000003</v>
      </c>
      <c r="I60" s="46">
        <f t="shared" si="12"/>
        <v>0.73333337760000283</v>
      </c>
      <c r="J60" s="15"/>
      <c r="K60" s="43" t="s">
        <v>132</v>
      </c>
      <c r="L60" s="42">
        <v>34.5169</v>
      </c>
      <c r="M60" s="42">
        <v>3.6231800000000001</v>
      </c>
      <c r="N60" s="46">
        <f t="shared" si="13"/>
        <v>0.10496829089518468</v>
      </c>
      <c r="O60" s="15"/>
      <c r="P60" s="43" t="s">
        <v>132</v>
      </c>
      <c r="Q60" s="42">
        <v>39.55538</v>
      </c>
      <c r="R60" s="42">
        <v>2.7788400000000002</v>
      </c>
      <c r="S60" s="46">
        <f t="shared" si="14"/>
        <v>7.0251884825780972E-2</v>
      </c>
      <c r="T60" s="15"/>
      <c r="U60" s="43" t="s">
        <v>132</v>
      </c>
      <c r="V60" s="42">
        <v>23.09207</v>
      </c>
      <c r="W60" s="42">
        <v>29.18477</v>
      </c>
      <c r="X60" s="46">
        <f t="shared" si="15"/>
        <v>1.2638438217102235</v>
      </c>
      <c r="Y60" s="15"/>
      <c r="Z60" s="43" t="s">
        <v>132</v>
      </c>
      <c r="AA60" s="42">
        <v>9.7437900000000006</v>
      </c>
      <c r="AB60" s="42">
        <v>15.90335</v>
      </c>
      <c r="AC60" s="46">
        <f t="shared" si="16"/>
        <v>1.6321523760261663</v>
      </c>
      <c r="AD60" s="15"/>
      <c r="AE60" s="43" t="s">
        <v>132</v>
      </c>
      <c r="AF60" s="42">
        <v>8.1791800000000006</v>
      </c>
      <c r="AG60" s="42">
        <v>68.25273</v>
      </c>
      <c r="AH60" s="46">
        <f t="shared" si="17"/>
        <v>8.3446910325973995</v>
      </c>
      <c r="AI60" s="15"/>
      <c r="AJ60" s="41" t="s">
        <v>132</v>
      </c>
      <c r="AK60" s="42">
        <v>1.65106</v>
      </c>
      <c r="AL60" s="42">
        <v>2.5850599999999999</v>
      </c>
      <c r="AM60" s="46">
        <f t="shared" si="18"/>
        <v>1.5656971884728599</v>
      </c>
      <c r="AN60" s="15"/>
      <c r="AO60" s="41" t="s">
        <v>132</v>
      </c>
      <c r="AP60" s="42">
        <v>6.6647100000000004</v>
      </c>
      <c r="AQ60" s="42">
        <v>5.2625400000000004</v>
      </c>
      <c r="AR60" s="46">
        <f t="shared" si="19"/>
        <v>0.78961275134251907</v>
      </c>
      <c r="AS60" s="15"/>
      <c r="AT60" s="41" t="s">
        <v>132</v>
      </c>
      <c r="AU60" s="42">
        <v>37.069279999999999</v>
      </c>
      <c r="AV60" s="42">
        <v>24.654800000000002</v>
      </c>
      <c r="AW60" s="46">
        <f t="shared" si="20"/>
        <v>0.66510059003034327</v>
      </c>
      <c r="AX60" s="15"/>
      <c r="AY60" s="41" t="s">
        <v>132</v>
      </c>
      <c r="AZ60" s="42">
        <v>16.314520000000002</v>
      </c>
      <c r="BA60" s="42">
        <v>14.495850000000001</v>
      </c>
      <c r="BB60" s="46">
        <f t="shared" si="21"/>
        <v>0.88852445551570003</v>
      </c>
      <c r="BC60" s="15"/>
      <c r="BD60" s="41" t="s">
        <v>133</v>
      </c>
      <c r="BE60" s="44">
        <v>323.60000000000002</v>
      </c>
      <c r="BF60" s="44">
        <v>324.89999999999998</v>
      </c>
      <c r="BG60" s="44">
        <v>302.10000000000002</v>
      </c>
      <c r="BH60" s="44">
        <v>304.35000000000002</v>
      </c>
    </row>
    <row r="61" spans="1:60">
      <c r="A61" s="41" t="s">
        <v>134</v>
      </c>
      <c r="B61" s="42">
        <v>0.62612999999999996</v>
      </c>
      <c r="C61" s="42">
        <v>0.43752999999999997</v>
      </c>
      <c r="D61" s="46">
        <f t="shared" si="11"/>
        <v>0.6987845974478144</v>
      </c>
      <c r="E61" s="15"/>
      <c r="F61" s="41" t="s">
        <v>134</v>
      </c>
      <c r="G61" s="42">
        <v>19.277100000000001</v>
      </c>
      <c r="H61" s="42">
        <v>16.265059999999998</v>
      </c>
      <c r="I61" s="46">
        <f t="shared" si="12"/>
        <v>0.84375035664078091</v>
      </c>
      <c r="J61" s="15"/>
      <c r="K61" s="43" t="s">
        <v>134</v>
      </c>
      <c r="L61" s="42">
        <v>2.7053099999999999</v>
      </c>
      <c r="M61" s="42">
        <v>0.86956</v>
      </c>
      <c r="N61" s="46">
        <f t="shared" si="13"/>
        <v>0.32142711925805179</v>
      </c>
      <c r="O61" s="15"/>
      <c r="P61" s="43" t="s">
        <v>134</v>
      </c>
      <c r="Q61" s="42">
        <v>2.2805599999999999</v>
      </c>
      <c r="R61" s="42">
        <v>1.16903</v>
      </c>
      <c r="S61" s="46">
        <f t="shared" si="14"/>
        <v>0.51260655277651102</v>
      </c>
      <c r="T61" s="15"/>
      <c r="U61" s="43" t="s">
        <v>134</v>
      </c>
      <c r="V61" s="42">
        <v>15.156510000000001</v>
      </c>
      <c r="W61" s="42">
        <v>7.5367899999999999</v>
      </c>
      <c r="X61" s="46">
        <f t="shared" si="15"/>
        <v>0.49726421187991166</v>
      </c>
      <c r="Y61" s="15"/>
      <c r="Z61" s="43" t="s">
        <v>134</v>
      </c>
      <c r="AA61" s="42">
        <v>4.5134699999999999</v>
      </c>
      <c r="AB61" s="42">
        <v>5.8542399999999999</v>
      </c>
      <c r="AC61" s="46">
        <f t="shared" si="16"/>
        <v>1.2970596902161751</v>
      </c>
      <c r="AD61" s="15"/>
      <c r="AE61" s="43" t="s">
        <v>134</v>
      </c>
      <c r="AF61" s="42">
        <v>3.7887200000000001</v>
      </c>
      <c r="AG61" s="42">
        <v>26.30376</v>
      </c>
      <c r="AH61" s="46">
        <f t="shared" si="17"/>
        <v>6.9426508161067586</v>
      </c>
      <c r="AI61" s="15"/>
      <c r="AJ61" s="41" t="s">
        <v>134</v>
      </c>
      <c r="AK61" s="42">
        <v>0.41937000000000002</v>
      </c>
      <c r="AL61" s="42">
        <v>1.68194</v>
      </c>
      <c r="AM61" s="46">
        <f t="shared" si="18"/>
        <v>4.0106350001192261</v>
      </c>
      <c r="AN61" s="15"/>
      <c r="AO61" s="41" t="s">
        <v>134</v>
      </c>
      <c r="AP61" s="42">
        <v>1.05602</v>
      </c>
      <c r="AQ61" s="42">
        <v>1.5253699999999999</v>
      </c>
      <c r="AR61" s="46">
        <f t="shared" si="19"/>
        <v>1.4444518096248176</v>
      </c>
      <c r="AS61" s="15"/>
      <c r="AT61" s="41" t="s">
        <v>134</v>
      </c>
      <c r="AU61" s="42">
        <v>7.2770200000000003</v>
      </c>
      <c r="AV61" s="42">
        <v>8.0607000000000006</v>
      </c>
      <c r="AW61" s="46">
        <f t="shared" si="20"/>
        <v>1.1076924345405126</v>
      </c>
      <c r="AX61" s="15"/>
      <c r="AY61" s="41" t="s">
        <v>134</v>
      </c>
      <c r="AZ61" s="42">
        <v>8.4514499999999995</v>
      </c>
      <c r="BA61" s="42">
        <v>6.15137</v>
      </c>
      <c r="BB61" s="46">
        <f t="shared" si="21"/>
        <v>0.72784788409089574</v>
      </c>
      <c r="BC61" s="15"/>
      <c r="BD61" s="41" t="s">
        <v>135</v>
      </c>
      <c r="BE61" s="44">
        <v>306.8</v>
      </c>
      <c r="BF61" s="44">
        <v>315.7</v>
      </c>
      <c r="BG61" s="44">
        <v>305.2</v>
      </c>
      <c r="BH61" s="44">
        <v>314.8</v>
      </c>
    </row>
    <row r="62" spans="1:60">
      <c r="A62" s="41" t="s">
        <v>136</v>
      </c>
      <c r="B62" s="42">
        <v>0.68522000000000005</v>
      </c>
      <c r="C62" s="42">
        <v>0.64876</v>
      </c>
      <c r="D62" s="46">
        <f t="shared" si="11"/>
        <v>0.94679081171010759</v>
      </c>
      <c r="E62" s="15"/>
      <c r="F62" s="41" t="s">
        <v>136</v>
      </c>
      <c r="G62" s="42">
        <v>33.734929999999999</v>
      </c>
      <c r="H62" s="42">
        <v>28.915659999999999</v>
      </c>
      <c r="I62" s="46">
        <f t="shared" si="12"/>
        <v>0.85714302653066121</v>
      </c>
      <c r="J62" s="15"/>
      <c r="K62" s="43" t="s">
        <v>136</v>
      </c>
      <c r="L62" s="42">
        <v>1.9323600000000001</v>
      </c>
      <c r="M62" s="42">
        <v>1.66666</v>
      </c>
      <c r="N62" s="46">
        <f t="shared" si="13"/>
        <v>0.86249974124904261</v>
      </c>
      <c r="O62" s="15"/>
      <c r="P62" s="43" t="s">
        <v>136</v>
      </c>
      <c r="Q62" s="42">
        <v>2.3188900000000001</v>
      </c>
      <c r="R62" s="42">
        <v>1.70563</v>
      </c>
      <c r="S62" s="46">
        <f t="shared" si="14"/>
        <v>0.73553726136211717</v>
      </c>
      <c r="T62" s="15"/>
      <c r="U62" s="43" t="s">
        <v>136</v>
      </c>
      <c r="V62" s="42">
        <v>18.297920000000001</v>
      </c>
      <c r="W62" s="42">
        <v>8.8996399999999998</v>
      </c>
      <c r="X62" s="46">
        <f t="shared" si="15"/>
        <v>0.48637440758293832</v>
      </c>
      <c r="Y62" s="15"/>
      <c r="Z62" s="43" t="s">
        <v>136</v>
      </c>
      <c r="AA62" s="42">
        <v>6.2060199999999996</v>
      </c>
      <c r="AB62" s="42">
        <v>4.5931199999999999</v>
      </c>
      <c r="AC62" s="46">
        <f t="shared" si="16"/>
        <v>0.74010718624819127</v>
      </c>
      <c r="AD62" s="15"/>
      <c r="AE62" s="43" t="s">
        <v>136</v>
      </c>
      <c r="AF62" s="42">
        <v>5.2094899999999997</v>
      </c>
      <c r="AG62" s="42">
        <v>25.79674</v>
      </c>
      <c r="AH62" s="46">
        <f t="shared" si="17"/>
        <v>4.9518743677404125</v>
      </c>
      <c r="AI62" s="15"/>
      <c r="AJ62" s="41" t="s">
        <v>136</v>
      </c>
      <c r="AK62" s="42">
        <v>0.48225000000000001</v>
      </c>
      <c r="AL62" s="42">
        <v>1.63022</v>
      </c>
      <c r="AM62" s="46">
        <f t="shared" si="18"/>
        <v>3.380445826853292</v>
      </c>
      <c r="AN62" s="15"/>
      <c r="AO62" s="41" t="s">
        <v>136</v>
      </c>
      <c r="AP62" s="42">
        <v>1.1088199999999999</v>
      </c>
      <c r="AQ62" s="42">
        <v>1.5899000000000001</v>
      </c>
      <c r="AR62" s="46">
        <f t="shared" si="19"/>
        <v>1.4338666329972405</v>
      </c>
      <c r="AS62" s="15"/>
      <c r="AT62" s="41" t="s">
        <v>136</v>
      </c>
      <c r="AU62" s="42">
        <v>5.9460100000000002</v>
      </c>
      <c r="AV62" s="42">
        <v>6.6799299999999997</v>
      </c>
      <c r="AW62" s="46">
        <f t="shared" si="20"/>
        <v>1.1234306703150516</v>
      </c>
      <c r="AX62" s="15"/>
      <c r="AY62" s="41" t="s">
        <v>136</v>
      </c>
      <c r="AZ62" s="42">
        <v>14.308630000000001</v>
      </c>
      <c r="BA62" s="42">
        <v>10.51083</v>
      </c>
      <c r="BB62" s="46">
        <f t="shared" si="21"/>
        <v>0.73457976060601182</v>
      </c>
      <c r="BC62" s="15"/>
      <c r="BD62" s="41" t="s">
        <v>137</v>
      </c>
      <c r="BE62" s="44">
        <v>319.10000000000002</v>
      </c>
      <c r="BF62" s="44">
        <v>319.3</v>
      </c>
      <c r="BG62" s="44">
        <v>310.75</v>
      </c>
      <c r="BH62" s="44">
        <v>317.45</v>
      </c>
    </row>
    <row r="63" spans="1:60">
      <c r="A63" s="41" t="s">
        <v>138</v>
      </c>
      <c r="B63" s="42">
        <v>0.72545000000000004</v>
      </c>
      <c r="C63" s="42">
        <v>0.58464000000000005</v>
      </c>
      <c r="D63" s="46">
        <f t="shared" si="11"/>
        <v>0.80589978633951342</v>
      </c>
      <c r="E63" s="15"/>
      <c r="F63" s="41" t="s">
        <v>138</v>
      </c>
      <c r="G63" s="42">
        <v>33.132530000000003</v>
      </c>
      <c r="H63" s="42">
        <v>25.90361</v>
      </c>
      <c r="I63" s="46">
        <f t="shared" si="12"/>
        <v>0.78181805011570193</v>
      </c>
      <c r="J63" s="15"/>
      <c r="K63" s="43" t="s">
        <v>138</v>
      </c>
      <c r="L63" s="42">
        <v>2.6328499999999999</v>
      </c>
      <c r="M63" s="42">
        <v>1.0144899999999999</v>
      </c>
      <c r="N63" s="46">
        <f t="shared" si="13"/>
        <v>0.38532009039633852</v>
      </c>
      <c r="O63" s="15"/>
      <c r="P63" s="43" t="s">
        <v>138</v>
      </c>
      <c r="Q63" s="42">
        <v>2.7788400000000002</v>
      </c>
      <c r="R63" s="42">
        <v>1.47566</v>
      </c>
      <c r="S63" s="46">
        <f t="shared" si="14"/>
        <v>0.53103453239481213</v>
      </c>
      <c r="T63" s="15"/>
      <c r="U63" s="43" t="s">
        <v>138</v>
      </c>
      <c r="V63" s="42">
        <v>16.226299999999998</v>
      </c>
      <c r="W63" s="42">
        <v>7.8649199999999997</v>
      </c>
      <c r="X63" s="46">
        <f t="shared" si="15"/>
        <v>0.48470199614206566</v>
      </c>
      <c r="Y63" s="15"/>
      <c r="Z63" s="43" t="s">
        <v>138</v>
      </c>
      <c r="AA63" s="42">
        <v>5.4759000000000002</v>
      </c>
      <c r="AB63" s="42">
        <v>5.2568599999999996</v>
      </c>
      <c r="AC63" s="46">
        <f t="shared" si="16"/>
        <v>0.95999926952647041</v>
      </c>
      <c r="AD63" s="15"/>
      <c r="AE63" s="43" t="s">
        <v>138</v>
      </c>
      <c r="AF63" s="42">
        <v>4.5966100000000001</v>
      </c>
      <c r="AG63" s="42">
        <v>23.857810000000001</v>
      </c>
      <c r="AH63" s="46">
        <f t="shared" si="17"/>
        <v>5.1903054642443021</v>
      </c>
      <c r="AI63" s="15"/>
      <c r="AJ63" s="41" t="s">
        <v>138</v>
      </c>
      <c r="AK63" s="42">
        <v>0.40299000000000001</v>
      </c>
      <c r="AL63" s="42">
        <v>1.68641</v>
      </c>
      <c r="AM63" s="46">
        <f t="shared" si="18"/>
        <v>4.1847440383136059</v>
      </c>
      <c r="AN63" s="15"/>
      <c r="AO63" s="41" t="s">
        <v>138</v>
      </c>
      <c r="AP63" s="42">
        <v>1.19096</v>
      </c>
      <c r="AQ63" s="42">
        <v>1.60164</v>
      </c>
      <c r="AR63" s="46">
        <f t="shared" si="19"/>
        <v>1.3448310606569489</v>
      </c>
      <c r="AS63" s="15"/>
      <c r="AT63" s="41" t="s">
        <v>138</v>
      </c>
      <c r="AU63" s="42">
        <v>5.3862399999999999</v>
      </c>
      <c r="AV63" s="42">
        <v>4.7767099999999996</v>
      </c>
      <c r="AW63" s="46">
        <f t="shared" si="20"/>
        <v>0.88683571471007594</v>
      </c>
      <c r="AX63" s="15"/>
      <c r="AY63" s="41" t="s">
        <v>138</v>
      </c>
      <c r="AZ63" s="42">
        <v>12.035299999999999</v>
      </c>
      <c r="BA63" s="42">
        <v>8.8258799999999997</v>
      </c>
      <c r="BB63" s="46">
        <f t="shared" si="21"/>
        <v>0.73333277940724373</v>
      </c>
      <c r="BC63" s="15"/>
      <c r="BD63" s="41" t="s">
        <v>139</v>
      </c>
      <c r="BE63" s="44">
        <v>318.7</v>
      </c>
      <c r="BF63" s="44">
        <v>320.95</v>
      </c>
      <c r="BG63" s="44">
        <v>306.64999999999998</v>
      </c>
      <c r="BH63" s="44">
        <v>308.64999999999998</v>
      </c>
    </row>
    <row r="64" spans="1:60">
      <c r="A64" s="41" t="s">
        <v>140</v>
      </c>
      <c r="B64" s="42">
        <v>1.0171399999999999</v>
      </c>
      <c r="C64" s="42">
        <v>0.93542000000000003</v>
      </c>
      <c r="D64" s="46">
        <f t="shared" si="11"/>
        <v>0.91965707768842053</v>
      </c>
      <c r="E64" s="15"/>
      <c r="F64" s="41" t="s">
        <v>140</v>
      </c>
      <c r="G64" s="42">
        <v>30.120480000000001</v>
      </c>
      <c r="H64" s="42">
        <v>32.530119999999997</v>
      </c>
      <c r="I64" s="46">
        <f t="shared" si="12"/>
        <v>1.0800000531200034</v>
      </c>
      <c r="J64" s="15"/>
      <c r="K64" s="43" t="s">
        <v>140</v>
      </c>
      <c r="L64" s="42">
        <v>2.8502399999999999</v>
      </c>
      <c r="M64" s="42">
        <v>2.0289799999999998</v>
      </c>
      <c r="N64" s="46">
        <f t="shared" si="13"/>
        <v>0.71186286067138205</v>
      </c>
      <c r="O64" s="15"/>
      <c r="P64" s="43" t="s">
        <v>140</v>
      </c>
      <c r="Q64" s="42">
        <v>3.1046299999999998</v>
      </c>
      <c r="R64" s="42">
        <v>1.74396</v>
      </c>
      <c r="S64" s="46">
        <f t="shared" si="14"/>
        <v>0.56172877283283362</v>
      </c>
      <c r="T64" s="15"/>
      <c r="U64" s="43" t="s">
        <v>140</v>
      </c>
      <c r="V64" s="42">
        <v>16.57751</v>
      </c>
      <c r="W64" s="42">
        <v>8.9605700000000006</v>
      </c>
      <c r="X64" s="46">
        <f t="shared" si="15"/>
        <v>0.54052568811600776</v>
      </c>
      <c r="Y64" s="15"/>
      <c r="Z64" s="43" t="s">
        <v>140</v>
      </c>
      <c r="AA64" s="42">
        <v>5.4692600000000002</v>
      </c>
      <c r="AB64" s="42">
        <v>5.4559899999999999</v>
      </c>
      <c r="AC64" s="46">
        <f t="shared" si="16"/>
        <v>0.99757371198297384</v>
      </c>
      <c r="AD64" s="15"/>
      <c r="AE64" s="43" t="s">
        <v>140</v>
      </c>
      <c r="AF64" s="42">
        <v>4.5910399999999996</v>
      </c>
      <c r="AG64" s="42">
        <v>26.359480000000001</v>
      </c>
      <c r="AH64" s="46">
        <f t="shared" si="17"/>
        <v>5.7415051927232179</v>
      </c>
      <c r="AI64" s="15"/>
      <c r="AJ64" s="41" t="s">
        <v>140</v>
      </c>
      <c r="AK64" s="42">
        <v>0.39964</v>
      </c>
      <c r="AL64" s="42">
        <v>1.8839999999999999</v>
      </c>
      <c r="AM64" s="46">
        <f t="shared" si="18"/>
        <v>4.7142428185366825</v>
      </c>
      <c r="AN64" s="15"/>
      <c r="AO64" s="41" t="s">
        <v>140</v>
      </c>
      <c r="AP64" s="42">
        <v>1.2672300000000001</v>
      </c>
      <c r="AQ64" s="42">
        <v>2.30566</v>
      </c>
      <c r="AR64" s="46">
        <f t="shared" si="19"/>
        <v>1.8194487188592441</v>
      </c>
      <c r="AS64" s="15"/>
      <c r="AT64" s="41" t="s">
        <v>140</v>
      </c>
      <c r="AU64" s="42">
        <v>3.8810699999999998</v>
      </c>
      <c r="AV64" s="42">
        <v>6.6674899999999999</v>
      </c>
      <c r="AW64" s="46">
        <f t="shared" si="20"/>
        <v>1.7179514927584405</v>
      </c>
      <c r="AX64" s="15"/>
      <c r="AY64" s="41" t="s">
        <v>140</v>
      </c>
      <c r="AZ64" s="42">
        <v>13.987690000000001</v>
      </c>
      <c r="BA64" s="42">
        <v>9.9759200000000003</v>
      </c>
      <c r="BB64" s="46">
        <f t="shared" si="21"/>
        <v>0.71319281453906969</v>
      </c>
      <c r="BC64" s="15"/>
      <c r="BD64" s="41" t="s">
        <v>141</v>
      </c>
      <c r="BE64" s="44">
        <v>307.7</v>
      </c>
      <c r="BF64" s="44">
        <v>321.3</v>
      </c>
      <c r="BG64" s="44">
        <v>304.05</v>
      </c>
      <c r="BH64" s="44">
        <v>318.25</v>
      </c>
    </row>
    <row r="65" spans="1:60">
      <c r="A65" s="41" t="s">
        <v>142</v>
      </c>
      <c r="B65" s="42">
        <v>0.83735000000000004</v>
      </c>
      <c r="C65" s="42">
        <v>0.93794</v>
      </c>
      <c r="D65" s="46">
        <f t="shared" si="11"/>
        <v>1.1201289783244759</v>
      </c>
      <c r="E65" s="15"/>
      <c r="F65" s="41" t="s">
        <v>142</v>
      </c>
      <c r="G65" s="42">
        <v>45.180720000000001</v>
      </c>
      <c r="H65" s="42">
        <v>50</v>
      </c>
      <c r="I65" s="46">
        <f t="shared" si="12"/>
        <v>1.1066667374933379</v>
      </c>
      <c r="J65" s="15"/>
      <c r="K65" s="43" t="s">
        <v>142</v>
      </c>
      <c r="L65" s="42">
        <v>1.40096</v>
      </c>
      <c r="M65" s="42">
        <v>1.76328</v>
      </c>
      <c r="N65" s="46">
        <f t="shared" si="13"/>
        <v>1.2586226587482869</v>
      </c>
      <c r="O65" s="15"/>
      <c r="P65" s="43" t="s">
        <v>142</v>
      </c>
      <c r="Q65" s="42">
        <v>1.49482</v>
      </c>
      <c r="R65" s="42">
        <v>1.8206199999999999</v>
      </c>
      <c r="S65" s="46">
        <f t="shared" si="14"/>
        <v>1.2179526631969066</v>
      </c>
      <c r="T65" s="15"/>
      <c r="U65" s="43" t="s">
        <v>142</v>
      </c>
      <c r="V65" s="42">
        <v>15.45224</v>
      </c>
      <c r="W65" s="42">
        <v>8.90578</v>
      </c>
      <c r="X65" s="46">
        <f t="shared" si="15"/>
        <v>0.57634232965576515</v>
      </c>
      <c r="Y65" s="15"/>
      <c r="Z65" s="43" t="s">
        <v>142</v>
      </c>
      <c r="AA65" s="42">
        <v>5.9604400000000002</v>
      </c>
      <c r="AB65" s="42">
        <v>4.8652499999999996</v>
      </c>
      <c r="AC65" s="46">
        <f t="shared" si="16"/>
        <v>0.81625685352088095</v>
      </c>
      <c r="AD65" s="15"/>
      <c r="AE65" s="43" t="s">
        <v>142</v>
      </c>
      <c r="AF65" s="42">
        <v>5.0033399999999997</v>
      </c>
      <c r="AG65" s="42">
        <v>23.194780000000002</v>
      </c>
      <c r="AH65" s="46">
        <f t="shared" si="17"/>
        <v>4.6358592460236565</v>
      </c>
      <c r="AI65" s="15"/>
      <c r="AJ65" s="41" t="s">
        <v>142</v>
      </c>
      <c r="AK65" s="42">
        <v>0.28800999999999999</v>
      </c>
      <c r="AL65" s="42">
        <v>1.6793400000000001</v>
      </c>
      <c r="AM65" s="46">
        <f t="shared" si="18"/>
        <v>5.830839206971981</v>
      </c>
      <c r="AN65" s="15"/>
      <c r="AO65" s="41" t="s">
        <v>142</v>
      </c>
      <c r="AP65" s="42">
        <v>0.62187999999999999</v>
      </c>
      <c r="AQ65" s="42">
        <v>2.0944500000000001</v>
      </c>
      <c r="AR65" s="46">
        <f t="shared" si="19"/>
        <v>3.367932720138934</v>
      </c>
      <c r="AS65" s="15"/>
      <c r="AT65" s="41" t="s">
        <v>142</v>
      </c>
      <c r="AU65" s="42">
        <v>2.38835</v>
      </c>
      <c r="AV65" s="42">
        <v>5.7469799999999998</v>
      </c>
      <c r="AW65" s="46">
        <f t="shared" si="20"/>
        <v>2.4062553645822429</v>
      </c>
      <c r="AX65" s="15"/>
      <c r="AY65" s="41" t="s">
        <v>142</v>
      </c>
      <c r="AZ65" s="42">
        <v>14.656319999999999</v>
      </c>
      <c r="BA65" s="42">
        <v>10.05616</v>
      </c>
      <c r="BB65" s="46">
        <f t="shared" si="21"/>
        <v>0.68613130717669923</v>
      </c>
      <c r="BC65" s="15"/>
      <c r="BD65" s="41" t="s">
        <v>143</v>
      </c>
      <c r="BE65" s="44">
        <v>321.85000000000002</v>
      </c>
      <c r="BF65" s="44">
        <v>324.10000000000002</v>
      </c>
      <c r="BG65" s="44">
        <v>320.14999999999998</v>
      </c>
      <c r="BH65" s="44">
        <v>323.14999999999998</v>
      </c>
    </row>
    <row r="66" spans="1:60">
      <c r="A66" s="41" t="s">
        <v>144</v>
      </c>
      <c r="B66" s="42">
        <v>1.2245999999999999</v>
      </c>
      <c r="C66" s="42">
        <v>1.24597</v>
      </c>
      <c r="D66" s="46">
        <f t="shared" si="11"/>
        <v>1.0174505961130167</v>
      </c>
      <c r="E66" s="15"/>
      <c r="F66" s="41" t="s">
        <v>144</v>
      </c>
      <c r="G66" s="42">
        <v>31.927710000000001</v>
      </c>
      <c r="H66" s="42">
        <v>43.975900000000003</v>
      </c>
      <c r="I66" s="46">
        <f t="shared" si="12"/>
        <v>1.3773584137415431</v>
      </c>
      <c r="J66" s="15"/>
      <c r="K66" s="43" t="s">
        <v>144</v>
      </c>
      <c r="L66" s="42">
        <v>10.21739</v>
      </c>
      <c r="M66" s="42">
        <v>1.2077199999999999</v>
      </c>
      <c r="N66" s="46">
        <f t="shared" si="13"/>
        <v>0.11820239806839124</v>
      </c>
      <c r="O66" s="15"/>
      <c r="P66" s="43" t="s">
        <v>144</v>
      </c>
      <c r="Q66" s="42">
        <v>13.64507</v>
      </c>
      <c r="R66" s="42">
        <v>1.8206199999999999</v>
      </c>
      <c r="S66" s="46">
        <f t="shared" si="14"/>
        <v>0.13342694467672206</v>
      </c>
      <c r="T66" s="15"/>
      <c r="U66" s="43" t="s">
        <v>144</v>
      </c>
      <c r="V66" s="42">
        <v>17.443020000000001</v>
      </c>
      <c r="W66" s="42">
        <v>17.707840000000001</v>
      </c>
      <c r="X66" s="46">
        <f t="shared" si="15"/>
        <v>1.0151820040337052</v>
      </c>
      <c r="Y66" s="15"/>
      <c r="Z66" s="43" t="s">
        <v>144</v>
      </c>
      <c r="AA66" s="42">
        <v>6.8100300000000002</v>
      </c>
      <c r="AB66" s="42">
        <v>10.47391</v>
      </c>
      <c r="AC66" s="46">
        <f t="shared" si="16"/>
        <v>1.5380123141895117</v>
      </c>
      <c r="AD66" s="15"/>
      <c r="AE66" s="43" t="s">
        <v>144</v>
      </c>
      <c r="AF66" s="42">
        <v>5.7165100000000004</v>
      </c>
      <c r="AG66" s="42">
        <v>32.131709999999998</v>
      </c>
      <c r="AH66" s="46">
        <f t="shared" si="17"/>
        <v>5.6208613297274033</v>
      </c>
      <c r="AI66" s="15"/>
      <c r="AJ66" s="41" t="s">
        <v>144</v>
      </c>
      <c r="AK66" s="42">
        <v>0.58123000000000002</v>
      </c>
      <c r="AL66" s="42">
        <v>1.68641</v>
      </c>
      <c r="AM66" s="46">
        <f t="shared" si="18"/>
        <v>2.9014503724859346</v>
      </c>
      <c r="AN66" s="15"/>
      <c r="AO66" s="41" t="s">
        <v>144</v>
      </c>
      <c r="AP66" s="42">
        <v>1.7952399999999999</v>
      </c>
      <c r="AQ66" s="42">
        <v>2.5872600000000001</v>
      </c>
      <c r="AR66" s="46">
        <f t="shared" si="19"/>
        <v>1.4411777812437336</v>
      </c>
      <c r="AS66" s="15"/>
      <c r="AT66" s="41" t="s">
        <v>144</v>
      </c>
      <c r="AU66" s="42">
        <v>7.7621500000000001</v>
      </c>
      <c r="AV66" s="42">
        <v>8.2721699999999991</v>
      </c>
      <c r="AW66" s="46">
        <f t="shared" si="20"/>
        <v>1.0657060221716921</v>
      </c>
      <c r="AX66" s="15"/>
      <c r="AY66" s="41" t="s">
        <v>144</v>
      </c>
      <c r="AZ66" s="42">
        <v>16.394749999999998</v>
      </c>
      <c r="BA66" s="42">
        <v>9.8422000000000001</v>
      </c>
      <c r="BB66" s="46">
        <f t="shared" si="21"/>
        <v>0.60032632397566299</v>
      </c>
      <c r="BC66" s="15"/>
      <c r="BD66" s="41" t="s">
        <v>145</v>
      </c>
      <c r="BE66" s="44">
        <v>322.8</v>
      </c>
      <c r="BF66" s="44">
        <v>325.5</v>
      </c>
      <c r="BG66" s="44">
        <v>311.8</v>
      </c>
      <c r="BH66" s="44">
        <v>312.64999999999998</v>
      </c>
    </row>
    <row r="67" spans="1:60">
      <c r="A67" s="41" t="s">
        <v>146</v>
      </c>
      <c r="B67" s="42">
        <v>1.00709</v>
      </c>
      <c r="C67" s="42">
        <v>0.99199999999999999</v>
      </c>
      <c r="D67" s="46">
        <f t="shared" si="11"/>
        <v>0.98501623489459722</v>
      </c>
      <c r="E67" s="15"/>
      <c r="F67" s="41" t="s">
        <v>146</v>
      </c>
      <c r="G67" s="42">
        <v>30.72289</v>
      </c>
      <c r="H67" s="42">
        <v>58.433729999999997</v>
      </c>
      <c r="I67" s="46">
        <f t="shared" si="12"/>
        <v>1.9019607204921152</v>
      </c>
      <c r="J67" s="15"/>
      <c r="K67" s="43" t="s">
        <v>146</v>
      </c>
      <c r="L67" s="42">
        <v>3.7681100000000001</v>
      </c>
      <c r="M67" s="42">
        <v>1.03864</v>
      </c>
      <c r="N67" s="46">
        <f t="shared" si="13"/>
        <v>0.27563951158538363</v>
      </c>
      <c r="O67" s="15"/>
      <c r="P67" s="43" t="s">
        <v>146</v>
      </c>
      <c r="Q67" s="42">
        <v>4.0436899999999998</v>
      </c>
      <c r="R67" s="42">
        <v>2.0122599999999999</v>
      </c>
      <c r="S67" s="46">
        <f t="shared" si="14"/>
        <v>0.49762964025432216</v>
      </c>
      <c r="T67" s="15"/>
      <c r="U67" s="43" t="s">
        <v>146</v>
      </c>
      <c r="V67" s="42">
        <v>16.966180000000001</v>
      </c>
      <c r="W67" s="42">
        <v>9.5127000000000006</v>
      </c>
      <c r="X67" s="46">
        <f t="shared" si="15"/>
        <v>0.56068602360696396</v>
      </c>
      <c r="Y67" s="15"/>
      <c r="Z67" s="43" t="s">
        <v>146</v>
      </c>
      <c r="AA67" s="42">
        <v>7.1352700000000002</v>
      </c>
      <c r="AB67" s="42">
        <v>6.5777200000000002</v>
      </c>
      <c r="AC67" s="46">
        <f t="shared" si="16"/>
        <v>0.92185999969167254</v>
      </c>
      <c r="AD67" s="15"/>
      <c r="AE67" s="43" t="s">
        <v>146</v>
      </c>
      <c r="AF67" s="42">
        <v>5.9895199999999997</v>
      </c>
      <c r="AG67" s="42">
        <v>22.158449999999998</v>
      </c>
      <c r="AH67" s="46">
        <f t="shared" si="17"/>
        <v>3.6995368577114691</v>
      </c>
      <c r="AI67" s="15"/>
      <c r="AJ67" s="41" t="s">
        <v>146</v>
      </c>
      <c r="AK67" s="42">
        <v>0.39406000000000002</v>
      </c>
      <c r="AL67" s="42">
        <v>1.9186099999999999</v>
      </c>
      <c r="AM67" s="46">
        <f t="shared" si="18"/>
        <v>4.8688270821702275</v>
      </c>
      <c r="AN67" s="15"/>
      <c r="AO67" s="41" t="s">
        <v>146</v>
      </c>
      <c r="AP67" s="42">
        <v>1.0325599999999999</v>
      </c>
      <c r="AQ67" s="42">
        <v>2.3232599999999999</v>
      </c>
      <c r="AR67" s="46">
        <f t="shared" si="19"/>
        <v>2.25</v>
      </c>
      <c r="AS67" s="15"/>
      <c r="AT67" s="41" t="s">
        <v>146</v>
      </c>
      <c r="AU67" s="42">
        <v>5.5603899999999999</v>
      </c>
      <c r="AV67" s="42">
        <v>7.7745899999999999</v>
      </c>
      <c r="AW67" s="46">
        <f t="shared" si="20"/>
        <v>1.3982094781121468</v>
      </c>
      <c r="AX67" s="15"/>
      <c r="AY67" s="41" t="s">
        <v>146</v>
      </c>
      <c r="AZ67" s="42">
        <v>15.5924</v>
      </c>
      <c r="BA67" s="42">
        <v>10.56432</v>
      </c>
      <c r="BB67" s="46">
        <f t="shared" si="21"/>
        <v>0.67753007875631721</v>
      </c>
      <c r="BC67" s="15"/>
      <c r="BD67" s="41" t="s">
        <v>147</v>
      </c>
      <c r="BE67" s="44">
        <v>311.7</v>
      </c>
      <c r="BF67" s="44">
        <v>318</v>
      </c>
      <c r="BG67" s="44">
        <v>310.10000000000002</v>
      </c>
      <c r="BH67" s="44">
        <v>315.7</v>
      </c>
    </row>
    <row r="68" spans="1:60">
      <c r="A68" s="41" t="s">
        <v>148</v>
      </c>
      <c r="B68" s="42">
        <v>1.88971</v>
      </c>
      <c r="C68" s="42">
        <v>1.6093299999999999</v>
      </c>
      <c r="D68" s="46">
        <f t="shared" si="11"/>
        <v>0.85162802758095157</v>
      </c>
      <c r="E68" s="15"/>
      <c r="F68" s="41" t="s">
        <v>148</v>
      </c>
      <c r="G68" s="42">
        <v>57.228909999999999</v>
      </c>
      <c r="H68" s="42">
        <v>44.578310000000002</v>
      </c>
      <c r="I68" s="46">
        <f t="shared" si="12"/>
        <v>0.77894738865374169</v>
      </c>
      <c r="J68" s="15"/>
      <c r="K68" s="43" t="s">
        <v>148</v>
      </c>
      <c r="L68" s="42">
        <v>3.7922699999999998</v>
      </c>
      <c r="M68" s="42">
        <v>1.47342</v>
      </c>
      <c r="N68" s="46">
        <f t="shared" si="13"/>
        <v>0.38853246208735137</v>
      </c>
      <c r="O68" s="15"/>
      <c r="P68" s="43" t="s">
        <v>148</v>
      </c>
      <c r="Q68" s="42">
        <v>4.9252500000000001</v>
      </c>
      <c r="R68" s="42">
        <v>1.49482</v>
      </c>
      <c r="S68" s="46">
        <f t="shared" si="14"/>
        <v>0.30350134510938531</v>
      </c>
      <c r="T68" s="15"/>
      <c r="U68" s="43" t="s">
        <v>148</v>
      </c>
      <c r="V68" s="42">
        <v>18.882149999999999</v>
      </c>
      <c r="W68" s="42">
        <v>9.4865499999999994</v>
      </c>
      <c r="X68" s="46">
        <f t="shared" si="15"/>
        <v>0.50240835921756788</v>
      </c>
      <c r="Y68" s="15"/>
      <c r="Z68" s="43" t="s">
        <v>148</v>
      </c>
      <c r="AA68" s="42">
        <v>9.9761000000000006</v>
      </c>
      <c r="AB68" s="42">
        <v>6.4516099999999996</v>
      </c>
      <c r="AC68" s="46">
        <f t="shared" si="16"/>
        <v>0.64670662884293451</v>
      </c>
      <c r="AD68" s="15"/>
      <c r="AE68" s="43" t="s">
        <v>148</v>
      </c>
      <c r="AF68" s="42">
        <v>8.3741900000000005</v>
      </c>
      <c r="AG68" s="42">
        <v>22.620899999999999</v>
      </c>
      <c r="AH68" s="46">
        <f t="shared" si="17"/>
        <v>2.7012642416759109</v>
      </c>
      <c r="AI68" s="15"/>
      <c r="AJ68" s="41" t="s">
        <v>148</v>
      </c>
      <c r="AK68" s="42">
        <v>0.36093999999999998</v>
      </c>
      <c r="AL68" s="42">
        <v>1.7493000000000001</v>
      </c>
      <c r="AM68" s="46">
        <f t="shared" si="18"/>
        <v>4.8465118856319611</v>
      </c>
      <c r="AN68" s="15"/>
      <c r="AO68" s="41" t="s">
        <v>148</v>
      </c>
      <c r="AP68" s="42">
        <v>0.88588999999999996</v>
      </c>
      <c r="AQ68" s="42">
        <v>1.4843</v>
      </c>
      <c r="AR68" s="46">
        <f t="shared" si="19"/>
        <v>1.6754901850116832</v>
      </c>
      <c r="AS68" s="15"/>
      <c r="AT68" s="41" t="s">
        <v>148</v>
      </c>
      <c r="AU68" s="42">
        <v>3.0849600000000001</v>
      </c>
      <c r="AV68" s="42">
        <v>4.5403599999999997</v>
      </c>
      <c r="AW68" s="46">
        <f t="shared" si="20"/>
        <v>1.4717727296302057</v>
      </c>
      <c r="AX68" s="15"/>
      <c r="AY68" s="41" t="s">
        <v>148</v>
      </c>
      <c r="AZ68" s="42">
        <v>15.030749999999999</v>
      </c>
      <c r="BA68" s="42">
        <v>10.32361</v>
      </c>
      <c r="BB68" s="46">
        <f t="shared" si="21"/>
        <v>0.68683265971425256</v>
      </c>
      <c r="BC68" s="15"/>
      <c r="BD68" s="41" t="s">
        <v>149</v>
      </c>
      <c r="BE68" s="44">
        <v>315.7</v>
      </c>
      <c r="BF68" s="44">
        <v>318.10000000000002</v>
      </c>
      <c r="BG68" s="44">
        <v>308.7</v>
      </c>
      <c r="BH68" s="44">
        <v>312.35000000000002</v>
      </c>
    </row>
    <row r="69" spans="1:60">
      <c r="A69" s="41" t="s">
        <v>150</v>
      </c>
      <c r="B69" s="42">
        <v>1.2862100000000001</v>
      </c>
      <c r="C69" s="42">
        <v>1.4119299999999999</v>
      </c>
      <c r="D69" s="46">
        <f t="shared" si="11"/>
        <v>1.0977445362732368</v>
      </c>
      <c r="E69" s="15"/>
      <c r="F69" s="41" t="s">
        <v>150</v>
      </c>
      <c r="G69" s="42">
        <v>63.253010000000003</v>
      </c>
      <c r="H69" s="42">
        <v>83.734930000000006</v>
      </c>
      <c r="I69" s="46">
        <f t="shared" si="12"/>
        <v>1.323809412390019</v>
      </c>
      <c r="J69" s="15"/>
      <c r="K69" s="43" t="s">
        <v>150</v>
      </c>
      <c r="L69" s="42">
        <v>3.8647300000000002</v>
      </c>
      <c r="M69" s="42">
        <v>1.2801899999999999</v>
      </c>
      <c r="N69" s="46">
        <f t="shared" si="13"/>
        <v>0.33124953101510324</v>
      </c>
      <c r="O69" s="15"/>
      <c r="P69" s="43" t="s">
        <v>150</v>
      </c>
      <c r="Q69" s="42">
        <v>2.2997299999999998</v>
      </c>
      <c r="R69" s="42">
        <v>2.93215</v>
      </c>
      <c r="S69" s="46">
        <f t="shared" si="14"/>
        <v>1.2749974997064875</v>
      </c>
      <c r="T69" s="15"/>
      <c r="U69" s="43" t="s">
        <v>150</v>
      </c>
      <c r="V69" s="42">
        <v>15.430339999999999</v>
      </c>
      <c r="W69" s="42">
        <v>9.3433899999999994</v>
      </c>
      <c r="X69" s="46">
        <f t="shared" si="15"/>
        <v>0.605520681981084</v>
      </c>
      <c r="Y69" s="15"/>
      <c r="Z69" s="43" t="s">
        <v>150</v>
      </c>
      <c r="AA69" s="42">
        <v>7.73264</v>
      </c>
      <c r="AB69" s="42">
        <v>4.7391399999999999</v>
      </c>
      <c r="AC69" s="46">
        <f t="shared" si="16"/>
        <v>0.61287477497982579</v>
      </c>
      <c r="AD69" s="15"/>
      <c r="AE69" s="43" t="s">
        <v>150</v>
      </c>
      <c r="AF69" s="42">
        <v>6.4909699999999999</v>
      </c>
      <c r="AG69" s="42">
        <v>17.439260000000001</v>
      </c>
      <c r="AH69" s="46">
        <f t="shared" si="17"/>
        <v>2.6866955170028519</v>
      </c>
      <c r="AI69" s="15"/>
      <c r="AJ69" s="41" t="s">
        <v>150</v>
      </c>
      <c r="AK69" s="42">
        <v>0.27274999999999999</v>
      </c>
      <c r="AL69" s="42">
        <v>1.6052900000000001</v>
      </c>
      <c r="AM69" s="46">
        <f t="shared" si="18"/>
        <v>5.8855728689275901</v>
      </c>
      <c r="AN69" s="15"/>
      <c r="AO69" s="41" t="s">
        <v>150</v>
      </c>
      <c r="AP69" s="42">
        <v>0.61014000000000002</v>
      </c>
      <c r="AQ69" s="42">
        <v>1.1674899999999999</v>
      </c>
      <c r="AR69" s="46">
        <f t="shared" si="19"/>
        <v>1.9134788737011177</v>
      </c>
      <c r="AS69" s="15"/>
      <c r="AT69" s="41" t="s">
        <v>150</v>
      </c>
      <c r="AU69" s="42">
        <v>1.8410200000000001</v>
      </c>
      <c r="AV69" s="42">
        <v>4.3164499999999997</v>
      </c>
      <c r="AW69" s="46">
        <f t="shared" si="20"/>
        <v>2.3445970168710821</v>
      </c>
      <c r="AX69" s="15"/>
      <c r="AY69" s="41" t="s">
        <v>150</v>
      </c>
      <c r="AZ69" s="42">
        <v>17.625029999999999</v>
      </c>
      <c r="BA69" s="42">
        <v>10.0829</v>
      </c>
      <c r="BB69" s="46">
        <f t="shared" si="21"/>
        <v>0.57207845887354525</v>
      </c>
      <c r="BC69" s="15"/>
      <c r="BD69" s="41" t="s">
        <v>151</v>
      </c>
      <c r="BE69" s="44">
        <v>311.75</v>
      </c>
      <c r="BF69" s="44">
        <v>315.95</v>
      </c>
      <c r="BG69" s="44">
        <v>310.3</v>
      </c>
      <c r="BH69" s="44">
        <v>315.60000000000002</v>
      </c>
    </row>
    <row r="70" spans="1:60">
      <c r="A70" s="41" t="s">
        <v>152</v>
      </c>
      <c r="B70" s="42">
        <v>1.06366</v>
      </c>
      <c r="C70" s="42">
        <v>1.1705300000000001</v>
      </c>
      <c r="D70" s="46">
        <f t="shared" si="11"/>
        <v>1.1004738356241657</v>
      </c>
      <c r="E70" s="15"/>
      <c r="F70" s="41" t="s">
        <v>152</v>
      </c>
      <c r="G70" s="42">
        <v>90.361440000000002</v>
      </c>
      <c r="H70" s="42">
        <v>100</v>
      </c>
      <c r="I70" s="46">
        <f t="shared" si="12"/>
        <v>1.1066667374933379</v>
      </c>
      <c r="J70" s="15"/>
      <c r="K70" s="43" t="s">
        <v>152</v>
      </c>
      <c r="L70" s="42">
        <v>2.7053099999999999</v>
      </c>
      <c r="M70" s="42">
        <v>1.7149700000000001</v>
      </c>
      <c r="N70" s="46">
        <f t="shared" si="13"/>
        <v>0.63392735028517999</v>
      </c>
      <c r="O70" s="15"/>
      <c r="P70" s="43" t="s">
        <v>152</v>
      </c>
      <c r="Q70" s="42">
        <v>1.9931000000000001</v>
      </c>
      <c r="R70" s="42">
        <v>2.8555000000000001</v>
      </c>
      <c r="S70" s="46">
        <f t="shared" si="14"/>
        <v>1.4326927901259345</v>
      </c>
      <c r="T70" s="15"/>
      <c r="U70" s="43" t="s">
        <v>152</v>
      </c>
      <c r="V70" s="42">
        <v>15.5527</v>
      </c>
      <c r="W70" s="42">
        <v>9.0810399999999998</v>
      </c>
      <c r="X70" s="46">
        <f t="shared" si="15"/>
        <v>0.58388832807165314</v>
      </c>
      <c r="Y70" s="15"/>
      <c r="Z70" s="43" t="s">
        <v>152</v>
      </c>
      <c r="AA70" s="42">
        <v>5.0046400000000002</v>
      </c>
      <c r="AB70" s="42">
        <v>4.9581799999999996</v>
      </c>
      <c r="AC70" s="46">
        <f t="shared" si="16"/>
        <v>0.99071661498129726</v>
      </c>
      <c r="AD70" s="15"/>
      <c r="AE70" s="43" t="s">
        <v>152</v>
      </c>
      <c r="AF70" s="42">
        <v>4.2010199999999998</v>
      </c>
      <c r="AG70" s="42">
        <v>17.32226</v>
      </c>
      <c r="AH70" s="46">
        <f t="shared" si="17"/>
        <v>4.1233462349619856</v>
      </c>
      <c r="AI70" s="15"/>
      <c r="AJ70" s="41" t="s">
        <v>152</v>
      </c>
      <c r="AK70" s="42">
        <v>0.24968000000000001</v>
      </c>
      <c r="AL70" s="42">
        <v>1.6949700000000001</v>
      </c>
      <c r="AM70" s="46">
        <f t="shared" si="18"/>
        <v>6.7885693687920536</v>
      </c>
      <c r="AN70" s="15"/>
      <c r="AO70" s="41" t="s">
        <v>152</v>
      </c>
      <c r="AP70" s="42">
        <v>0.55147999999999997</v>
      </c>
      <c r="AQ70" s="42">
        <v>1.13229</v>
      </c>
      <c r="AR70" s="46">
        <f t="shared" si="19"/>
        <v>2.0531841589903532</v>
      </c>
      <c r="AS70" s="15"/>
      <c r="AT70" s="41" t="s">
        <v>152</v>
      </c>
      <c r="AU70" s="42">
        <v>2.36347</v>
      </c>
      <c r="AV70" s="42">
        <v>5.2991599999999996</v>
      </c>
      <c r="AW70" s="46">
        <f t="shared" si="20"/>
        <v>2.2421101177505953</v>
      </c>
      <c r="AX70" s="15"/>
      <c r="AY70" s="41" t="s">
        <v>152</v>
      </c>
      <c r="AZ70" s="42">
        <v>16.662199999999999</v>
      </c>
      <c r="BA70" s="42">
        <v>14.255140000000001</v>
      </c>
      <c r="BB70" s="46">
        <f t="shared" si="21"/>
        <v>0.85553768409933872</v>
      </c>
      <c r="BC70" s="15"/>
      <c r="BD70" s="41" t="s">
        <v>153</v>
      </c>
      <c r="BE70" s="44">
        <v>317.14999999999998</v>
      </c>
      <c r="BF70" s="44">
        <v>321.2</v>
      </c>
      <c r="BG70" s="44">
        <v>314.7</v>
      </c>
      <c r="BH70" s="44">
        <v>318.05</v>
      </c>
    </row>
    <row r="71" spans="1:60">
      <c r="A71" s="41" t="s">
        <v>154</v>
      </c>
      <c r="B71" s="42">
        <v>1.0033099999999999</v>
      </c>
      <c r="C71" s="42">
        <v>1.29375</v>
      </c>
      <c r="D71" s="46">
        <f t="shared" si="11"/>
        <v>1.2894818151917156</v>
      </c>
      <c r="E71" s="15"/>
      <c r="F71" s="41" t="s">
        <v>154</v>
      </c>
      <c r="G71" s="42">
        <v>57.228909999999999</v>
      </c>
      <c r="H71" s="42">
        <v>69.277100000000004</v>
      </c>
      <c r="I71" s="46">
        <f t="shared" si="12"/>
        <v>1.2105262881994434</v>
      </c>
      <c r="J71" s="15"/>
      <c r="K71" s="43" t="s">
        <v>154</v>
      </c>
      <c r="L71" s="42">
        <v>3.6231800000000001</v>
      </c>
      <c r="M71" s="42">
        <v>1.47342</v>
      </c>
      <c r="N71" s="46">
        <f t="shared" si="13"/>
        <v>0.40666486346248321</v>
      </c>
      <c r="O71" s="15"/>
      <c r="P71" s="43" t="s">
        <v>154</v>
      </c>
      <c r="Q71" s="42">
        <v>2.9129900000000002</v>
      </c>
      <c r="R71" s="42">
        <v>3.3729300000000002</v>
      </c>
      <c r="S71" s="46">
        <f t="shared" si="14"/>
        <v>1.1578927493743543</v>
      </c>
      <c r="T71" s="15"/>
      <c r="U71" s="43" t="s">
        <v>154</v>
      </c>
      <c r="V71" s="42">
        <v>15.19088</v>
      </c>
      <c r="W71" s="42">
        <v>10.39386</v>
      </c>
      <c r="X71" s="46">
        <f t="shared" si="15"/>
        <v>0.68421710921289614</v>
      </c>
      <c r="Y71" s="15"/>
      <c r="Z71" s="43" t="s">
        <v>154</v>
      </c>
      <c r="AA71" s="42">
        <v>8.11097</v>
      </c>
      <c r="AB71" s="42">
        <v>6.8498599999999996</v>
      </c>
      <c r="AC71" s="46">
        <f t="shared" si="16"/>
        <v>0.8445179799703364</v>
      </c>
      <c r="AD71" s="15"/>
      <c r="AE71" s="43" t="s">
        <v>154</v>
      </c>
      <c r="AF71" s="42">
        <v>6.8085500000000003</v>
      </c>
      <c r="AG71" s="42">
        <v>20.882539999999999</v>
      </c>
      <c r="AH71" s="46">
        <f t="shared" si="17"/>
        <v>3.0671053307973062</v>
      </c>
      <c r="AI71" s="15"/>
      <c r="AJ71" s="41" t="s">
        <v>154</v>
      </c>
      <c r="AK71" s="42">
        <v>0.27238000000000001</v>
      </c>
      <c r="AL71" s="42">
        <v>1.6391500000000001</v>
      </c>
      <c r="AM71" s="46">
        <f t="shared" si="18"/>
        <v>6.0178794331448717</v>
      </c>
      <c r="AN71" s="15"/>
      <c r="AO71" s="41" t="s">
        <v>154</v>
      </c>
      <c r="AP71" s="42">
        <v>0.68054999999999999</v>
      </c>
      <c r="AQ71" s="42">
        <v>1.5312399999999999</v>
      </c>
      <c r="AR71" s="46">
        <f t="shared" si="19"/>
        <v>2.2500036734993754</v>
      </c>
      <c r="AS71" s="15"/>
      <c r="AT71" s="41" t="s">
        <v>154</v>
      </c>
      <c r="AU71" s="42">
        <v>2.41323</v>
      </c>
      <c r="AV71" s="42">
        <v>4.4408500000000002</v>
      </c>
      <c r="AW71" s="46">
        <f t="shared" si="20"/>
        <v>1.8402100089920979</v>
      </c>
      <c r="AX71" s="15"/>
      <c r="AY71" s="41" t="s">
        <v>154</v>
      </c>
      <c r="AZ71" s="42">
        <v>17.090129999999998</v>
      </c>
      <c r="BA71" s="42">
        <v>16.368010000000002</v>
      </c>
      <c r="BB71" s="46">
        <f t="shared" si="21"/>
        <v>0.95774637173620114</v>
      </c>
      <c r="BC71" s="15"/>
      <c r="BD71" s="41" t="s">
        <v>155</v>
      </c>
      <c r="BE71" s="44">
        <v>317.7</v>
      </c>
      <c r="BF71" s="44">
        <v>323.39999999999998</v>
      </c>
      <c r="BG71" s="44">
        <v>312.64999999999998</v>
      </c>
      <c r="BH71" s="44">
        <v>321.3</v>
      </c>
    </row>
    <row r="72" spans="1:60">
      <c r="A72" s="41" t="s">
        <v>156</v>
      </c>
      <c r="B72" s="42">
        <v>0.92284999999999995</v>
      </c>
      <c r="C72" s="42">
        <v>3.6033900000000001</v>
      </c>
      <c r="D72" s="46">
        <f t="shared" si="11"/>
        <v>3.9046323887955792</v>
      </c>
      <c r="E72" s="15"/>
      <c r="F72" s="41" t="s">
        <v>156</v>
      </c>
      <c r="G72" s="42">
        <v>37.951799999999999</v>
      </c>
      <c r="H72" s="42">
        <v>49.397590000000001</v>
      </c>
      <c r="I72" s="46">
        <f t="shared" si="12"/>
        <v>1.3015875399849284</v>
      </c>
      <c r="J72" s="15"/>
      <c r="K72" s="43" t="s">
        <v>156</v>
      </c>
      <c r="L72" s="42">
        <v>3.74396</v>
      </c>
      <c r="M72" s="42">
        <v>1.90821</v>
      </c>
      <c r="N72" s="46">
        <f t="shared" si="13"/>
        <v>0.50967691962520967</v>
      </c>
      <c r="O72" s="15"/>
      <c r="P72" s="43" t="s">
        <v>156</v>
      </c>
      <c r="Q72" s="42">
        <v>2.8363299999999998</v>
      </c>
      <c r="R72" s="42">
        <v>2.6446900000000002</v>
      </c>
      <c r="S72" s="46">
        <f t="shared" si="14"/>
        <v>0.93243381411894966</v>
      </c>
      <c r="T72" s="15"/>
      <c r="U72" s="43" t="s">
        <v>156</v>
      </c>
      <c r="V72" s="42">
        <v>13.946719999999999</v>
      </c>
      <c r="W72" s="42">
        <v>10.461919999999999</v>
      </c>
      <c r="X72" s="46">
        <f t="shared" si="15"/>
        <v>0.75013479871969901</v>
      </c>
      <c r="Y72" s="15"/>
      <c r="Z72" s="43" t="s">
        <v>156</v>
      </c>
      <c r="AA72" s="42">
        <v>5.2568599999999996</v>
      </c>
      <c r="AB72" s="42">
        <v>6.46488</v>
      </c>
      <c r="AC72" s="46">
        <f t="shared" si="16"/>
        <v>1.2297987772168177</v>
      </c>
      <c r="AD72" s="15"/>
      <c r="AE72" s="43" t="s">
        <v>156</v>
      </c>
      <c r="AF72" s="42">
        <v>4.4127400000000003</v>
      </c>
      <c r="AG72" s="42">
        <v>21.924440000000001</v>
      </c>
      <c r="AH72" s="46">
        <f t="shared" si="17"/>
        <v>4.9684413765596886</v>
      </c>
      <c r="AI72" s="15"/>
      <c r="AJ72" s="41" t="s">
        <v>156</v>
      </c>
      <c r="AK72" s="42">
        <v>0.19869999999999999</v>
      </c>
      <c r="AL72" s="42">
        <v>1.33067</v>
      </c>
      <c r="AM72" s="46">
        <f t="shared" si="18"/>
        <v>6.696879718168093</v>
      </c>
      <c r="AN72" s="15"/>
      <c r="AO72" s="41" t="s">
        <v>156</v>
      </c>
      <c r="AP72" s="42">
        <v>0.46933999999999998</v>
      </c>
      <c r="AQ72" s="42">
        <v>1.54884</v>
      </c>
      <c r="AR72" s="46">
        <f t="shared" si="19"/>
        <v>3.3000383517279586</v>
      </c>
      <c r="AS72" s="15"/>
      <c r="AT72" s="41" t="s">
        <v>156</v>
      </c>
      <c r="AU72" s="42">
        <v>2.7117800000000001</v>
      </c>
      <c r="AV72" s="42">
        <v>4.1671800000000001</v>
      </c>
      <c r="AW72" s="46">
        <f t="shared" si="20"/>
        <v>1.5366954546460259</v>
      </c>
      <c r="AX72" s="15"/>
      <c r="AY72" s="41" t="s">
        <v>156</v>
      </c>
      <c r="AZ72" s="42">
        <v>18.454129999999999</v>
      </c>
      <c r="BA72" s="42">
        <v>20.861190000000001</v>
      </c>
      <c r="BB72" s="46">
        <f t="shared" si="21"/>
        <v>1.1304347590485166</v>
      </c>
      <c r="BC72" s="15"/>
      <c r="BD72" s="41" t="s">
        <v>157</v>
      </c>
      <c r="BE72" s="44">
        <v>322.5</v>
      </c>
      <c r="BF72" s="44">
        <v>323.45</v>
      </c>
      <c r="BG72" s="44">
        <v>317.05</v>
      </c>
      <c r="BH72" s="44">
        <v>317.60000000000002</v>
      </c>
    </row>
    <row r="73" spans="1:60">
      <c r="A73" s="41" t="s">
        <v>158</v>
      </c>
      <c r="B73" s="42">
        <v>1.466</v>
      </c>
      <c r="C73" s="42">
        <v>7.8040099999999999</v>
      </c>
      <c r="D73" s="46">
        <f t="shared" si="11"/>
        <v>5.3233356070941333</v>
      </c>
      <c r="E73" s="15"/>
      <c r="F73" s="41" t="s">
        <v>158</v>
      </c>
      <c r="G73" s="42">
        <v>58.433729999999997</v>
      </c>
      <c r="H73" s="42">
        <v>52.40963</v>
      </c>
      <c r="I73" s="46">
        <f t="shared" si="12"/>
        <v>0.89690714592410925</v>
      </c>
      <c r="J73" s="15"/>
      <c r="K73" s="43" t="s">
        <v>158</v>
      </c>
      <c r="L73" s="42">
        <v>3.2608600000000001</v>
      </c>
      <c r="M73" s="42">
        <v>0.60385999999999995</v>
      </c>
      <c r="N73" s="46">
        <f t="shared" si="13"/>
        <v>0.18518427654054451</v>
      </c>
      <c r="O73" s="15"/>
      <c r="P73" s="43" t="s">
        <v>158</v>
      </c>
      <c r="Q73" s="42">
        <v>5.21272</v>
      </c>
      <c r="R73" s="42">
        <v>2.6446900000000002</v>
      </c>
      <c r="S73" s="46">
        <f t="shared" si="14"/>
        <v>0.50735316686873655</v>
      </c>
      <c r="T73" s="15"/>
      <c r="U73" s="43" t="s">
        <v>158</v>
      </c>
      <c r="V73" s="42">
        <v>14.59407</v>
      </c>
      <c r="W73" s="42">
        <v>9.8677799999999998</v>
      </c>
      <c r="X73" s="46">
        <f t="shared" si="15"/>
        <v>0.67614997050171743</v>
      </c>
      <c r="Y73" s="15"/>
      <c r="Z73" s="43" t="s">
        <v>158</v>
      </c>
      <c r="AA73" s="42">
        <v>8.83446</v>
      </c>
      <c r="AB73" s="42">
        <v>5.5820999999999996</v>
      </c>
      <c r="AC73" s="46">
        <f t="shared" si="16"/>
        <v>0.63185525770675288</v>
      </c>
      <c r="AD73" s="15"/>
      <c r="AE73" s="43" t="s">
        <v>158</v>
      </c>
      <c r="AF73" s="42">
        <v>7.4158600000000003</v>
      </c>
      <c r="AG73" s="42">
        <v>20.498100000000001</v>
      </c>
      <c r="AH73" s="46">
        <f t="shared" si="17"/>
        <v>2.7640893975884118</v>
      </c>
      <c r="AI73" s="15"/>
      <c r="AJ73" s="41" t="s">
        <v>158</v>
      </c>
      <c r="AK73" s="42">
        <v>0.29248000000000002</v>
      </c>
      <c r="AL73" s="42">
        <v>1.5874299999999999</v>
      </c>
      <c r="AM73" s="46">
        <f t="shared" si="18"/>
        <v>5.4274822210065636</v>
      </c>
      <c r="AN73" s="15"/>
      <c r="AO73" s="41" t="s">
        <v>158</v>
      </c>
      <c r="AP73" s="42">
        <v>0.39894000000000002</v>
      </c>
      <c r="AQ73" s="42">
        <v>1.1498900000000001</v>
      </c>
      <c r="AR73" s="46">
        <f t="shared" si="19"/>
        <v>2.8823632626460118</v>
      </c>
      <c r="AS73" s="15"/>
      <c r="AT73" s="41" t="s">
        <v>158</v>
      </c>
      <c r="AU73" s="42">
        <v>4.0800999999999998</v>
      </c>
      <c r="AV73" s="42">
        <v>7.01579</v>
      </c>
      <c r="AW73" s="46">
        <f t="shared" si="20"/>
        <v>1.7195142275924611</v>
      </c>
      <c r="AX73" s="15"/>
      <c r="AY73" s="41" t="s">
        <v>158</v>
      </c>
      <c r="AZ73" s="42">
        <v>13.827220000000001</v>
      </c>
      <c r="BA73" s="42">
        <v>13.42604</v>
      </c>
      <c r="BB73" s="46">
        <f t="shared" si="21"/>
        <v>0.97098621414861408</v>
      </c>
      <c r="BC73" s="15"/>
      <c r="BD73" s="41" t="s">
        <v>159</v>
      </c>
      <c r="BE73" s="44">
        <v>318.5</v>
      </c>
      <c r="BF73" s="44">
        <v>319.95</v>
      </c>
      <c r="BG73" s="44">
        <v>312.8</v>
      </c>
      <c r="BH73" s="44">
        <v>318.8</v>
      </c>
    </row>
    <row r="74" spans="1:60">
      <c r="A74" s="41" t="s">
        <v>160</v>
      </c>
      <c r="B74" s="42">
        <v>1.29626</v>
      </c>
      <c r="C74" s="42">
        <v>100</v>
      </c>
      <c r="D74" s="46">
        <f t="shared" si="11"/>
        <v>77.145017203338838</v>
      </c>
      <c r="E74" s="15"/>
      <c r="F74" s="41" t="s">
        <v>160</v>
      </c>
      <c r="G74" s="42">
        <v>40.361440000000002</v>
      </c>
      <c r="H74" s="42">
        <v>89.156620000000004</v>
      </c>
      <c r="I74" s="46">
        <f t="shared" si="12"/>
        <v>2.2089553791936067</v>
      </c>
      <c r="J74" s="15"/>
      <c r="K74" s="43" t="s">
        <v>160</v>
      </c>
      <c r="L74" s="42">
        <v>1.3285</v>
      </c>
      <c r="M74" s="42">
        <v>1.18357</v>
      </c>
      <c r="N74" s="46">
        <f t="shared" si="13"/>
        <v>0.89090703801279636</v>
      </c>
      <c r="O74" s="15"/>
      <c r="P74" s="43" t="s">
        <v>160</v>
      </c>
      <c r="Q74" s="42">
        <v>2.47221</v>
      </c>
      <c r="R74" s="42">
        <v>1.6673</v>
      </c>
      <c r="S74" s="46">
        <f t="shared" si="14"/>
        <v>0.67441681734156889</v>
      </c>
      <c r="T74" s="15"/>
      <c r="U74" s="43" t="s">
        <v>160</v>
      </c>
      <c r="V74" s="42">
        <v>14.37809</v>
      </c>
      <c r="W74" s="42">
        <v>8.4277499999999996</v>
      </c>
      <c r="X74" s="46">
        <f t="shared" si="15"/>
        <v>0.5861522636177684</v>
      </c>
      <c r="Y74" s="15"/>
      <c r="Z74" s="43" t="s">
        <v>160</v>
      </c>
      <c r="AA74" s="42">
        <v>7.5335099999999997</v>
      </c>
      <c r="AB74" s="42">
        <v>4.7590599999999998</v>
      </c>
      <c r="AC74" s="46">
        <f t="shared" si="16"/>
        <v>0.63171881367383864</v>
      </c>
      <c r="AD74" s="15"/>
      <c r="AE74" s="43" t="s">
        <v>160</v>
      </c>
      <c r="AF74" s="42">
        <v>6.3238200000000004</v>
      </c>
      <c r="AG74" s="42">
        <v>15.30532</v>
      </c>
      <c r="AH74" s="46">
        <f t="shared" si="17"/>
        <v>2.4202649664285194</v>
      </c>
      <c r="AI74" s="15"/>
      <c r="AJ74" s="41" t="s">
        <v>160</v>
      </c>
      <c r="AK74" s="42">
        <v>0.25674999999999998</v>
      </c>
      <c r="AL74" s="42">
        <v>1.73292</v>
      </c>
      <c r="AM74" s="46">
        <f t="shared" si="18"/>
        <v>6.7494449853943532</v>
      </c>
      <c r="AN74" s="15"/>
      <c r="AO74" s="41" t="s">
        <v>160</v>
      </c>
      <c r="AP74" s="42">
        <v>0.33439999999999998</v>
      </c>
      <c r="AQ74" s="42">
        <v>0.65120999999999996</v>
      </c>
      <c r="AR74" s="46">
        <f t="shared" si="19"/>
        <v>1.9473983253588516</v>
      </c>
      <c r="AS74" s="15"/>
      <c r="AT74" s="41" t="s">
        <v>160</v>
      </c>
      <c r="AU74" s="42">
        <v>2.7117800000000001</v>
      </c>
      <c r="AV74" s="42">
        <v>2.9232399999999998</v>
      </c>
      <c r="AW74" s="46">
        <f t="shared" si="20"/>
        <v>1.0779783020746521</v>
      </c>
      <c r="AX74" s="15"/>
      <c r="AY74" s="41" t="s">
        <v>160</v>
      </c>
      <c r="AZ74" s="42">
        <v>13.74699</v>
      </c>
      <c r="BA74" s="42">
        <v>11.767849999999999</v>
      </c>
      <c r="BB74" s="46">
        <f t="shared" si="21"/>
        <v>0.85603102933805864</v>
      </c>
      <c r="BC74" s="15"/>
      <c r="BD74" s="41" t="s">
        <v>161</v>
      </c>
      <c r="BE74" s="44">
        <v>319.25</v>
      </c>
      <c r="BF74" s="44">
        <v>319.75</v>
      </c>
      <c r="BG74" s="44">
        <v>313.64999999999998</v>
      </c>
      <c r="BH74" s="44">
        <v>315.89999999999998</v>
      </c>
    </row>
    <row r="75" spans="1:60">
      <c r="A75" s="41" t="s">
        <v>162</v>
      </c>
      <c r="B75" s="42">
        <v>0.99199999999999999</v>
      </c>
      <c r="C75" s="42">
        <v>4.6155200000000001</v>
      </c>
      <c r="D75" s="46">
        <f t="shared" si="11"/>
        <v>4.6527419354838715</v>
      </c>
      <c r="E75" s="15"/>
      <c r="F75" s="41" t="s">
        <v>162</v>
      </c>
      <c r="G75" s="42">
        <v>35.542160000000003</v>
      </c>
      <c r="H75" s="42">
        <v>40.963850000000001</v>
      </c>
      <c r="I75" s="46">
        <f t="shared" si="12"/>
        <v>1.1525425016374919</v>
      </c>
      <c r="J75" s="15"/>
      <c r="K75" s="43" t="s">
        <v>162</v>
      </c>
      <c r="L75" s="42">
        <v>1.6425099999999999</v>
      </c>
      <c r="M75" s="42">
        <v>1.5942000000000001</v>
      </c>
      <c r="N75" s="46">
        <f t="shared" si="13"/>
        <v>0.97058769809620649</v>
      </c>
      <c r="O75" s="15"/>
      <c r="P75" s="43" t="s">
        <v>162</v>
      </c>
      <c r="Q75" s="42">
        <v>1.57148</v>
      </c>
      <c r="R75" s="42">
        <v>1.9356</v>
      </c>
      <c r="S75" s="46">
        <f t="shared" si="14"/>
        <v>1.2317051441952809</v>
      </c>
      <c r="T75" s="15"/>
      <c r="U75" s="43" t="s">
        <v>162</v>
      </c>
      <c r="V75" s="42">
        <v>13.92681</v>
      </c>
      <c r="W75" s="42">
        <v>8.6028199999999995</v>
      </c>
      <c r="X75" s="46">
        <f t="shared" si="15"/>
        <v>0.61771647635029125</v>
      </c>
      <c r="Y75" s="15"/>
      <c r="Z75" s="43" t="s">
        <v>162</v>
      </c>
      <c r="AA75" s="42">
        <v>8.5092199999999991</v>
      </c>
      <c r="AB75" s="42">
        <v>4.9183500000000002</v>
      </c>
      <c r="AC75" s="46">
        <f t="shared" si="16"/>
        <v>0.57800244910814391</v>
      </c>
      <c r="AD75" s="15"/>
      <c r="AE75" s="43" t="s">
        <v>162</v>
      </c>
      <c r="AF75" s="42">
        <v>7.1428500000000001</v>
      </c>
      <c r="AG75" s="42">
        <v>11.522169999999999</v>
      </c>
      <c r="AH75" s="46">
        <f t="shared" si="17"/>
        <v>1.613105413105413</v>
      </c>
      <c r="AI75" s="15"/>
      <c r="AJ75" s="41" t="s">
        <v>162</v>
      </c>
      <c r="AK75" s="42">
        <v>0.19349</v>
      </c>
      <c r="AL75" s="42">
        <v>1.44119</v>
      </c>
      <c r="AM75" s="46">
        <f t="shared" si="18"/>
        <v>7.4483952659052148</v>
      </c>
      <c r="AN75" s="15"/>
      <c r="AO75" s="41" t="s">
        <v>162</v>
      </c>
      <c r="AP75" s="42">
        <v>0.15840000000000001</v>
      </c>
      <c r="AQ75" s="42">
        <v>0.48107</v>
      </c>
      <c r="AR75" s="46">
        <f t="shared" si="19"/>
        <v>3.0370580808080807</v>
      </c>
      <c r="AS75" s="15"/>
      <c r="AT75" s="41" t="s">
        <v>162</v>
      </c>
      <c r="AU75" s="42">
        <v>1.7912600000000001</v>
      </c>
      <c r="AV75" s="42">
        <v>1.9156599999999999</v>
      </c>
      <c r="AW75" s="46">
        <f t="shared" si="20"/>
        <v>1.0694483212933912</v>
      </c>
      <c r="AX75" s="15"/>
      <c r="AY75" s="41" t="s">
        <v>162</v>
      </c>
      <c r="AZ75" s="42">
        <v>14.549340000000001</v>
      </c>
      <c r="BA75" s="42">
        <v>8.7188999999999997</v>
      </c>
      <c r="BB75" s="46">
        <f t="shared" si="21"/>
        <v>0.59926429652479074</v>
      </c>
      <c r="BC75" s="15"/>
      <c r="BD75" s="41" t="s">
        <v>163</v>
      </c>
      <c r="BE75" s="44">
        <v>316.14999999999998</v>
      </c>
      <c r="BF75" s="44">
        <v>319.3</v>
      </c>
      <c r="BG75" s="44">
        <v>313.64999999999998</v>
      </c>
      <c r="BH75" s="44">
        <v>318.45</v>
      </c>
    </row>
    <row r="76" spans="1:60">
      <c r="A76" s="41" t="s">
        <v>164</v>
      </c>
      <c r="B76" s="42">
        <v>0.95428000000000002</v>
      </c>
      <c r="C76" s="42">
        <v>2.8414799999999998</v>
      </c>
      <c r="D76" s="46">
        <f t="shared" si="11"/>
        <v>2.9776166324349247</v>
      </c>
      <c r="E76" s="15"/>
      <c r="F76" s="41" t="s">
        <v>164</v>
      </c>
      <c r="G76" s="42">
        <v>43.975900000000003</v>
      </c>
      <c r="H76" s="42">
        <v>58.433729999999997</v>
      </c>
      <c r="I76" s="46">
        <f t="shared" si="12"/>
        <v>1.3287671201726399</v>
      </c>
      <c r="J76" s="15"/>
      <c r="K76" s="43" t="s">
        <v>164</v>
      </c>
      <c r="L76" s="42">
        <v>3.9130400000000001</v>
      </c>
      <c r="M76" s="42">
        <v>1.7391300000000001</v>
      </c>
      <c r="N76" s="46">
        <f t="shared" si="13"/>
        <v>0.44444472839531413</v>
      </c>
      <c r="O76" s="15"/>
      <c r="P76" s="43" t="s">
        <v>164</v>
      </c>
      <c r="Q76" s="42">
        <v>6.9566800000000004</v>
      </c>
      <c r="R76" s="42">
        <v>3.73706</v>
      </c>
      <c r="S76" s="46">
        <f t="shared" si="14"/>
        <v>0.53719015392399816</v>
      </c>
      <c r="T76" s="15"/>
      <c r="U76" s="43" t="s">
        <v>164</v>
      </c>
      <c r="V76" s="42">
        <v>14.33816</v>
      </c>
      <c r="W76" s="42">
        <v>11.531219999999999</v>
      </c>
      <c r="X76" s="46">
        <f t="shared" si="15"/>
        <v>0.80423290017687066</v>
      </c>
      <c r="Y76" s="15"/>
      <c r="Z76" s="43" t="s">
        <v>164</v>
      </c>
      <c r="AA76" s="42">
        <v>4.9382700000000002</v>
      </c>
      <c r="AB76" s="42">
        <v>6.1330099999999996</v>
      </c>
      <c r="AC76" s="46">
        <f t="shared" si="16"/>
        <v>1.2419349286288517</v>
      </c>
      <c r="AD76" s="15"/>
      <c r="AE76" s="43" t="s">
        <v>164</v>
      </c>
      <c r="AF76" s="42">
        <v>4.1452999999999998</v>
      </c>
      <c r="AG76" s="42">
        <v>15.7622</v>
      </c>
      <c r="AH76" s="46">
        <f t="shared" si="17"/>
        <v>3.8024268448604444</v>
      </c>
      <c r="AI76" s="15"/>
      <c r="AJ76" s="41" t="s">
        <v>164</v>
      </c>
      <c r="AK76" s="42">
        <v>0.33340999999999998</v>
      </c>
      <c r="AL76" s="42">
        <v>1.70018</v>
      </c>
      <c r="AM76" s="46">
        <f t="shared" si="18"/>
        <v>5.0993671455565224</v>
      </c>
      <c r="AN76" s="15"/>
      <c r="AO76" s="41" t="s">
        <v>164</v>
      </c>
      <c r="AP76" s="42">
        <v>0.46933999999999998</v>
      </c>
      <c r="AQ76" s="42">
        <v>1.4315</v>
      </c>
      <c r="AR76" s="46">
        <f t="shared" si="19"/>
        <v>3.0500276984701924</v>
      </c>
      <c r="AS76" s="15"/>
      <c r="AT76" s="41" t="s">
        <v>164</v>
      </c>
      <c r="AU76" s="42">
        <v>2.3510300000000002</v>
      </c>
      <c r="AV76" s="42">
        <v>3.3461799999999999</v>
      </c>
      <c r="AW76" s="46">
        <f t="shared" si="20"/>
        <v>1.4232825612603837</v>
      </c>
      <c r="AX76" s="15"/>
      <c r="AY76" s="41" t="s">
        <v>164</v>
      </c>
      <c r="AZ76" s="42">
        <v>17.090129999999998</v>
      </c>
      <c r="BA76" s="42">
        <v>11.607379999999999</v>
      </c>
      <c r="BB76" s="46">
        <f t="shared" si="21"/>
        <v>0.67918617353993216</v>
      </c>
      <c r="BC76" s="15"/>
      <c r="BD76" s="41" t="s">
        <v>165</v>
      </c>
      <c r="BE76" s="44">
        <v>319.2</v>
      </c>
      <c r="BF76" s="44">
        <v>319.8</v>
      </c>
      <c r="BG76" s="44">
        <v>307.55</v>
      </c>
      <c r="BH76" s="44">
        <v>312.55</v>
      </c>
    </row>
    <row r="77" spans="1:60">
      <c r="A77" s="41" t="s">
        <v>166</v>
      </c>
      <c r="B77" s="42">
        <v>0.92913000000000001</v>
      </c>
      <c r="C77" s="42">
        <v>1.92994</v>
      </c>
      <c r="D77" s="46">
        <f t="shared" si="11"/>
        <v>2.077147439002077</v>
      </c>
      <c r="E77" s="15"/>
      <c r="F77" s="41" t="s">
        <v>166</v>
      </c>
      <c r="G77" s="42">
        <v>43.373489999999997</v>
      </c>
      <c r="H77" s="42">
        <v>63.253010000000003</v>
      </c>
      <c r="I77" s="46">
        <f t="shared" si="12"/>
        <v>1.4583334197916749</v>
      </c>
      <c r="J77" s="15"/>
      <c r="K77" s="43" t="s">
        <v>166</v>
      </c>
      <c r="L77" s="42">
        <v>1.3043400000000001</v>
      </c>
      <c r="M77" s="42">
        <v>1.3768100000000001</v>
      </c>
      <c r="N77" s="46">
        <f t="shared" si="13"/>
        <v>1.0555606666973336</v>
      </c>
      <c r="O77" s="15"/>
      <c r="P77" s="43" t="s">
        <v>166</v>
      </c>
      <c r="Q77" s="42">
        <v>1.4564900000000001</v>
      </c>
      <c r="R77" s="42">
        <v>2.1464099999999999</v>
      </c>
      <c r="S77" s="46">
        <f t="shared" si="14"/>
        <v>1.4736867400394098</v>
      </c>
      <c r="T77" s="15"/>
      <c r="U77" s="43" t="s">
        <v>166</v>
      </c>
      <c r="V77" s="42">
        <v>13.57272</v>
      </c>
      <c r="W77" s="42">
        <v>7.3756000000000004</v>
      </c>
      <c r="X77" s="46">
        <f t="shared" si="15"/>
        <v>0.54341355306821326</v>
      </c>
      <c r="Y77" s="15"/>
      <c r="Z77" s="43" t="s">
        <v>166</v>
      </c>
      <c r="AA77" s="42">
        <v>7.2746500000000003</v>
      </c>
      <c r="AB77" s="42">
        <v>3.92937</v>
      </c>
      <c r="AC77" s="46">
        <f t="shared" si="16"/>
        <v>0.54014557401387009</v>
      </c>
      <c r="AD77" s="15"/>
      <c r="AE77" s="43" t="s">
        <v>166</v>
      </c>
      <c r="AF77" s="42">
        <v>6.1065199999999997</v>
      </c>
      <c r="AG77" s="42">
        <v>13.51125</v>
      </c>
      <c r="AH77" s="46">
        <f t="shared" si="17"/>
        <v>2.2125940797704748</v>
      </c>
      <c r="AI77" s="15"/>
      <c r="AJ77" s="41" t="s">
        <v>166</v>
      </c>
      <c r="AK77" s="42">
        <v>0.22736000000000001</v>
      </c>
      <c r="AL77" s="42">
        <v>1.6908700000000001</v>
      </c>
      <c r="AM77" s="46">
        <f t="shared" si="18"/>
        <v>7.4369722026741734</v>
      </c>
      <c r="AN77" s="15"/>
      <c r="AO77" s="41" t="s">
        <v>166</v>
      </c>
      <c r="AP77" s="42">
        <v>0.26400000000000001</v>
      </c>
      <c r="AQ77" s="42">
        <v>0.75682000000000005</v>
      </c>
      <c r="AR77" s="46">
        <f t="shared" si="19"/>
        <v>2.8667424242424242</v>
      </c>
      <c r="AS77" s="15"/>
      <c r="AT77" s="41" t="s">
        <v>166</v>
      </c>
      <c r="AU77" s="42">
        <v>1.36832</v>
      </c>
      <c r="AV77" s="42">
        <v>1.9405300000000001</v>
      </c>
      <c r="AW77" s="46">
        <f t="shared" si="20"/>
        <v>1.4181843428437793</v>
      </c>
      <c r="AX77" s="15"/>
      <c r="AY77" s="41" t="s">
        <v>166</v>
      </c>
      <c r="AZ77" s="42">
        <v>12.78416</v>
      </c>
      <c r="BA77" s="42">
        <v>7.3014099999999997</v>
      </c>
      <c r="BB77" s="46">
        <f t="shared" si="21"/>
        <v>0.57112942891828633</v>
      </c>
      <c r="BC77" s="15"/>
      <c r="BD77" s="41" t="s">
        <v>167</v>
      </c>
      <c r="BE77" s="44">
        <v>313</v>
      </c>
      <c r="BF77" s="44">
        <v>318.7</v>
      </c>
      <c r="BG77" s="44">
        <v>312.25</v>
      </c>
      <c r="BH77" s="44">
        <v>314.45</v>
      </c>
    </row>
    <row r="78" spans="1:60">
      <c r="A78" s="41" t="s">
        <v>168</v>
      </c>
      <c r="B78" s="42">
        <v>1.2660899999999999</v>
      </c>
      <c r="C78" s="42">
        <v>1.6973400000000001</v>
      </c>
      <c r="D78" s="46">
        <f t="shared" si="11"/>
        <v>1.3406155960476744</v>
      </c>
      <c r="E78" s="15"/>
      <c r="F78" s="41" t="s">
        <v>168</v>
      </c>
      <c r="G78" s="42">
        <v>54.819270000000003</v>
      </c>
      <c r="H78" s="42">
        <v>64.457830000000001</v>
      </c>
      <c r="I78" s="46">
        <f t="shared" si="12"/>
        <v>1.1758243041178769</v>
      </c>
      <c r="J78" s="15"/>
      <c r="K78" s="43" t="s">
        <v>168</v>
      </c>
      <c r="L78" s="42">
        <v>6.4975800000000001</v>
      </c>
      <c r="M78" s="42">
        <v>1.4492700000000001</v>
      </c>
      <c r="N78" s="46">
        <f t="shared" si="13"/>
        <v>0.22304765774334445</v>
      </c>
      <c r="O78" s="15"/>
      <c r="P78" s="43" t="s">
        <v>168</v>
      </c>
      <c r="Q78" s="42">
        <v>6.9566800000000004</v>
      </c>
      <c r="R78" s="42">
        <v>1.97393</v>
      </c>
      <c r="S78" s="46">
        <f t="shared" si="14"/>
        <v>0.28374598227890313</v>
      </c>
      <c r="T78" s="15"/>
      <c r="U78" s="43" t="s">
        <v>168</v>
      </c>
      <c r="V78" s="42">
        <v>16.407800000000002</v>
      </c>
      <c r="W78" s="42">
        <v>9.9897399999999994</v>
      </c>
      <c r="X78" s="46">
        <f t="shared" si="15"/>
        <v>0.60884091712478206</v>
      </c>
      <c r="Y78" s="15"/>
      <c r="Z78" s="43" t="s">
        <v>168</v>
      </c>
      <c r="AA78" s="42">
        <v>11.250489999999999</v>
      </c>
      <c r="AB78" s="42">
        <v>7.3476699999999999</v>
      </c>
      <c r="AC78" s="46">
        <f t="shared" si="16"/>
        <v>0.65309777618574838</v>
      </c>
      <c r="AD78" s="15"/>
      <c r="AE78" s="43" t="s">
        <v>168</v>
      </c>
      <c r="AF78" s="42">
        <v>9.4439399999999996</v>
      </c>
      <c r="AG78" s="42">
        <v>21.300419999999999</v>
      </c>
      <c r="AH78" s="46">
        <f t="shared" si="17"/>
        <v>2.255459056283712</v>
      </c>
      <c r="AI78" s="15"/>
      <c r="AJ78" s="41" t="s">
        <v>168</v>
      </c>
      <c r="AK78" s="42">
        <v>0.32745000000000002</v>
      </c>
      <c r="AL78" s="42">
        <v>1.98149</v>
      </c>
      <c r="AM78" s="46">
        <f t="shared" si="18"/>
        <v>6.0512750038173762</v>
      </c>
      <c r="AN78" s="15"/>
      <c r="AO78" s="41" t="s">
        <v>168</v>
      </c>
      <c r="AP78" s="42">
        <v>0.58081000000000005</v>
      </c>
      <c r="AQ78" s="42">
        <v>1.0149600000000001</v>
      </c>
      <c r="AR78" s="46">
        <f t="shared" si="19"/>
        <v>1.7474905735094093</v>
      </c>
      <c r="AS78" s="15"/>
      <c r="AT78" s="41" t="s">
        <v>168</v>
      </c>
      <c r="AU78" s="42">
        <v>1.7539400000000001</v>
      </c>
      <c r="AV78" s="42">
        <v>1.8285800000000001</v>
      </c>
      <c r="AW78" s="46">
        <f t="shared" si="20"/>
        <v>1.0425556176380035</v>
      </c>
      <c r="AX78" s="15"/>
      <c r="AY78" s="41" t="s">
        <v>168</v>
      </c>
      <c r="AZ78" s="42">
        <v>12.99812</v>
      </c>
      <c r="BA78" s="42">
        <v>7.9967899999999998</v>
      </c>
      <c r="BB78" s="46">
        <f t="shared" si="21"/>
        <v>0.61522666354826694</v>
      </c>
      <c r="BC78" s="15"/>
      <c r="BD78" s="41" t="s">
        <v>169</v>
      </c>
      <c r="BE78" s="44">
        <v>314.85000000000002</v>
      </c>
      <c r="BF78" s="44">
        <v>318.5</v>
      </c>
      <c r="BG78" s="44">
        <v>308.89999999999998</v>
      </c>
      <c r="BH78" s="44">
        <v>309.2</v>
      </c>
    </row>
    <row r="79" spans="1:60">
      <c r="A79" s="41" t="s">
        <v>170</v>
      </c>
      <c r="B79" s="42">
        <v>1.2799199999999999</v>
      </c>
      <c r="C79" s="42">
        <v>1.5024599999999999</v>
      </c>
      <c r="D79" s="46">
        <f t="shared" si="11"/>
        <v>1.1738702418901181</v>
      </c>
      <c r="E79" s="15"/>
      <c r="F79" s="41" t="s">
        <v>170</v>
      </c>
      <c r="G79" s="42">
        <v>50.602400000000003</v>
      </c>
      <c r="H79" s="42">
        <v>50</v>
      </c>
      <c r="I79" s="46">
        <f t="shared" si="12"/>
        <v>0.98809542630389069</v>
      </c>
      <c r="J79" s="15"/>
      <c r="K79" s="43" t="s">
        <v>170</v>
      </c>
      <c r="L79" s="42">
        <v>16.932359999999999</v>
      </c>
      <c r="M79" s="42">
        <v>0.91786999999999996</v>
      </c>
      <c r="N79" s="46">
        <f t="shared" si="13"/>
        <v>5.4208037154891579E-2</v>
      </c>
      <c r="O79" s="15"/>
      <c r="P79" s="43" t="s">
        <v>170</v>
      </c>
      <c r="Q79" s="42">
        <v>19.95017</v>
      </c>
      <c r="R79" s="42">
        <v>1.70563</v>
      </c>
      <c r="S79" s="46">
        <f t="shared" si="14"/>
        <v>8.5494509570595137E-2</v>
      </c>
      <c r="T79" s="15"/>
      <c r="U79" s="43" t="s">
        <v>170</v>
      </c>
      <c r="V79" s="42">
        <v>23.049469999999999</v>
      </c>
      <c r="W79" s="42">
        <v>10.82146</v>
      </c>
      <c r="X79" s="46">
        <f t="shared" si="15"/>
        <v>0.46948845244597814</v>
      </c>
      <c r="Y79" s="15"/>
      <c r="Z79" s="43" t="s">
        <v>170</v>
      </c>
      <c r="AA79" s="42">
        <v>19.832730000000002</v>
      </c>
      <c r="AB79" s="42">
        <v>10.46063</v>
      </c>
      <c r="AC79" s="46">
        <f t="shared" si="16"/>
        <v>0.52744276758671138</v>
      </c>
      <c r="AD79" s="15"/>
      <c r="AE79" s="43" t="s">
        <v>170</v>
      </c>
      <c r="AF79" s="42">
        <v>16.64809</v>
      </c>
      <c r="AG79" s="42">
        <v>37.057049999999997</v>
      </c>
      <c r="AH79" s="46">
        <f t="shared" si="17"/>
        <v>2.2259039925901409</v>
      </c>
      <c r="AI79" s="15"/>
      <c r="AJ79" s="41" t="s">
        <v>170</v>
      </c>
      <c r="AK79" s="42">
        <v>1.0073000000000001</v>
      </c>
      <c r="AL79" s="42">
        <v>1.96028</v>
      </c>
      <c r="AM79" s="46">
        <f t="shared" si="18"/>
        <v>1.946073662265462</v>
      </c>
      <c r="AN79" s="15"/>
      <c r="AO79" s="41" t="s">
        <v>170</v>
      </c>
      <c r="AP79" s="42">
        <v>2.1941899999999999</v>
      </c>
      <c r="AQ79" s="42">
        <v>2.2176499999999999</v>
      </c>
      <c r="AR79" s="46">
        <f t="shared" si="19"/>
        <v>1.0106918726272565</v>
      </c>
      <c r="AS79" s="15"/>
      <c r="AT79" s="41" t="s">
        <v>170</v>
      </c>
      <c r="AU79" s="42">
        <v>8.5458300000000005</v>
      </c>
      <c r="AV79" s="42">
        <v>8.1850900000000006</v>
      </c>
      <c r="AW79" s="46">
        <f t="shared" si="20"/>
        <v>0.95778759933207192</v>
      </c>
      <c r="AX79" s="15"/>
      <c r="AY79" s="41" t="s">
        <v>170</v>
      </c>
      <c r="AZ79" s="42">
        <v>14.602830000000001</v>
      </c>
      <c r="BA79" s="42">
        <v>7.97004</v>
      </c>
      <c r="BB79" s="46">
        <f t="shared" si="21"/>
        <v>0.54578735765601594</v>
      </c>
      <c r="BC79" s="15"/>
      <c r="BD79" s="41" t="s">
        <v>171</v>
      </c>
      <c r="BE79" s="44">
        <v>309.5</v>
      </c>
      <c r="BF79" s="44">
        <v>309.55</v>
      </c>
      <c r="BG79" s="44">
        <v>298.05</v>
      </c>
      <c r="BH79" s="44">
        <v>303.64999999999998</v>
      </c>
    </row>
    <row r="80" spans="1:60">
      <c r="A80" s="41" t="s">
        <v>172</v>
      </c>
      <c r="B80" s="42">
        <v>1.1478999999999999</v>
      </c>
      <c r="C80" s="42">
        <v>5.9645900000000003</v>
      </c>
      <c r="D80" s="46">
        <f t="shared" ref="D80:D143" si="22">IF(B80=0,0,C80/B80)</f>
        <v>5.1960885094520437</v>
      </c>
      <c r="E80" s="15"/>
      <c r="F80" s="41" t="s">
        <v>172</v>
      </c>
      <c r="G80" s="42">
        <v>28.31325</v>
      </c>
      <c r="H80" s="42">
        <v>27.108429999999998</v>
      </c>
      <c r="I80" s="46">
        <f t="shared" ref="I80:I143" si="23">IF(G80=0,0,H80/G80)</f>
        <v>0.95744677845178494</v>
      </c>
      <c r="J80" s="15"/>
      <c r="K80" s="43" t="s">
        <v>172</v>
      </c>
      <c r="L80" s="42">
        <v>6.4251199999999997</v>
      </c>
      <c r="M80" s="42">
        <v>1.03864</v>
      </c>
      <c r="N80" s="46">
        <f t="shared" ref="N80:N143" si="24">IF(L80=0,0,M80/L80)</f>
        <v>0.16165301192818191</v>
      </c>
      <c r="O80" s="15"/>
      <c r="P80" s="43" t="s">
        <v>172</v>
      </c>
      <c r="Q80" s="42">
        <v>6.6692200000000001</v>
      </c>
      <c r="R80" s="42">
        <v>1.3223400000000001</v>
      </c>
      <c r="S80" s="46">
        <f t="shared" ref="S80:S143" si="25">IF(Q80=0,0,R80/Q80)</f>
        <v>0.19827506065177039</v>
      </c>
      <c r="T80" s="15"/>
      <c r="U80" s="43" t="s">
        <v>172</v>
      </c>
      <c r="V80" s="42">
        <v>20.40352</v>
      </c>
      <c r="W80" s="42">
        <v>8.2417899999999999</v>
      </c>
      <c r="X80" s="46">
        <f t="shared" ref="X80:X143" si="26">IF(V80=0,0,W80/V80)</f>
        <v>0.40393961434105485</v>
      </c>
      <c r="Y80" s="15"/>
      <c r="Z80" s="43" t="s">
        <v>172</v>
      </c>
      <c r="AA80" s="42">
        <v>15.21306</v>
      </c>
      <c r="AB80" s="42">
        <v>7.0821699999999996</v>
      </c>
      <c r="AC80" s="46">
        <f t="shared" ref="AC80:AC143" si="27">IF(AA80=0,0,AB80/AA80)</f>
        <v>0.46553224663545661</v>
      </c>
      <c r="AD80" s="15"/>
      <c r="AE80" s="43" t="s">
        <v>172</v>
      </c>
      <c r="AF80" s="42">
        <v>12.77022</v>
      </c>
      <c r="AG80" s="42">
        <v>24.08624</v>
      </c>
      <c r="AH80" s="46">
        <f t="shared" ref="AH80:AH143" si="28">IF(AF80=0,0,AG80/AF80)</f>
        <v>1.8861256892990097</v>
      </c>
      <c r="AI80" s="15"/>
      <c r="AJ80" s="41" t="s">
        <v>172</v>
      </c>
      <c r="AK80" s="42">
        <v>0.59462999999999999</v>
      </c>
      <c r="AL80" s="42">
        <v>1.5625</v>
      </c>
      <c r="AM80" s="46">
        <f t="shared" ref="AM80:AM143" si="29">IF(AK80=0,0,AL80/AK80)</f>
        <v>2.627684442426383</v>
      </c>
      <c r="AN80" s="15"/>
      <c r="AO80" s="41" t="s">
        <v>172</v>
      </c>
      <c r="AP80" s="42">
        <v>1.63097</v>
      </c>
      <c r="AQ80" s="42">
        <v>1.19096</v>
      </c>
      <c r="AR80" s="46">
        <f t="shared" ref="AR80:AR143" si="30">IF(AP80=0,0,AQ80/AP80)</f>
        <v>0.73021576117279896</v>
      </c>
      <c r="AS80" s="15"/>
      <c r="AT80" s="41" t="s">
        <v>172</v>
      </c>
      <c r="AU80" s="42">
        <v>4.8513400000000004</v>
      </c>
      <c r="AV80" s="42">
        <v>6.0952799999999998</v>
      </c>
      <c r="AW80" s="46">
        <f t="shared" ref="AW80:AW143" si="31">IF(AU80=0,0,AV80/AU80)</f>
        <v>1.2564116306010296</v>
      </c>
      <c r="AX80" s="15"/>
      <c r="AY80" s="41" t="s">
        <v>172</v>
      </c>
      <c r="AZ80" s="42">
        <v>11.313179999999999</v>
      </c>
      <c r="BA80" s="42">
        <v>8.5851799999999994</v>
      </c>
      <c r="BB80" s="46">
        <f t="shared" ref="BB80:BB143" si="32">IF(AZ80=0,0,BA80/AZ80)</f>
        <v>0.75886532345459012</v>
      </c>
      <c r="BC80" s="15"/>
      <c r="BD80" s="41" t="s">
        <v>173</v>
      </c>
      <c r="BE80" s="44">
        <v>303.14999999999998</v>
      </c>
      <c r="BF80" s="44">
        <v>304</v>
      </c>
      <c r="BG80" s="44">
        <v>296.25</v>
      </c>
      <c r="BH80" s="44">
        <v>300</v>
      </c>
    </row>
    <row r="81" spans="1:60">
      <c r="A81" s="41" t="s">
        <v>174</v>
      </c>
      <c r="B81" s="42">
        <v>1.07498</v>
      </c>
      <c r="C81" s="42">
        <v>1.32392</v>
      </c>
      <c r="D81" s="46">
        <f t="shared" si="22"/>
        <v>1.2315764014214217</v>
      </c>
      <c r="E81" s="15"/>
      <c r="F81" s="41" t="s">
        <v>174</v>
      </c>
      <c r="G81" s="42">
        <v>35.542160000000003</v>
      </c>
      <c r="H81" s="42">
        <v>20.481919999999999</v>
      </c>
      <c r="I81" s="46">
        <f t="shared" si="23"/>
        <v>0.5762711101407455</v>
      </c>
      <c r="J81" s="15"/>
      <c r="K81" s="43" t="s">
        <v>174</v>
      </c>
      <c r="L81" s="42">
        <v>16.086950000000002</v>
      </c>
      <c r="M81" s="42">
        <v>0.84540999999999999</v>
      </c>
      <c r="N81" s="46">
        <f t="shared" si="24"/>
        <v>5.255253481859519E-2</v>
      </c>
      <c r="O81" s="15"/>
      <c r="P81" s="43" t="s">
        <v>174</v>
      </c>
      <c r="Q81" s="42">
        <v>12.821</v>
      </c>
      <c r="R81" s="42">
        <v>0.78573999999999999</v>
      </c>
      <c r="S81" s="46">
        <f t="shared" si="25"/>
        <v>6.1285391155136107E-2</v>
      </c>
      <c r="T81" s="15"/>
      <c r="U81" s="43" t="s">
        <v>174</v>
      </c>
      <c r="V81" s="42">
        <v>19.57368</v>
      </c>
      <c r="W81" s="42">
        <v>13.539630000000001</v>
      </c>
      <c r="X81" s="46">
        <f t="shared" si="26"/>
        <v>0.69172633863432942</v>
      </c>
      <c r="Y81" s="15"/>
      <c r="Z81" s="43" t="s">
        <v>174</v>
      </c>
      <c r="AA81" s="42">
        <v>9.8898100000000007</v>
      </c>
      <c r="AB81" s="42">
        <v>11.83459</v>
      </c>
      <c r="AC81" s="46">
        <f t="shared" si="27"/>
        <v>1.1966448293748817</v>
      </c>
      <c r="AD81" s="15"/>
      <c r="AE81" s="43" t="s">
        <v>174</v>
      </c>
      <c r="AF81" s="42">
        <v>8.3017599999999998</v>
      </c>
      <c r="AG81" s="42">
        <v>41.542230000000004</v>
      </c>
      <c r="AH81" s="46">
        <f t="shared" si="28"/>
        <v>5.0040268569556341</v>
      </c>
      <c r="AI81" s="15"/>
      <c r="AJ81" s="41" t="s">
        <v>174</v>
      </c>
      <c r="AK81" s="42">
        <v>1.13605</v>
      </c>
      <c r="AL81" s="42">
        <v>1.7608299999999999</v>
      </c>
      <c r="AM81" s="46">
        <f t="shared" si="29"/>
        <v>1.5499581884600149</v>
      </c>
      <c r="AN81" s="15"/>
      <c r="AO81" s="41" t="s">
        <v>174</v>
      </c>
      <c r="AP81" s="42">
        <v>4.7110500000000002</v>
      </c>
      <c r="AQ81" s="42">
        <v>1.91845</v>
      </c>
      <c r="AR81" s="46">
        <f t="shared" si="30"/>
        <v>0.40722344275692252</v>
      </c>
      <c r="AS81" s="15"/>
      <c r="AT81" s="41" t="s">
        <v>174</v>
      </c>
      <c r="AU81" s="42">
        <v>9.1553599999999999</v>
      </c>
      <c r="AV81" s="42">
        <v>7.2521399999999998</v>
      </c>
      <c r="AW81" s="46">
        <f t="shared" si="31"/>
        <v>0.79211958896209433</v>
      </c>
      <c r="AX81" s="15"/>
      <c r="AY81" s="41" t="s">
        <v>174</v>
      </c>
      <c r="AZ81" s="42">
        <v>12.19577</v>
      </c>
      <c r="BA81" s="42">
        <v>8.8526299999999996</v>
      </c>
      <c r="BB81" s="46">
        <f t="shared" si="32"/>
        <v>0.72587708689160257</v>
      </c>
      <c r="BC81" s="15"/>
      <c r="BD81" s="41" t="s">
        <v>175</v>
      </c>
      <c r="BE81" s="44">
        <v>299</v>
      </c>
      <c r="BF81" s="44">
        <v>300.10000000000002</v>
      </c>
      <c r="BG81" s="44">
        <v>290.2</v>
      </c>
      <c r="BH81" s="44">
        <v>293.60000000000002</v>
      </c>
    </row>
    <row r="82" spans="1:60">
      <c r="A82" s="41" t="s">
        <v>176</v>
      </c>
      <c r="B82" s="42">
        <v>0.88136000000000003</v>
      </c>
      <c r="C82" s="42">
        <v>2.7283200000000001</v>
      </c>
      <c r="D82" s="46">
        <f t="shared" si="22"/>
        <v>3.0955795588635744</v>
      </c>
      <c r="E82" s="15"/>
      <c r="F82" s="41" t="s">
        <v>176</v>
      </c>
      <c r="G82" s="42">
        <v>37.951799999999999</v>
      </c>
      <c r="H82" s="42">
        <v>37.34939</v>
      </c>
      <c r="I82" s="46">
        <f t="shared" si="23"/>
        <v>0.98412697157974061</v>
      </c>
      <c r="J82" s="15"/>
      <c r="K82" s="43" t="s">
        <v>176</v>
      </c>
      <c r="L82" s="42">
        <v>4.5652100000000004</v>
      </c>
      <c r="M82" s="42">
        <v>0.53139999999999998</v>
      </c>
      <c r="N82" s="46">
        <f t="shared" si="24"/>
        <v>0.11640209322243664</v>
      </c>
      <c r="O82" s="15"/>
      <c r="P82" s="43" t="s">
        <v>176</v>
      </c>
      <c r="Q82" s="42">
        <v>2.2805599999999999</v>
      </c>
      <c r="R82" s="42">
        <v>0.84323000000000004</v>
      </c>
      <c r="S82" s="46">
        <f t="shared" si="25"/>
        <v>0.36974690426912693</v>
      </c>
      <c r="T82" s="15"/>
      <c r="U82" s="43" t="s">
        <v>176</v>
      </c>
      <c r="V82" s="42">
        <v>19.91489</v>
      </c>
      <c r="W82" s="42">
        <v>7.6325900000000004</v>
      </c>
      <c r="X82" s="46">
        <f t="shared" si="26"/>
        <v>0.38326046490841781</v>
      </c>
      <c r="Y82" s="15"/>
      <c r="Z82" s="43" t="s">
        <v>176</v>
      </c>
      <c r="AA82" s="42">
        <v>8.3632000000000009</v>
      </c>
      <c r="AB82" s="42">
        <v>4.9780899999999999</v>
      </c>
      <c r="AC82" s="46">
        <f t="shared" si="27"/>
        <v>0.59523746891142137</v>
      </c>
      <c r="AD82" s="15"/>
      <c r="AE82" s="43" t="s">
        <v>176</v>
      </c>
      <c r="AF82" s="42">
        <v>7.0202799999999996</v>
      </c>
      <c r="AG82" s="42">
        <v>22.164020000000001</v>
      </c>
      <c r="AH82" s="46">
        <f t="shared" si="28"/>
        <v>3.15714188038084</v>
      </c>
      <c r="AI82" s="15"/>
      <c r="AJ82" s="41" t="s">
        <v>176</v>
      </c>
      <c r="AK82" s="42">
        <v>0.50978999999999997</v>
      </c>
      <c r="AL82" s="42">
        <v>1.7306900000000001</v>
      </c>
      <c r="AM82" s="46">
        <f t="shared" si="29"/>
        <v>3.3949077070950788</v>
      </c>
      <c r="AN82" s="15"/>
      <c r="AO82" s="41" t="s">
        <v>176</v>
      </c>
      <c r="AP82" s="42">
        <v>2.4757899999999999</v>
      </c>
      <c r="AQ82" s="42">
        <v>1.73071</v>
      </c>
      <c r="AR82" s="46">
        <f t="shared" si="30"/>
        <v>0.69905363540526455</v>
      </c>
      <c r="AS82" s="15"/>
      <c r="AT82" s="41" t="s">
        <v>176</v>
      </c>
      <c r="AU82" s="42">
        <v>3.27155</v>
      </c>
      <c r="AV82" s="42">
        <v>3.27155</v>
      </c>
      <c r="AW82" s="46">
        <f t="shared" si="31"/>
        <v>1</v>
      </c>
      <c r="AX82" s="15"/>
      <c r="AY82" s="41" t="s">
        <v>176</v>
      </c>
      <c r="AZ82" s="42">
        <v>12.70393</v>
      </c>
      <c r="BA82" s="42">
        <v>7.62235</v>
      </c>
      <c r="BB82" s="46">
        <f t="shared" si="32"/>
        <v>0.59999937027360828</v>
      </c>
      <c r="BC82" s="15"/>
      <c r="BD82" s="41" t="s">
        <v>177</v>
      </c>
      <c r="BE82" s="44">
        <v>294.25</v>
      </c>
      <c r="BF82" s="44">
        <v>299.75</v>
      </c>
      <c r="BG82" s="44">
        <v>292.05</v>
      </c>
      <c r="BH82" s="44">
        <v>299.10000000000002</v>
      </c>
    </row>
    <row r="83" spans="1:60">
      <c r="A83" s="41" t="s">
        <v>178</v>
      </c>
      <c r="B83" s="42">
        <v>0.65503999999999996</v>
      </c>
      <c r="C83" s="42">
        <v>1.29501</v>
      </c>
      <c r="D83" s="46">
        <f t="shared" si="22"/>
        <v>1.9769937713727408</v>
      </c>
      <c r="E83" s="15"/>
      <c r="F83" s="41" t="s">
        <v>178</v>
      </c>
      <c r="G83" s="42">
        <v>36.746980000000001</v>
      </c>
      <c r="H83" s="42">
        <v>40.963850000000001</v>
      </c>
      <c r="I83" s="46">
        <f t="shared" si="23"/>
        <v>1.1147541920451693</v>
      </c>
      <c r="J83" s="15"/>
      <c r="K83" s="43" t="s">
        <v>178</v>
      </c>
      <c r="L83" s="42">
        <v>3.74396</v>
      </c>
      <c r="M83" s="42">
        <v>1.69082</v>
      </c>
      <c r="N83" s="46">
        <f t="shared" si="24"/>
        <v>0.45161273090524473</v>
      </c>
      <c r="O83" s="15"/>
      <c r="P83" s="43" t="s">
        <v>178</v>
      </c>
      <c r="Q83" s="42">
        <v>2.8363299999999998</v>
      </c>
      <c r="R83" s="42">
        <v>1.1881900000000001</v>
      </c>
      <c r="S83" s="46">
        <f t="shared" si="25"/>
        <v>0.41891810896475379</v>
      </c>
      <c r="T83" s="15"/>
      <c r="U83" s="43" t="s">
        <v>178</v>
      </c>
      <c r="V83" s="42">
        <v>19.469760000000001</v>
      </c>
      <c r="W83" s="42">
        <v>7.3006000000000002</v>
      </c>
      <c r="X83" s="46">
        <f t="shared" si="26"/>
        <v>0.37497123744720018</v>
      </c>
      <c r="Y83" s="15"/>
      <c r="Z83" s="43" t="s">
        <v>178</v>
      </c>
      <c r="AA83" s="42">
        <v>9.6973299999999991</v>
      </c>
      <c r="AB83" s="42">
        <v>5.4825400000000002</v>
      </c>
      <c r="AC83" s="46">
        <f t="shared" si="27"/>
        <v>0.56536593062214036</v>
      </c>
      <c r="AD83" s="15"/>
      <c r="AE83" s="43" t="s">
        <v>178</v>
      </c>
      <c r="AF83" s="42">
        <v>8.1401800000000009</v>
      </c>
      <c r="AG83" s="42">
        <v>19.461770000000001</v>
      </c>
      <c r="AH83" s="46">
        <f t="shared" si="28"/>
        <v>2.3908279669491339</v>
      </c>
      <c r="AI83" s="15"/>
      <c r="AJ83" s="41" t="s">
        <v>178</v>
      </c>
      <c r="AK83" s="42">
        <v>0.3241</v>
      </c>
      <c r="AL83" s="42">
        <v>1.78613</v>
      </c>
      <c r="AM83" s="46">
        <f t="shared" si="29"/>
        <v>5.5110459734649799</v>
      </c>
      <c r="AN83" s="15"/>
      <c r="AO83" s="41" t="s">
        <v>178</v>
      </c>
      <c r="AP83" s="42">
        <v>1.5781700000000001</v>
      </c>
      <c r="AQ83" s="42">
        <v>0.75682000000000005</v>
      </c>
      <c r="AR83" s="46">
        <f t="shared" si="30"/>
        <v>0.47955543445889859</v>
      </c>
      <c r="AS83" s="15"/>
      <c r="AT83" s="41" t="s">
        <v>178</v>
      </c>
      <c r="AU83" s="42">
        <v>3.57009</v>
      </c>
      <c r="AV83" s="42">
        <v>3.4332600000000002</v>
      </c>
      <c r="AW83" s="46">
        <f t="shared" si="31"/>
        <v>0.9616732351285262</v>
      </c>
      <c r="AX83" s="15"/>
      <c r="AY83" s="41" t="s">
        <v>178</v>
      </c>
      <c r="AZ83" s="42">
        <v>12.382989999999999</v>
      </c>
      <c r="BA83" s="42">
        <v>6.82</v>
      </c>
      <c r="BB83" s="46">
        <f t="shared" si="32"/>
        <v>0.55075551219858865</v>
      </c>
      <c r="BC83" s="15"/>
      <c r="BD83" s="41" t="s">
        <v>179</v>
      </c>
      <c r="BE83" s="44">
        <v>299.2</v>
      </c>
      <c r="BF83" s="44">
        <v>300.60000000000002</v>
      </c>
      <c r="BG83" s="44">
        <v>294.5</v>
      </c>
      <c r="BH83" s="44">
        <v>297.5</v>
      </c>
    </row>
    <row r="84" spans="1:60">
      <c r="A84" s="41" t="s">
        <v>180</v>
      </c>
      <c r="B84" s="42">
        <v>0.76443000000000005</v>
      </c>
      <c r="C84" s="42">
        <v>1.2371700000000001</v>
      </c>
      <c r="D84" s="46">
        <f t="shared" si="22"/>
        <v>1.6184215690122052</v>
      </c>
      <c r="E84" s="15"/>
      <c r="F84" s="41" t="s">
        <v>180</v>
      </c>
      <c r="G84" s="42">
        <v>22.289149999999999</v>
      </c>
      <c r="H84" s="42">
        <v>21.084330000000001</v>
      </c>
      <c r="I84" s="46">
        <f t="shared" si="23"/>
        <v>0.94594589744337498</v>
      </c>
      <c r="J84" s="15"/>
      <c r="K84" s="43" t="s">
        <v>180</v>
      </c>
      <c r="L84" s="42">
        <v>5.7004799999999998</v>
      </c>
      <c r="M84" s="42">
        <v>0.62800999999999996</v>
      </c>
      <c r="N84" s="46">
        <f t="shared" si="24"/>
        <v>0.11016791568429325</v>
      </c>
      <c r="O84" s="15"/>
      <c r="P84" s="43" t="s">
        <v>180</v>
      </c>
      <c r="Q84" s="42">
        <v>5.8834799999999996</v>
      </c>
      <c r="R84" s="42">
        <v>1.16903</v>
      </c>
      <c r="S84" s="46">
        <f t="shared" si="25"/>
        <v>0.19869702964911926</v>
      </c>
      <c r="T84" s="15"/>
      <c r="U84" s="43" t="s">
        <v>180</v>
      </c>
      <c r="V84" s="42">
        <v>19.11993</v>
      </c>
      <c r="W84" s="42">
        <v>8.0898099999999999</v>
      </c>
      <c r="X84" s="46">
        <f t="shared" si="26"/>
        <v>0.42310876661159325</v>
      </c>
      <c r="Y84" s="15"/>
      <c r="Z84" s="43" t="s">
        <v>180</v>
      </c>
      <c r="AA84" s="42">
        <v>11.41643</v>
      </c>
      <c r="AB84" s="42">
        <v>5.5688300000000002</v>
      </c>
      <c r="AC84" s="46">
        <f t="shared" si="27"/>
        <v>0.48779084179555254</v>
      </c>
      <c r="AD84" s="15"/>
      <c r="AE84" s="43" t="s">
        <v>180</v>
      </c>
      <c r="AF84" s="42">
        <v>9.58324</v>
      </c>
      <c r="AG84" s="42">
        <v>25.31758</v>
      </c>
      <c r="AH84" s="46">
        <f t="shared" si="28"/>
        <v>2.6418601642033384</v>
      </c>
      <c r="AI84" s="15"/>
      <c r="AJ84" s="41" t="s">
        <v>180</v>
      </c>
      <c r="AK84" s="42">
        <v>0.49676999999999999</v>
      </c>
      <c r="AL84" s="42">
        <v>1.6681699999999999</v>
      </c>
      <c r="AM84" s="46">
        <f t="shared" si="29"/>
        <v>3.3580328924854559</v>
      </c>
      <c r="AN84" s="15"/>
      <c r="AO84" s="41" t="s">
        <v>180</v>
      </c>
      <c r="AP84" s="42">
        <v>1.9067099999999999</v>
      </c>
      <c r="AQ84" s="42">
        <v>1.0853600000000001</v>
      </c>
      <c r="AR84" s="46">
        <f t="shared" si="30"/>
        <v>0.56923181815797896</v>
      </c>
      <c r="AS84" s="15"/>
      <c r="AT84" s="41" t="s">
        <v>180</v>
      </c>
      <c r="AU84" s="42">
        <v>12.787660000000001</v>
      </c>
      <c r="AV84" s="42">
        <v>11.66811</v>
      </c>
      <c r="AW84" s="46">
        <f t="shared" si="31"/>
        <v>0.91245075330435743</v>
      </c>
      <c r="AX84" s="15"/>
      <c r="AY84" s="41" t="s">
        <v>180</v>
      </c>
      <c r="AZ84" s="42">
        <v>10.61781</v>
      </c>
      <c r="BA84" s="42">
        <v>5.9908999999999999</v>
      </c>
      <c r="BB84" s="46">
        <f t="shared" si="32"/>
        <v>0.56423123035729583</v>
      </c>
      <c r="BC84" s="15"/>
      <c r="BD84" s="41" t="s">
        <v>181</v>
      </c>
      <c r="BE84" s="44">
        <v>297.5</v>
      </c>
      <c r="BF84" s="44">
        <v>298.8</v>
      </c>
      <c r="BG84" s="44">
        <v>294.05</v>
      </c>
      <c r="BH84" s="44">
        <v>298.55</v>
      </c>
    </row>
    <row r="85" spans="1:60">
      <c r="A85" s="41" t="s">
        <v>182</v>
      </c>
      <c r="B85" s="42">
        <v>0.76317000000000002</v>
      </c>
      <c r="C85" s="42">
        <v>0.87004000000000004</v>
      </c>
      <c r="D85" s="46">
        <f t="shared" si="22"/>
        <v>1.1400343304899301</v>
      </c>
      <c r="E85" s="15"/>
      <c r="F85" s="41" t="s">
        <v>182</v>
      </c>
      <c r="G85" s="42">
        <v>26.506019999999999</v>
      </c>
      <c r="H85" s="42">
        <v>13.25301</v>
      </c>
      <c r="I85" s="46">
        <f t="shared" si="23"/>
        <v>0.5</v>
      </c>
      <c r="J85" s="15"/>
      <c r="K85" s="43" t="s">
        <v>182</v>
      </c>
      <c r="L85" s="42">
        <v>3.5024099999999998</v>
      </c>
      <c r="M85" s="42">
        <v>1.11111</v>
      </c>
      <c r="N85" s="46">
        <f t="shared" si="24"/>
        <v>0.31724155652821917</v>
      </c>
      <c r="O85" s="15"/>
      <c r="P85" s="43" t="s">
        <v>182</v>
      </c>
      <c r="Q85" s="42">
        <v>2.4530400000000001</v>
      </c>
      <c r="R85" s="42">
        <v>1.1115299999999999</v>
      </c>
      <c r="S85" s="46">
        <f t="shared" si="25"/>
        <v>0.45312347128461006</v>
      </c>
      <c r="T85" s="15"/>
      <c r="U85" s="43" t="s">
        <v>182</v>
      </c>
      <c r="V85" s="42">
        <v>17.16046</v>
      </c>
      <c r="W85" s="42">
        <v>6.6997200000000001</v>
      </c>
      <c r="X85" s="46">
        <f t="shared" si="26"/>
        <v>0.39041610772671592</v>
      </c>
      <c r="Y85" s="15"/>
      <c r="Z85" s="43" t="s">
        <v>182</v>
      </c>
      <c r="AA85" s="42">
        <v>5.9073399999999996</v>
      </c>
      <c r="AB85" s="42">
        <v>3.71034</v>
      </c>
      <c r="AC85" s="46">
        <f t="shared" si="27"/>
        <v>0.62808980014693594</v>
      </c>
      <c r="AD85" s="15"/>
      <c r="AE85" s="43" t="s">
        <v>182</v>
      </c>
      <c r="AF85" s="42">
        <v>4.9587599999999998</v>
      </c>
      <c r="AG85" s="42">
        <v>16.815239999999999</v>
      </c>
      <c r="AH85" s="46">
        <f t="shared" si="28"/>
        <v>3.3910171091159889</v>
      </c>
      <c r="AI85" s="15"/>
      <c r="AJ85" s="41" t="s">
        <v>182</v>
      </c>
      <c r="AK85" s="42">
        <v>0.34605999999999998</v>
      </c>
      <c r="AL85" s="42">
        <v>1.40063</v>
      </c>
      <c r="AM85" s="46">
        <f t="shared" si="29"/>
        <v>4.0473617291799115</v>
      </c>
      <c r="AN85" s="15"/>
      <c r="AO85" s="41" t="s">
        <v>182</v>
      </c>
      <c r="AP85" s="42">
        <v>0.99148999999999998</v>
      </c>
      <c r="AQ85" s="42">
        <v>0.86828000000000005</v>
      </c>
      <c r="AR85" s="46">
        <f t="shared" si="30"/>
        <v>0.87573248343402366</v>
      </c>
      <c r="AS85" s="15"/>
      <c r="AT85" s="41" t="s">
        <v>182</v>
      </c>
      <c r="AU85" s="42">
        <v>4.4284100000000004</v>
      </c>
      <c r="AV85" s="42">
        <v>3.8188800000000001</v>
      </c>
      <c r="AW85" s="46">
        <f t="shared" si="31"/>
        <v>0.86235917631836245</v>
      </c>
      <c r="AX85" s="15"/>
      <c r="AY85" s="41" t="s">
        <v>182</v>
      </c>
      <c r="AZ85" s="42">
        <v>11.072469999999999</v>
      </c>
      <c r="BA85" s="42">
        <v>5.5362299999999998</v>
      </c>
      <c r="BB85" s="46">
        <f t="shared" si="32"/>
        <v>0.49999954842957356</v>
      </c>
      <c r="BC85" s="15"/>
      <c r="BD85" s="41" t="s">
        <v>183</v>
      </c>
      <c r="BE85" s="44">
        <v>297.39999999999998</v>
      </c>
      <c r="BF85" s="44">
        <v>300.35000000000002</v>
      </c>
      <c r="BG85" s="44">
        <v>293.35000000000002</v>
      </c>
      <c r="BH85" s="44">
        <v>295.8</v>
      </c>
    </row>
    <row r="86" spans="1:60">
      <c r="A86" s="41" t="s">
        <v>184</v>
      </c>
      <c r="B86" s="42">
        <v>1.02092</v>
      </c>
      <c r="C86" s="42">
        <v>1.2384299999999999</v>
      </c>
      <c r="D86" s="46">
        <f t="shared" si="22"/>
        <v>1.2130529326489832</v>
      </c>
      <c r="E86" s="15"/>
      <c r="F86" s="41" t="s">
        <v>184</v>
      </c>
      <c r="G86" s="42">
        <v>31.927710000000001</v>
      </c>
      <c r="H86" s="42">
        <v>15.06024</v>
      </c>
      <c r="I86" s="46">
        <f t="shared" si="23"/>
        <v>0.47169809547881764</v>
      </c>
      <c r="J86" s="15"/>
      <c r="K86" s="43" t="s">
        <v>184</v>
      </c>
      <c r="L86" s="42">
        <v>2.7053099999999999</v>
      </c>
      <c r="M86" s="42">
        <v>0.43478</v>
      </c>
      <c r="N86" s="46">
        <f t="shared" si="24"/>
        <v>0.16071355962902589</v>
      </c>
      <c r="O86" s="15"/>
      <c r="P86" s="43" t="s">
        <v>184</v>
      </c>
      <c r="Q86" s="42">
        <v>1.47566</v>
      </c>
      <c r="R86" s="42">
        <v>1.2456799999999999</v>
      </c>
      <c r="S86" s="46">
        <f t="shared" si="25"/>
        <v>0.84415109171489366</v>
      </c>
      <c r="T86" s="15"/>
      <c r="U86" s="43" t="s">
        <v>184</v>
      </c>
      <c r="V86" s="42">
        <v>17.22278</v>
      </c>
      <c r="W86" s="42">
        <v>6.8284200000000004</v>
      </c>
      <c r="X86" s="46">
        <f t="shared" si="26"/>
        <v>0.39647606251720108</v>
      </c>
      <c r="Y86" s="15"/>
      <c r="Z86" s="43" t="s">
        <v>184</v>
      </c>
      <c r="AA86" s="42">
        <v>12.943049999999999</v>
      </c>
      <c r="AB86" s="42">
        <v>3.4912999999999998</v>
      </c>
      <c r="AC86" s="46">
        <f t="shared" si="27"/>
        <v>0.26974322126546679</v>
      </c>
      <c r="AD86" s="15"/>
      <c r="AE86" s="43" t="s">
        <v>184</v>
      </c>
      <c r="AF86" s="42">
        <v>10.86472</v>
      </c>
      <c r="AG86" s="42">
        <v>15.67862</v>
      </c>
      <c r="AH86" s="46">
        <f t="shared" si="28"/>
        <v>1.4430763056940261</v>
      </c>
      <c r="AI86" s="15"/>
      <c r="AJ86" s="41" t="s">
        <v>184</v>
      </c>
      <c r="AK86" s="42">
        <v>0.30698999999999999</v>
      </c>
      <c r="AL86" s="42">
        <v>1.788</v>
      </c>
      <c r="AM86" s="46">
        <f t="shared" si="29"/>
        <v>5.8242939509430283</v>
      </c>
      <c r="AN86" s="15"/>
      <c r="AO86" s="41" t="s">
        <v>184</v>
      </c>
      <c r="AP86" s="42">
        <v>0.96801999999999999</v>
      </c>
      <c r="AQ86" s="42">
        <v>0.79201999999999995</v>
      </c>
      <c r="AR86" s="46">
        <f t="shared" si="30"/>
        <v>0.81818557467820907</v>
      </c>
      <c r="AS86" s="15"/>
      <c r="AT86" s="41" t="s">
        <v>184</v>
      </c>
      <c r="AU86" s="42">
        <v>2.5625</v>
      </c>
      <c r="AV86" s="42">
        <v>2.5500600000000002</v>
      </c>
      <c r="AW86" s="46">
        <f t="shared" si="31"/>
        <v>0.99514536585365865</v>
      </c>
      <c r="AX86" s="15"/>
      <c r="AY86" s="41" t="s">
        <v>184</v>
      </c>
      <c r="AZ86" s="42">
        <v>9.2538099999999996</v>
      </c>
      <c r="BA86" s="42">
        <v>5.3222699999999996</v>
      </c>
      <c r="BB86" s="46">
        <f t="shared" si="32"/>
        <v>0.57514364353709446</v>
      </c>
      <c r="BC86" s="15"/>
      <c r="BD86" s="41" t="s">
        <v>185</v>
      </c>
      <c r="BE86" s="44">
        <v>296.3</v>
      </c>
      <c r="BF86" s="44">
        <v>298.75</v>
      </c>
      <c r="BG86" s="44">
        <v>293.55</v>
      </c>
      <c r="BH86" s="44">
        <v>294.05</v>
      </c>
    </row>
    <row r="87" spans="1:60">
      <c r="A87" s="41" t="s">
        <v>186</v>
      </c>
      <c r="B87" s="42">
        <v>0.85872999999999999</v>
      </c>
      <c r="C87" s="42">
        <v>0.94296000000000002</v>
      </c>
      <c r="D87" s="46">
        <f t="shared" si="22"/>
        <v>1.0980867094430147</v>
      </c>
      <c r="E87" s="15"/>
      <c r="F87" s="41" t="s">
        <v>186</v>
      </c>
      <c r="G87" s="42">
        <v>24.698789999999999</v>
      </c>
      <c r="H87" s="42">
        <v>18.674689999999998</v>
      </c>
      <c r="I87" s="46">
        <f t="shared" si="23"/>
        <v>0.75609736347408107</v>
      </c>
      <c r="J87" s="15"/>
      <c r="K87" s="43" t="s">
        <v>186</v>
      </c>
      <c r="L87" s="42">
        <v>6.7874299999999996</v>
      </c>
      <c r="M87" s="42">
        <v>0.77293999999999996</v>
      </c>
      <c r="N87" s="46">
        <f t="shared" si="24"/>
        <v>0.11387815417617567</v>
      </c>
      <c r="O87" s="15"/>
      <c r="P87" s="43" t="s">
        <v>186</v>
      </c>
      <c r="Q87" s="42">
        <v>5.5193500000000002</v>
      </c>
      <c r="R87" s="42">
        <v>1.03487</v>
      </c>
      <c r="S87" s="46">
        <f t="shared" si="25"/>
        <v>0.18749852790636576</v>
      </c>
      <c r="T87" s="15"/>
      <c r="U87" s="43" t="s">
        <v>186</v>
      </c>
      <c r="V87" s="42">
        <v>20.700050000000001</v>
      </c>
      <c r="W87" s="42">
        <v>7.8402500000000002</v>
      </c>
      <c r="X87" s="46">
        <f t="shared" si="26"/>
        <v>0.37875512377989423</v>
      </c>
      <c r="Y87" s="15"/>
      <c r="Z87" s="43" t="s">
        <v>186</v>
      </c>
      <c r="AA87" s="42">
        <v>9.3256300000000003</v>
      </c>
      <c r="AB87" s="42">
        <v>5.6219299999999999</v>
      </c>
      <c r="AC87" s="46">
        <f t="shared" si="27"/>
        <v>0.60284720710557893</v>
      </c>
      <c r="AD87" s="15"/>
      <c r="AE87" s="43" t="s">
        <v>186</v>
      </c>
      <c r="AF87" s="42">
        <v>7.8281700000000001</v>
      </c>
      <c r="AG87" s="42">
        <v>22.06373</v>
      </c>
      <c r="AH87" s="46">
        <f t="shared" si="28"/>
        <v>2.8185041970217815</v>
      </c>
      <c r="AI87" s="15"/>
      <c r="AJ87" s="41" t="s">
        <v>186</v>
      </c>
      <c r="AK87" s="42">
        <v>0.64524000000000004</v>
      </c>
      <c r="AL87" s="42">
        <v>1.5357000000000001</v>
      </c>
      <c r="AM87" s="46">
        <f t="shared" si="29"/>
        <v>2.3800446345545843</v>
      </c>
      <c r="AN87" s="15"/>
      <c r="AO87" s="41" t="s">
        <v>186</v>
      </c>
      <c r="AP87" s="42">
        <v>2.4171299999999998</v>
      </c>
      <c r="AQ87" s="42">
        <v>1.0794900000000001</v>
      </c>
      <c r="AR87" s="46">
        <f t="shared" si="30"/>
        <v>0.44659989326184368</v>
      </c>
      <c r="AS87" s="15"/>
      <c r="AT87" s="41" t="s">
        <v>186</v>
      </c>
      <c r="AU87" s="42">
        <v>5.7469799999999998</v>
      </c>
      <c r="AV87" s="42">
        <v>4.0303500000000003</v>
      </c>
      <c r="AW87" s="46">
        <f t="shared" si="31"/>
        <v>0.70129876909263655</v>
      </c>
      <c r="AX87" s="15"/>
      <c r="AY87" s="41" t="s">
        <v>186</v>
      </c>
      <c r="AZ87" s="42">
        <v>9.6549800000000001</v>
      </c>
      <c r="BA87" s="42">
        <v>5.6967100000000004</v>
      </c>
      <c r="BB87" s="46">
        <f t="shared" si="32"/>
        <v>0.59002815127530039</v>
      </c>
      <c r="BC87" s="15"/>
      <c r="BD87" s="41" t="s">
        <v>187</v>
      </c>
      <c r="BE87" s="44">
        <v>292.14999999999998</v>
      </c>
      <c r="BF87" s="44">
        <v>292.5</v>
      </c>
      <c r="BG87" s="44">
        <v>285.95</v>
      </c>
      <c r="BH87" s="44">
        <v>288.60000000000002</v>
      </c>
    </row>
    <row r="88" spans="1:60">
      <c r="A88" s="41" t="s">
        <v>188</v>
      </c>
      <c r="B88" s="42">
        <v>0.74304999999999999</v>
      </c>
      <c r="C88" s="42">
        <v>0.94421999999999995</v>
      </c>
      <c r="D88" s="46">
        <f t="shared" si="22"/>
        <v>1.2707354821344459</v>
      </c>
      <c r="E88" s="15"/>
      <c r="F88" s="41" t="s">
        <v>188</v>
      </c>
      <c r="G88" s="42">
        <v>23.493970000000001</v>
      </c>
      <c r="H88" s="42">
        <v>22.289149999999999</v>
      </c>
      <c r="I88" s="46">
        <f t="shared" si="23"/>
        <v>0.94871790506244791</v>
      </c>
      <c r="J88" s="15"/>
      <c r="K88" s="43" t="s">
        <v>188</v>
      </c>
      <c r="L88" s="42">
        <v>2.5845400000000001</v>
      </c>
      <c r="M88" s="42">
        <v>0.48309000000000002</v>
      </c>
      <c r="N88" s="46">
        <f t="shared" si="24"/>
        <v>0.18691527312403755</v>
      </c>
      <c r="O88" s="15"/>
      <c r="P88" s="43" t="s">
        <v>188</v>
      </c>
      <c r="Q88" s="42">
        <v>0.72824</v>
      </c>
      <c r="R88" s="42">
        <v>1.4564900000000001</v>
      </c>
      <c r="S88" s="46">
        <f t="shared" si="25"/>
        <v>2.0000137317367903</v>
      </c>
      <c r="T88" s="15"/>
      <c r="U88" s="43" t="s">
        <v>188</v>
      </c>
      <c r="V88" s="42">
        <v>17.86626</v>
      </c>
      <c r="W88" s="42">
        <v>6.9617699999999996</v>
      </c>
      <c r="X88" s="46">
        <f t="shared" si="26"/>
        <v>0.38966017510100037</v>
      </c>
      <c r="Y88" s="15"/>
      <c r="Z88" s="43" t="s">
        <v>188</v>
      </c>
      <c r="AA88" s="42">
        <v>12.79702</v>
      </c>
      <c r="AB88" s="42">
        <v>4.5400200000000002</v>
      </c>
      <c r="AC88" s="46">
        <f t="shared" si="27"/>
        <v>0.3547716577765761</v>
      </c>
      <c r="AD88" s="15"/>
      <c r="AE88" s="43" t="s">
        <v>188</v>
      </c>
      <c r="AF88" s="42">
        <v>10.742139999999999</v>
      </c>
      <c r="AG88" s="42">
        <v>15.96278</v>
      </c>
      <c r="AH88" s="46">
        <f t="shared" si="28"/>
        <v>1.4859962726235183</v>
      </c>
      <c r="AI88" s="15"/>
      <c r="AJ88" s="41" t="s">
        <v>188</v>
      </c>
      <c r="AK88" s="42">
        <v>0.36503999999999998</v>
      </c>
      <c r="AL88" s="42">
        <v>1.67041</v>
      </c>
      <c r="AM88" s="46">
        <f t="shared" si="29"/>
        <v>4.5759642778873548</v>
      </c>
      <c r="AN88" s="15"/>
      <c r="AO88" s="41" t="s">
        <v>188</v>
      </c>
      <c r="AP88" s="42">
        <v>1.2555000000000001</v>
      </c>
      <c r="AQ88" s="42">
        <v>0.90934999999999999</v>
      </c>
      <c r="AR88" s="46">
        <f t="shared" si="30"/>
        <v>0.72429311031461563</v>
      </c>
      <c r="AS88" s="15"/>
      <c r="AT88" s="41" t="s">
        <v>188</v>
      </c>
      <c r="AU88" s="42">
        <v>2.8361700000000001</v>
      </c>
      <c r="AV88" s="42">
        <v>3.0600800000000001</v>
      </c>
      <c r="AW88" s="46">
        <f t="shared" si="31"/>
        <v>1.0789480179255828</v>
      </c>
      <c r="AX88" s="15"/>
      <c r="AY88" s="41" t="s">
        <v>188</v>
      </c>
      <c r="AZ88" s="42">
        <v>12.40973</v>
      </c>
      <c r="BA88" s="42">
        <v>6.4990600000000001</v>
      </c>
      <c r="BB88" s="46">
        <f t="shared" si="32"/>
        <v>0.52370680103434963</v>
      </c>
      <c r="BC88" s="15"/>
      <c r="BD88" s="41" t="s">
        <v>189</v>
      </c>
      <c r="BE88" s="44">
        <v>289.85000000000002</v>
      </c>
      <c r="BF88" s="44">
        <v>296.10000000000002</v>
      </c>
      <c r="BG88" s="44">
        <v>288.10000000000002</v>
      </c>
      <c r="BH88" s="44">
        <v>295.5</v>
      </c>
    </row>
    <row r="89" spans="1:60">
      <c r="A89" s="41" t="s">
        <v>190</v>
      </c>
      <c r="B89" s="42">
        <v>0.67390000000000005</v>
      </c>
      <c r="C89" s="42">
        <v>0.87633000000000005</v>
      </c>
      <c r="D89" s="46">
        <f t="shared" si="22"/>
        <v>1.300385813918979</v>
      </c>
      <c r="E89" s="15"/>
      <c r="F89" s="41" t="s">
        <v>190</v>
      </c>
      <c r="G89" s="42">
        <v>30.72289</v>
      </c>
      <c r="H89" s="42">
        <v>25.301200000000001</v>
      </c>
      <c r="I89" s="46">
        <f t="shared" si="23"/>
        <v>0.82352929688580734</v>
      </c>
      <c r="J89" s="15"/>
      <c r="K89" s="43" t="s">
        <v>190</v>
      </c>
      <c r="L89" s="42">
        <v>2.51207</v>
      </c>
      <c r="M89" s="42">
        <v>1.2077199999999999</v>
      </c>
      <c r="N89" s="46">
        <f t="shared" si="24"/>
        <v>0.48076685761145188</v>
      </c>
      <c r="O89" s="15"/>
      <c r="P89" s="43" t="s">
        <v>190</v>
      </c>
      <c r="Q89" s="42">
        <v>0.74741000000000002</v>
      </c>
      <c r="R89" s="42">
        <v>1.34151</v>
      </c>
      <c r="S89" s="46">
        <f t="shared" si="25"/>
        <v>1.7948783131079327</v>
      </c>
      <c r="T89" s="15"/>
      <c r="U89" s="43" t="s">
        <v>190</v>
      </c>
      <c r="V89" s="42">
        <v>17.789670000000001</v>
      </c>
      <c r="W89" s="42">
        <v>6.6121400000000001</v>
      </c>
      <c r="X89" s="46">
        <f t="shared" si="26"/>
        <v>0.37168424147271983</v>
      </c>
      <c r="Y89" s="15"/>
      <c r="Z89" s="43" t="s">
        <v>190</v>
      </c>
      <c r="AA89" s="42">
        <v>10.208410000000001</v>
      </c>
      <c r="AB89" s="42">
        <v>3.45811</v>
      </c>
      <c r="AC89" s="46">
        <f t="shared" si="27"/>
        <v>0.3387510885632532</v>
      </c>
      <c r="AD89" s="15"/>
      <c r="AE89" s="43" t="s">
        <v>190</v>
      </c>
      <c r="AF89" s="42">
        <v>8.5691900000000008</v>
      </c>
      <c r="AG89" s="42">
        <v>16.252500000000001</v>
      </c>
      <c r="AH89" s="46">
        <f t="shared" si="28"/>
        <v>1.8966203340105658</v>
      </c>
      <c r="AI89" s="15"/>
      <c r="AJ89" s="41" t="s">
        <v>190</v>
      </c>
      <c r="AK89" s="42">
        <v>0.27722000000000002</v>
      </c>
      <c r="AL89" s="42">
        <v>1.6451</v>
      </c>
      <c r="AM89" s="46">
        <f t="shared" si="29"/>
        <v>5.934276026260731</v>
      </c>
      <c r="AN89" s="15"/>
      <c r="AO89" s="41" t="s">
        <v>190</v>
      </c>
      <c r="AP89" s="42">
        <v>0.80374999999999996</v>
      </c>
      <c r="AQ89" s="42">
        <v>1.0325599999999999</v>
      </c>
      <c r="AR89" s="46">
        <f t="shared" si="30"/>
        <v>1.2846780715396577</v>
      </c>
      <c r="AS89" s="15"/>
      <c r="AT89" s="41" t="s">
        <v>190</v>
      </c>
      <c r="AU89" s="42">
        <v>2.4007900000000002</v>
      </c>
      <c r="AV89" s="42">
        <v>2.73665</v>
      </c>
      <c r="AW89" s="46">
        <f t="shared" si="31"/>
        <v>1.1398956176925095</v>
      </c>
      <c r="AX89" s="15"/>
      <c r="AY89" s="41" t="s">
        <v>190</v>
      </c>
      <c r="AZ89" s="42">
        <v>13.987690000000001</v>
      </c>
      <c r="BA89" s="42">
        <v>5.8304299999999998</v>
      </c>
      <c r="BB89" s="46">
        <f t="shared" si="32"/>
        <v>0.41682579468089437</v>
      </c>
      <c r="BC89" s="15"/>
      <c r="BD89" s="41" t="s">
        <v>191</v>
      </c>
      <c r="BE89" s="44">
        <v>296.7</v>
      </c>
      <c r="BF89" s="44">
        <v>299.95</v>
      </c>
      <c r="BG89" s="44">
        <v>295.5</v>
      </c>
      <c r="BH89" s="44">
        <v>299.55</v>
      </c>
    </row>
    <row r="90" spans="1:60">
      <c r="A90" s="41" t="s">
        <v>192</v>
      </c>
      <c r="B90" s="42">
        <v>0.72797000000000001</v>
      </c>
      <c r="C90" s="42">
        <v>0.85370000000000001</v>
      </c>
      <c r="D90" s="46">
        <f t="shared" si="22"/>
        <v>1.1727131612566453</v>
      </c>
      <c r="E90" s="15"/>
      <c r="F90" s="41" t="s">
        <v>192</v>
      </c>
      <c r="G90" s="42">
        <v>24.698789999999999</v>
      </c>
      <c r="H90" s="42">
        <v>38.554209999999998</v>
      </c>
      <c r="I90" s="46">
        <f t="shared" si="23"/>
        <v>1.5609756591314796</v>
      </c>
      <c r="J90" s="15"/>
      <c r="K90" s="43" t="s">
        <v>192</v>
      </c>
      <c r="L90" s="42">
        <v>3.4299499999999998</v>
      </c>
      <c r="M90" s="42">
        <v>0.84540999999999999</v>
      </c>
      <c r="N90" s="46">
        <f t="shared" si="24"/>
        <v>0.24647881164448462</v>
      </c>
      <c r="O90" s="15"/>
      <c r="P90" s="43" t="s">
        <v>192</v>
      </c>
      <c r="Q90" s="42">
        <v>2.3955500000000001</v>
      </c>
      <c r="R90" s="42">
        <v>1.2840100000000001</v>
      </c>
      <c r="S90" s="46">
        <f t="shared" si="25"/>
        <v>0.53599799628477807</v>
      </c>
      <c r="T90" s="15"/>
      <c r="U90" s="43" t="s">
        <v>192</v>
      </c>
      <c r="V90" s="42">
        <v>22.50169</v>
      </c>
      <c r="W90" s="42">
        <v>7.0448899999999997</v>
      </c>
      <c r="X90" s="46">
        <f t="shared" si="26"/>
        <v>0.3130827062322874</v>
      </c>
      <c r="Y90" s="15"/>
      <c r="Z90" s="43" t="s">
        <v>192</v>
      </c>
      <c r="AA90" s="42">
        <v>7.3078399999999997</v>
      </c>
      <c r="AB90" s="42">
        <v>3.7966199999999999</v>
      </c>
      <c r="AC90" s="46">
        <f t="shared" si="27"/>
        <v>0.51952697377063539</v>
      </c>
      <c r="AD90" s="15"/>
      <c r="AE90" s="43" t="s">
        <v>192</v>
      </c>
      <c r="AF90" s="42">
        <v>6.1343800000000002</v>
      </c>
      <c r="AG90" s="42">
        <v>15.46133</v>
      </c>
      <c r="AH90" s="46">
        <f t="shared" si="28"/>
        <v>2.520438903361057</v>
      </c>
      <c r="AI90" s="15"/>
      <c r="AJ90" s="41" t="s">
        <v>192</v>
      </c>
      <c r="AK90" s="42">
        <v>0.36726999999999999</v>
      </c>
      <c r="AL90" s="42">
        <v>2.9437799999999998</v>
      </c>
      <c r="AM90" s="46">
        <f t="shared" si="29"/>
        <v>8.0153020938274295</v>
      </c>
      <c r="AN90" s="15"/>
      <c r="AO90" s="41" t="s">
        <v>192</v>
      </c>
      <c r="AP90" s="42">
        <v>0.65708</v>
      </c>
      <c r="AQ90" s="42">
        <v>0.61600999999999995</v>
      </c>
      <c r="AR90" s="46">
        <f t="shared" si="30"/>
        <v>0.9374961952882449</v>
      </c>
      <c r="AS90" s="15"/>
      <c r="AT90" s="41" t="s">
        <v>192</v>
      </c>
      <c r="AU90" s="42">
        <v>2.7739699999999998</v>
      </c>
      <c r="AV90" s="42">
        <v>2.3012800000000002</v>
      </c>
      <c r="AW90" s="46">
        <f t="shared" si="31"/>
        <v>0.82959801295616042</v>
      </c>
      <c r="AX90" s="15"/>
      <c r="AY90" s="41" t="s">
        <v>192</v>
      </c>
      <c r="AZ90" s="42">
        <v>13.53303</v>
      </c>
      <c r="BA90" s="42">
        <v>6.7130200000000002</v>
      </c>
      <c r="BB90" s="46">
        <f t="shared" si="32"/>
        <v>0.49604707888772875</v>
      </c>
      <c r="BC90" s="15"/>
      <c r="BD90" s="41" t="s">
        <v>193</v>
      </c>
      <c r="BE90" s="44">
        <v>299</v>
      </c>
      <c r="BF90" s="44">
        <v>299.14999999999998</v>
      </c>
      <c r="BG90" s="44">
        <v>290.75</v>
      </c>
      <c r="BH90" s="44">
        <v>293.10000000000002</v>
      </c>
    </row>
    <row r="91" spans="1:60">
      <c r="A91" s="41" t="s">
        <v>194</v>
      </c>
      <c r="B91" s="42">
        <v>0.88261000000000001</v>
      </c>
      <c r="C91" s="42">
        <v>1.0385200000000001</v>
      </c>
      <c r="D91" s="46">
        <f t="shared" si="22"/>
        <v>1.1766465369755612</v>
      </c>
      <c r="E91" s="15"/>
      <c r="F91" s="41" t="s">
        <v>194</v>
      </c>
      <c r="G91" s="42">
        <v>28.915659999999999</v>
      </c>
      <c r="H91" s="42">
        <v>18.072279999999999</v>
      </c>
      <c r="I91" s="46">
        <f t="shared" si="23"/>
        <v>0.62499974062497621</v>
      </c>
      <c r="J91" s="15"/>
      <c r="K91" s="43" t="s">
        <v>194</v>
      </c>
      <c r="L91" s="42">
        <v>2.0289799999999998</v>
      </c>
      <c r="M91" s="42">
        <v>1.2801899999999999</v>
      </c>
      <c r="N91" s="46">
        <f t="shared" si="24"/>
        <v>0.63095249829963829</v>
      </c>
      <c r="O91" s="15"/>
      <c r="P91" s="43" t="s">
        <v>194</v>
      </c>
      <c r="Q91" s="42">
        <v>1.5523100000000001</v>
      </c>
      <c r="R91" s="42">
        <v>1.70563</v>
      </c>
      <c r="S91" s="46">
        <f t="shared" si="25"/>
        <v>1.0987689314634319</v>
      </c>
      <c r="T91" s="15"/>
      <c r="U91" s="43" t="s">
        <v>194</v>
      </c>
      <c r="V91" s="42">
        <v>17.51445</v>
      </c>
      <c r="W91" s="42">
        <v>7.2042999999999999</v>
      </c>
      <c r="X91" s="46">
        <f t="shared" si="26"/>
        <v>0.4113346408251472</v>
      </c>
      <c r="Y91" s="15"/>
      <c r="Z91" s="43" t="s">
        <v>194</v>
      </c>
      <c r="AA91" s="42">
        <v>8.2039000000000009</v>
      </c>
      <c r="AB91" s="42">
        <v>4.1948699999999999</v>
      </c>
      <c r="AC91" s="46">
        <f t="shared" si="27"/>
        <v>0.51132632040858605</v>
      </c>
      <c r="AD91" s="15"/>
      <c r="AE91" s="43" t="s">
        <v>194</v>
      </c>
      <c r="AF91" s="42">
        <v>6.8865600000000002</v>
      </c>
      <c r="AG91" s="42">
        <v>13.16581</v>
      </c>
      <c r="AH91" s="46">
        <f t="shared" si="28"/>
        <v>1.9118122836365326</v>
      </c>
      <c r="AI91" s="15"/>
      <c r="AJ91" s="41" t="s">
        <v>194</v>
      </c>
      <c r="AK91" s="42">
        <v>0.33750000000000002</v>
      </c>
      <c r="AL91" s="42">
        <v>1.71804</v>
      </c>
      <c r="AM91" s="46">
        <f t="shared" si="29"/>
        <v>5.0904888888888884</v>
      </c>
      <c r="AN91" s="15"/>
      <c r="AO91" s="41" t="s">
        <v>194</v>
      </c>
      <c r="AP91" s="42">
        <v>0.44586999999999999</v>
      </c>
      <c r="AQ91" s="42">
        <v>1.07362</v>
      </c>
      <c r="AR91" s="46">
        <f t="shared" si="30"/>
        <v>2.407921591495279</v>
      </c>
      <c r="AS91" s="15"/>
      <c r="AT91" s="41" t="s">
        <v>194</v>
      </c>
      <c r="AU91" s="42">
        <v>2.5998199999999998</v>
      </c>
      <c r="AV91" s="42">
        <v>1.9778500000000001</v>
      </c>
      <c r="AW91" s="46">
        <f t="shared" si="31"/>
        <v>0.76076420675277534</v>
      </c>
      <c r="AX91" s="15"/>
      <c r="AY91" s="41" t="s">
        <v>194</v>
      </c>
      <c r="AZ91" s="42">
        <v>15.137729999999999</v>
      </c>
      <c r="BA91" s="42">
        <v>8.8258799999999997</v>
      </c>
      <c r="BB91" s="46">
        <f t="shared" si="32"/>
        <v>0.58303854012457612</v>
      </c>
      <c r="BC91" s="15"/>
      <c r="BD91" s="41" t="s">
        <v>195</v>
      </c>
      <c r="BE91" s="44">
        <v>292.60000000000002</v>
      </c>
      <c r="BF91" s="44">
        <v>298.14999999999998</v>
      </c>
      <c r="BG91" s="44">
        <v>291.05</v>
      </c>
      <c r="BH91" s="44">
        <v>298.05</v>
      </c>
    </row>
    <row r="92" spans="1:60">
      <c r="A92" s="41" t="s">
        <v>196</v>
      </c>
      <c r="B92" s="42">
        <v>0.76190999999999998</v>
      </c>
      <c r="C92" s="42">
        <v>1.1441300000000001</v>
      </c>
      <c r="D92" s="46">
        <f t="shared" si="22"/>
        <v>1.5016603010854301</v>
      </c>
      <c r="E92" s="15"/>
      <c r="F92" s="41" t="s">
        <v>196</v>
      </c>
      <c r="G92" s="42">
        <v>37.34939</v>
      </c>
      <c r="H92" s="42">
        <v>19.277100000000001</v>
      </c>
      <c r="I92" s="46">
        <f t="shared" si="23"/>
        <v>0.51612891134232719</v>
      </c>
      <c r="J92" s="15"/>
      <c r="K92" s="43" t="s">
        <v>196</v>
      </c>
      <c r="L92" s="42">
        <v>2.7053099999999999</v>
      </c>
      <c r="M92" s="42">
        <v>1.3526499999999999</v>
      </c>
      <c r="N92" s="46">
        <f t="shared" si="24"/>
        <v>0.49999815178297496</v>
      </c>
      <c r="O92" s="15"/>
      <c r="P92" s="43" t="s">
        <v>196</v>
      </c>
      <c r="Q92" s="42">
        <v>1.9356</v>
      </c>
      <c r="R92" s="42">
        <v>1.6673</v>
      </c>
      <c r="S92" s="46">
        <f t="shared" si="25"/>
        <v>0.86138665013432525</v>
      </c>
      <c r="T92" s="15"/>
      <c r="U92" s="43" t="s">
        <v>196</v>
      </c>
      <c r="V92" s="42">
        <v>16.376100000000001</v>
      </c>
      <c r="W92" s="42">
        <v>7.5615600000000001</v>
      </c>
      <c r="X92" s="46">
        <f t="shared" si="26"/>
        <v>0.4617436385952699</v>
      </c>
      <c r="Y92" s="15"/>
      <c r="Z92" s="43" t="s">
        <v>196</v>
      </c>
      <c r="AA92" s="42">
        <v>5.1971299999999996</v>
      </c>
      <c r="AB92" s="42">
        <v>4.1484100000000002</v>
      </c>
      <c r="AC92" s="46">
        <f t="shared" si="27"/>
        <v>0.79821170530658281</v>
      </c>
      <c r="AD92" s="15"/>
      <c r="AE92" s="43" t="s">
        <v>196</v>
      </c>
      <c r="AF92" s="42">
        <v>4.3625999999999996</v>
      </c>
      <c r="AG92" s="42">
        <v>12.44706</v>
      </c>
      <c r="AH92" s="46">
        <f t="shared" si="28"/>
        <v>2.8531288681061757</v>
      </c>
      <c r="AI92" s="15"/>
      <c r="AJ92" s="41" t="s">
        <v>196</v>
      </c>
      <c r="AK92" s="42">
        <v>0.25340000000000001</v>
      </c>
      <c r="AL92" s="42">
        <v>1.54166</v>
      </c>
      <c r="AM92" s="46">
        <f t="shared" si="29"/>
        <v>6.0838989739542226</v>
      </c>
      <c r="AN92" s="15"/>
      <c r="AO92" s="41" t="s">
        <v>196</v>
      </c>
      <c r="AP92" s="42">
        <v>0.36959999999999998</v>
      </c>
      <c r="AQ92" s="42">
        <v>1.20269</v>
      </c>
      <c r="AR92" s="46">
        <f t="shared" si="30"/>
        <v>3.2540313852813854</v>
      </c>
      <c r="AS92" s="15"/>
      <c r="AT92" s="41" t="s">
        <v>196</v>
      </c>
      <c r="AU92" s="42">
        <v>1.7663800000000001</v>
      </c>
      <c r="AV92" s="42">
        <v>1.9156599999999999</v>
      </c>
      <c r="AW92" s="46">
        <f t="shared" si="31"/>
        <v>1.0845118264473101</v>
      </c>
      <c r="AX92" s="15"/>
      <c r="AY92" s="41" t="s">
        <v>196</v>
      </c>
      <c r="AZ92" s="42">
        <v>16.180789999999998</v>
      </c>
      <c r="BA92" s="42">
        <v>8.6654099999999996</v>
      </c>
      <c r="BB92" s="46">
        <f t="shared" si="32"/>
        <v>0.53553689282167316</v>
      </c>
      <c r="BC92" s="15"/>
      <c r="BD92" s="41" t="s">
        <v>197</v>
      </c>
      <c r="BE92" s="44">
        <v>297</v>
      </c>
      <c r="BF92" s="44">
        <v>301.14999999999998</v>
      </c>
      <c r="BG92" s="44">
        <v>293.2</v>
      </c>
      <c r="BH92" s="44">
        <v>301</v>
      </c>
    </row>
    <row r="93" spans="1:60">
      <c r="A93" s="41" t="s">
        <v>198</v>
      </c>
      <c r="B93" s="42">
        <v>0.60851999999999995</v>
      </c>
      <c r="C93" s="42">
        <v>0.83231999999999995</v>
      </c>
      <c r="D93" s="46">
        <f t="shared" si="22"/>
        <v>1.3677775586669296</v>
      </c>
      <c r="E93" s="15"/>
      <c r="F93" s="41" t="s">
        <v>198</v>
      </c>
      <c r="G93" s="42">
        <v>16.867460000000001</v>
      </c>
      <c r="H93" s="42">
        <v>15.06024</v>
      </c>
      <c r="I93" s="46">
        <f t="shared" si="23"/>
        <v>0.8928576086737422</v>
      </c>
      <c r="J93" s="15"/>
      <c r="K93" s="43" t="s">
        <v>198</v>
      </c>
      <c r="L93" s="42">
        <v>1.88405</v>
      </c>
      <c r="M93" s="42">
        <v>0.70047999999999999</v>
      </c>
      <c r="N93" s="46">
        <f t="shared" si="24"/>
        <v>0.3717948037472466</v>
      </c>
      <c r="O93" s="15"/>
      <c r="P93" s="43" t="s">
        <v>198</v>
      </c>
      <c r="Q93" s="42">
        <v>0.91988999999999999</v>
      </c>
      <c r="R93" s="42">
        <v>1.0157099999999999</v>
      </c>
      <c r="S93" s="46">
        <f t="shared" si="25"/>
        <v>1.1041646283794802</v>
      </c>
      <c r="T93" s="15"/>
      <c r="U93" s="43" t="s">
        <v>198</v>
      </c>
      <c r="V93" s="42">
        <v>42.586300000000001</v>
      </c>
      <c r="W93" s="42">
        <v>5.4394099999999996</v>
      </c>
      <c r="X93" s="46">
        <f t="shared" si="26"/>
        <v>0.12772675719656321</v>
      </c>
      <c r="Y93" s="15"/>
      <c r="Z93" s="43" t="s">
        <v>198</v>
      </c>
      <c r="AA93" s="42">
        <v>8.5623199999999997</v>
      </c>
      <c r="AB93" s="42">
        <v>4.3608099999999999</v>
      </c>
      <c r="AC93" s="46">
        <f t="shared" si="27"/>
        <v>0.50930238533481575</v>
      </c>
      <c r="AD93" s="15"/>
      <c r="AE93" s="43" t="s">
        <v>198</v>
      </c>
      <c r="AF93" s="42">
        <v>7.18743</v>
      </c>
      <c r="AG93" s="42">
        <v>12.669930000000001</v>
      </c>
      <c r="AH93" s="46">
        <f t="shared" si="28"/>
        <v>1.7627900376073229</v>
      </c>
      <c r="AI93" s="15"/>
      <c r="AJ93" s="41" t="s">
        <v>198</v>
      </c>
      <c r="AK93" s="42">
        <v>0.20354</v>
      </c>
      <c r="AL93" s="42">
        <v>1.6220300000000001</v>
      </c>
      <c r="AM93" s="46">
        <f t="shared" si="29"/>
        <v>7.9690969833939276</v>
      </c>
      <c r="AN93" s="15"/>
      <c r="AO93" s="41" t="s">
        <v>198</v>
      </c>
      <c r="AP93" s="42">
        <v>0.2112</v>
      </c>
      <c r="AQ93" s="42">
        <v>0.53388000000000002</v>
      </c>
      <c r="AR93" s="46">
        <f t="shared" si="30"/>
        <v>2.5278409090909091</v>
      </c>
      <c r="AS93" s="15"/>
      <c r="AT93" s="41" t="s">
        <v>198</v>
      </c>
      <c r="AU93" s="42">
        <v>1.23149</v>
      </c>
      <c r="AV93" s="42">
        <v>1.7788200000000001</v>
      </c>
      <c r="AW93" s="46">
        <f t="shared" si="31"/>
        <v>1.4444453466938425</v>
      </c>
      <c r="AX93" s="15"/>
      <c r="AY93" s="41" t="s">
        <v>198</v>
      </c>
      <c r="AZ93" s="42">
        <v>9.44102</v>
      </c>
      <c r="BA93" s="42">
        <v>4.81412</v>
      </c>
      <c r="BB93" s="46">
        <f t="shared" si="32"/>
        <v>0.50991524220899864</v>
      </c>
      <c r="BC93" s="15"/>
      <c r="BD93" s="41" t="s">
        <v>199</v>
      </c>
      <c r="BE93" s="44">
        <v>300.05</v>
      </c>
      <c r="BF93" s="44">
        <v>303.7</v>
      </c>
      <c r="BG93" s="44">
        <v>300</v>
      </c>
      <c r="BH93" s="44">
        <v>301.60000000000002</v>
      </c>
    </row>
    <row r="94" spans="1:60">
      <c r="A94" s="41" t="s">
        <v>200</v>
      </c>
      <c r="B94" s="42">
        <v>0.89644000000000001</v>
      </c>
      <c r="C94" s="42">
        <v>1.1416200000000001</v>
      </c>
      <c r="D94" s="46">
        <f t="shared" si="22"/>
        <v>1.2735040828164741</v>
      </c>
      <c r="E94" s="15"/>
      <c r="F94" s="41" t="s">
        <v>200</v>
      </c>
      <c r="G94" s="42">
        <v>19.87951</v>
      </c>
      <c r="H94" s="42">
        <v>45.180720000000001</v>
      </c>
      <c r="I94" s="46">
        <f t="shared" si="23"/>
        <v>2.2727280501380567</v>
      </c>
      <c r="J94" s="15"/>
      <c r="K94" s="43" t="s">
        <v>200</v>
      </c>
      <c r="L94" s="42">
        <v>14.806760000000001</v>
      </c>
      <c r="M94" s="42">
        <v>0.70047999999999999</v>
      </c>
      <c r="N94" s="46">
        <f t="shared" si="24"/>
        <v>4.7308121425619104E-2</v>
      </c>
      <c r="O94" s="15"/>
      <c r="P94" s="43" t="s">
        <v>200</v>
      </c>
      <c r="Q94" s="42">
        <v>12.207739999999999</v>
      </c>
      <c r="R94" s="42">
        <v>1.3798299999999999</v>
      </c>
      <c r="S94" s="46">
        <f t="shared" si="25"/>
        <v>0.11302911103938976</v>
      </c>
      <c r="T94" s="15"/>
      <c r="U94" s="43" t="s">
        <v>200</v>
      </c>
      <c r="V94" s="42">
        <v>17.776990000000001</v>
      </c>
      <c r="W94" s="42">
        <v>7.5006300000000001</v>
      </c>
      <c r="X94" s="46">
        <f t="shared" si="26"/>
        <v>0.42192913423476075</v>
      </c>
      <c r="Y94" s="15"/>
      <c r="Z94" s="43" t="s">
        <v>200</v>
      </c>
      <c r="AA94" s="42">
        <v>8.6287000000000003</v>
      </c>
      <c r="AB94" s="42">
        <v>6.9693300000000002</v>
      </c>
      <c r="AC94" s="46">
        <f t="shared" si="27"/>
        <v>0.80769177280470983</v>
      </c>
      <c r="AD94" s="15"/>
      <c r="AE94" s="43" t="s">
        <v>200</v>
      </c>
      <c r="AF94" s="42">
        <v>7.2431400000000004</v>
      </c>
      <c r="AG94" s="42">
        <v>22.113880000000002</v>
      </c>
      <c r="AH94" s="46">
        <f t="shared" si="28"/>
        <v>3.0530791894123266</v>
      </c>
      <c r="AI94" s="15"/>
      <c r="AJ94" s="41" t="s">
        <v>200</v>
      </c>
      <c r="AK94" s="42">
        <v>0.44503999999999999</v>
      </c>
      <c r="AL94" s="42">
        <v>1.68492</v>
      </c>
      <c r="AM94" s="46">
        <f t="shared" si="29"/>
        <v>3.7859967643357901</v>
      </c>
      <c r="AN94" s="15"/>
      <c r="AO94" s="41" t="s">
        <v>200</v>
      </c>
      <c r="AP94" s="42">
        <v>0.93869000000000002</v>
      </c>
      <c r="AQ94" s="42">
        <v>0.93281999999999998</v>
      </c>
      <c r="AR94" s="46">
        <f t="shared" si="30"/>
        <v>0.99374660431026218</v>
      </c>
      <c r="AS94" s="15"/>
      <c r="AT94" s="41" t="s">
        <v>200</v>
      </c>
      <c r="AU94" s="42">
        <v>5.1374500000000003</v>
      </c>
      <c r="AV94" s="42">
        <v>3.7317999999999998</v>
      </c>
      <c r="AW94" s="46">
        <f t="shared" si="31"/>
        <v>0.72639149772747169</v>
      </c>
      <c r="AX94" s="15"/>
      <c r="AY94" s="41" t="s">
        <v>200</v>
      </c>
      <c r="AZ94" s="42">
        <v>9.0665899999999997</v>
      </c>
      <c r="BA94" s="42">
        <v>7.3281599999999996</v>
      </c>
      <c r="BB94" s="46">
        <f t="shared" si="32"/>
        <v>0.80825977572604468</v>
      </c>
      <c r="BC94" s="15"/>
      <c r="BD94" s="41" t="s">
        <v>201</v>
      </c>
      <c r="BE94" s="44">
        <v>302.10000000000002</v>
      </c>
      <c r="BF94" s="44">
        <v>302.7</v>
      </c>
      <c r="BG94" s="44">
        <v>290.3</v>
      </c>
      <c r="BH94" s="44">
        <v>291.89999999999998</v>
      </c>
    </row>
    <row r="95" spans="1:60">
      <c r="A95" s="41" t="s">
        <v>202</v>
      </c>
      <c r="B95" s="42">
        <v>7.1829099999999997</v>
      </c>
      <c r="C95" s="42">
        <v>2.0053800000000002</v>
      </c>
      <c r="D95" s="46">
        <f t="shared" si="22"/>
        <v>0.27918768298642199</v>
      </c>
      <c r="E95" s="15"/>
      <c r="F95" s="41" t="s">
        <v>202</v>
      </c>
      <c r="G95" s="42">
        <v>77.108429999999998</v>
      </c>
      <c r="H95" s="42">
        <v>61.445779999999999</v>
      </c>
      <c r="I95" s="46">
        <f t="shared" si="23"/>
        <v>0.7968749979736327</v>
      </c>
      <c r="J95" s="15"/>
      <c r="K95" s="43" t="s">
        <v>202</v>
      </c>
      <c r="L95" s="42">
        <v>35.652169999999998</v>
      </c>
      <c r="M95" s="42">
        <v>1.54589</v>
      </c>
      <c r="N95" s="46">
        <f t="shared" si="24"/>
        <v>4.3360334027353738E-2</v>
      </c>
      <c r="O95" s="15"/>
      <c r="P95" s="43" t="s">
        <v>202</v>
      </c>
      <c r="Q95" s="42">
        <v>45.49635</v>
      </c>
      <c r="R95" s="42">
        <v>1.53315</v>
      </c>
      <c r="S95" s="46">
        <f t="shared" si="25"/>
        <v>3.3698307666439178E-2</v>
      </c>
      <c r="T95" s="15"/>
      <c r="U95" s="43" t="s">
        <v>202</v>
      </c>
      <c r="V95" s="42">
        <v>19.691780000000001</v>
      </c>
      <c r="W95" s="42">
        <v>35.67624</v>
      </c>
      <c r="X95" s="46">
        <f t="shared" si="26"/>
        <v>1.8117326112723176</v>
      </c>
      <c r="Y95" s="15"/>
      <c r="Z95" s="43" t="s">
        <v>202</v>
      </c>
      <c r="AA95" s="42">
        <v>10.454000000000001</v>
      </c>
      <c r="AB95" s="42">
        <v>17.575990000000001</v>
      </c>
      <c r="AC95" s="46">
        <f t="shared" si="27"/>
        <v>1.6812693705758561</v>
      </c>
      <c r="AD95" s="15"/>
      <c r="AE95" s="43" t="s">
        <v>202</v>
      </c>
      <c r="AF95" s="42">
        <v>8.7753499999999995</v>
      </c>
      <c r="AG95" s="42">
        <v>42.2164</v>
      </c>
      <c r="AH95" s="46">
        <f t="shared" si="28"/>
        <v>4.8107938714695146</v>
      </c>
      <c r="AI95" s="15"/>
      <c r="AJ95" s="41" t="s">
        <v>202</v>
      </c>
      <c r="AK95" s="42">
        <v>1.6897599999999999</v>
      </c>
      <c r="AL95" s="42">
        <v>2.1418699999999999</v>
      </c>
      <c r="AM95" s="46">
        <f t="shared" si="29"/>
        <v>1.2675587065618785</v>
      </c>
      <c r="AN95" s="15"/>
      <c r="AO95" s="41" t="s">
        <v>202</v>
      </c>
      <c r="AP95" s="42">
        <v>4.3238399999999997</v>
      </c>
      <c r="AQ95" s="42">
        <v>2.4933900000000002</v>
      </c>
      <c r="AR95" s="46">
        <f t="shared" si="30"/>
        <v>0.576661023534636</v>
      </c>
      <c r="AS95" s="15"/>
      <c r="AT95" s="41" t="s">
        <v>202</v>
      </c>
      <c r="AU95" s="42">
        <v>16.208480000000002</v>
      </c>
      <c r="AV95" s="42">
        <v>9.5907400000000003</v>
      </c>
      <c r="AW95" s="46">
        <f t="shared" si="31"/>
        <v>0.59171125238146938</v>
      </c>
      <c r="AX95" s="15"/>
      <c r="AY95" s="41" t="s">
        <v>202</v>
      </c>
      <c r="AZ95" s="42">
        <v>11.366669999999999</v>
      </c>
      <c r="BA95" s="42">
        <v>9.0665899999999997</v>
      </c>
      <c r="BB95" s="46">
        <f t="shared" si="32"/>
        <v>0.79764698016217594</v>
      </c>
      <c r="BC95" s="15"/>
      <c r="BD95" s="41" t="s">
        <v>203</v>
      </c>
      <c r="BE95" s="44">
        <v>290.75</v>
      </c>
      <c r="BF95" s="44">
        <v>293.05</v>
      </c>
      <c r="BG95" s="44">
        <v>275.55</v>
      </c>
      <c r="BH95" s="44">
        <v>280.2</v>
      </c>
    </row>
    <row r="96" spans="1:60">
      <c r="A96" s="41" t="s">
        <v>204</v>
      </c>
      <c r="B96" s="42">
        <v>2.1210499999999999</v>
      </c>
      <c r="C96" s="42">
        <v>1.71871</v>
      </c>
      <c r="D96" s="46">
        <f t="shared" si="22"/>
        <v>0.81031093090686224</v>
      </c>
      <c r="E96" s="15"/>
      <c r="F96" s="41" t="s">
        <v>204</v>
      </c>
      <c r="G96" s="42">
        <v>60.240960000000001</v>
      </c>
      <c r="H96" s="42">
        <v>87.951800000000006</v>
      </c>
      <c r="I96" s="46">
        <f t="shared" si="23"/>
        <v>1.4599999734399984</v>
      </c>
      <c r="J96" s="15"/>
      <c r="K96" s="43" t="s">
        <v>204</v>
      </c>
      <c r="L96" s="42">
        <v>6.8115899999999998</v>
      </c>
      <c r="M96" s="42">
        <v>0.84540999999999999</v>
      </c>
      <c r="N96" s="46">
        <f t="shared" si="24"/>
        <v>0.12411345955936867</v>
      </c>
      <c r="O96" s="15"/>
      <c r="P96" s="43" t="s">
        <v>204</v>
      </c>
      <c r="Q96" s="42">
        <v>7.1483299999999996</v>
      </c>
      <c r="R96" s="42">
        <v>1.6673</v>
      </c>
      <c r="S96" s="46">
        <f t="shared" si="25"/>
        <v>0.23324328899197436</v>
      </c>
      <c r="T96" s="15"/>
      <c r="U96" s="43" t="s">
        <v>204</v>
      </c>
      <c r="V96" s="42">
        <v>17.447569999999999</v>
      </c>
      <c r="W96" s="42">
        <v>8.8657599999999999</v>
      </c>
      <c r="X96" s="46">
        <f t="shared" si="26"/>
        <v>0.50813723630282037</v>
      </c>
      <c r="Y96" s="15"/>
      <c r="Z96" s="43" t="s">
        <v>204</v>
      </c>
      <c r="AA96" s="42">
        <v>4.7789700000000002</v>
      </c>
      <c r="AB96" s="42">
        <v>10.2416</v>
      </c>
      <c r="AC96" s="46">
        <f t="shared" si="27"/>
        <v>2.1430559304620034</v>
      </c>
      <c r="AD96" s="15"/>
      <c r="AE96" s="43" t="s">
        <v>204</v>
      </c>
      <c r="AF96" s="42">
        <v>4.0115800000000004</v>
      </c>
      <c r="AG96" s="42">
        <v>22.905049999999999</v>
      </c>
      <c r="AH96" s="46">
        <f t="shared" si="28"/>
        <v>5.7097328234760365</v>
      </c>
      <c r="AI96" s="15"/>
      <c r="AJ96" s="41" t="s">
        <v>204</v>
      </c>
      <c r="AK96" s="42">
        <v>0.90422999999999998</v>
      </c>
      <c r="AL96" s="42">
        <v>2.3115600000000001</v>
      </c>
      <c r="AM96" s="46">
        <f t="shared" si="29"/>
        <v>2.5563849905444411</v>
      </c>
      <c r="AN96" s="15"/>
      <c r="AO96" s="41" t="s">
        <v>204</v>
      </c>
      <c r="AP96" s="42">
        <v>2.4816600000000002</v>
      </c>
      <c r="AQ96" s="42">
        <v>1.5019</v>
      </c>
      <c r="AR96" s="46">
        <f t="shared" si="30"/>
        <v>0.60519974533175369</v>
      </c>
      <c r="AS96" s="15"/>
      <c r="AT96" s="41" t="s">
        <v>204</v>
      </c>
      <c r="AU96" s="42">
        <v>6.1574799999999996</v>
      </c>
      <c r="AV96" s="42">
        <v>5.4359900000000003</v>
      </c>
      <c r="AW96" s="46">
        <f t="shared" si="31"/>
        <v>0.88282706561775282</v>
      </c>
      <c r="AX96" s="15"/>
      <c r="AY96" s="41" t="s">
        <v>204</v>
      </c>
      <c r="AZ96" s="42">
        <v>8.2909799999999994</v>
      </c>
      <c r="BA96" s="42">
        <v>6.3653300000000002</v>
      </c>
      <c r="BB96" s="46">
        <f t="shared" si="32"/>
        <v>0.76774156975411845</v>
      </c>
      <c r="BC96" s="15"/>
      <c r="BD96" s="41" t="s">
        <v>205</v>
      </c>
      <c r="BE96" s="44">
        <v>279.45</v>
      </c>
      <c r="BF96" s="44">
        <v>282.5</v>
      </c>
      <c r="BG96" s="44">
        <v>274.5</v>
      </c>
      <c r="BH96" s="44">
        <v>279.2</v>
      </c>
    </row>
    <row r="97" spans="1:60">
      <c r="A97" s="41" t="s">
        <v>206</v>
      </c>
      <c r="B97" s="42">
        <v>3.0376099999999999</v>
      </c>
      <c r="C97" s="42">
        <v>1.89222</v>
      </c>
      <c r="D97" s="46">
        <f t="shared" si="22"/>
        <v>0.62293052761875289</v>
      </c>
      <c r="E97" s="15"/>
      <c r="F97" s="41" t="s">
        <v>206</v>
      </c>
      <c r="G97" s="42">
        <v>66.867459999999994</v>
      </c>
      <c r="H97" s="42">
        <v>71.084329999999994</v>
      </c>
      <c r="I97" s="46">
        <f t="shared" si="23"/>
        <v>1.0630631102183334</v>
      </c>
      <c r="J97" s="15"/>
      <c r="K97" s="43" t="s">
        <v>206</v>
      </c>
      <c r="L97" s="42">
        <v>29.56521</v>
      </c>
      <c r="M97" s="42">
        <v>1.52173</v>
      </c>
      <c r="N97" s="46">
        <f t="shared" si="24"/>
        <v>5.1470292279337776E-2</v>
      </c>
      <c r="O97" s="15"/>
      <c r="P97" s="43" t="s">
        <v>206</v>
      </c>
      <c r="Q97" s="42">
        <v>25.297039999999999</v>
      </c>
      <c r="R97" s="42">
        <v>2.5680299999999998</v>
      </c>
      <c r="S97" s="46">
        <f t="shared" si="25"/>
        <v>0.10151503891364365</v>
      </c>
      <c r="T97" s="15"/>
      <c r="U97" s="43" t="s">
        <v>206</v>
      </c>
      <c r="V97" s="42">
        <v>17.812360000000002</v>
      </c>
      <c r="W97" s="42">
        <v>18.356369999999998</v>
      </c>
      <c r="X97" s="46">
        <f t="shared" si="26"/>
        <v>1.0305411523234427</v>
      </c>
      <c r="Y97" s="15"/>
      <c r="Z97" s="43" t="s">
        <v>206</v>
      </c>
      <c r="AA97" s="42">
        <v>5.6219299999999999</v>
      </c>
      <c r="AB97" s="42">
        <v>26.762239999999998</v>
      </c>
      <c r="AC97" s="46">
        <f t="shared" si="27"/>
        <v>4.7603296376867021</v>
      </c>
      <c r="AD97" s="15"/>
      <c r="AE97" s="43" t="s">
        <v>206</v>
      </c>
      <c r="AF97" s="42">
        <v>4.7191799999999997</v>
      </c>
      <c r="AG97" s="42">
        <v>42.077109999999998</v>
      </c>
      <c r="AH97" s="46">
        <f t="shared" si="28"/>
        <v>8.9161909484274808</v>
      </c>
      <c r="AI97" s="15"/>
      <c r="AJ97" s="41" t="s">
        <v>206</v>
      </c>
      <c r="AK97" s="42">
        <v>3.5693000000000001</v>
      </c>
      <c r="AL97" s="42">
        <v>2.6576200000000001</v>
      </c>
      <c r="AM97" s="46">
        <f t="shared" si="29"/>
        <v>0.74457736811139441</v>
      </c>
      <c r="AN97" s="15"/>
      <c r="AO97" s="41" t="s">
        <v>206</v>
      </c>
      <c r="AP97" s="42">
        <v>8.5303599999999999</v>
      </c>
      <c r="AQ97" s="42">
        <v>5.2625400000000004</v>
      </c>
      <c r="AR97" s="46">
        <f t="shared" si="30"/>
        <v>0.61691886391664597</v>
      </c>
      <c r="AS97" s="15"/>
      <c r="AT97" s="41" t="s">
        <v>206</v>
      </c>
      <c r="AU97" s="42">
        <v>17.576809999999998</v>
      </c>
      <c r="AV97" s="42">
        <v>13.88232</v>
      </c>
      <c r="AW97" s="46">
        <f t="shared" si="31"/>
        <v>0.78980884472210833</v>
      </c>
      <c r="AX97" s="15"/>
      <c r="AY97" s="41" t="s">
        <v>206</v>
      </c>
      <c r="AZ97" s="42">
        <v>11.099220000000001</v>
      </c>
      <c r="BA97" s="42">
        <v>9.9759200000000003</v>
      </c>
      <c r="BB97" s="46">
        <f t="shared" si="32"/>
        <v>0.89879469007732071</v>
      </c>
      <c r="BC97" s="15"/>
      <c r="BD97" s="41" t="s">
        <v>207</v>
      </c>
      <c r="BE97" s="44">
        <v>277.2</v>
      </c>
      <c r="BF97" s="44">
        <v>280.60000000000002</v>
      </c>
      <c r="BG97" s="44">
        <v>260.95</v>
      </c>
      <c r="BH97" s="44">
        <v>263.45</v>
      </c>
    </row>
    <row r="98" spans="1:60">
      <c r="A98" s="41" t="s">
        <v>208</v>
      </c>
      <c r="B98" s="42">
        <v>2.8389600000000002</v>
      </c>
      <c r="C98" s="42">
        <v>1.9073100000000001</v>
      </c>
      <c r="D98" s="46">
        <f t="shared" si="22"/>
        <v>0.67183405190633183</v>
      </c>
      <c r="E98" s="15"/>
      <c r="F98" s="41" t="s">
        <v>208</v>
      </c>
      <c r="G98" s="42">
        <v>46.385539999999999</v>
      </c>
      <c r="H98" s="42">
        <v>42.771079999999998</v>
      </c>
      <c r="I98" s="46">
        <f t="shared" si="23"/>
        <v>0.92207787168156286</v>
      </c>
      <c r="J98" s="15"/>
      <c r="K98" s="43" t="s">
        <v>208</v>
      </c>
      <c r="L98" s="42">
        <v>24.68599</v>
      </c>
      <c r="M98" s="42">
        <v>2.3913000000000002</v>
      </c>
      <c r="N98" s="46">
        <f t="shared" si="24"/>
        <v>9.6868709741841433E-2</v>
      </c>
      <c r="O98" s="15"/>
      <c r="P98" s="43" t="s">
        <v>208</v>
      </c>
      <c r="Q98" s="42">
        <v>17.28631</v>
      </c>
      <c r="R98" s="42">
        <v>3.8328799999999998</v>
      </c>
      <c r="S98" s="46">
        <f t="shared" si="25"/>
        <v>0.22172921809223597</v>
      </c>
      <c r="T98" s="15"/>
      <c r="U98" s="43" t="s">
        <v>208</v>
      </c>
      <c r="V98" s="42">
        <v>19.172730000000001</v>
      </c>
      <c r="W98" s="42">
        <v>22.007909999999999</v>
      </c>
      <c r="X98" s="46">
        <f t="shared" si="26"/>
        <v>1.1478756546407318</v>
      </c>
      <c r="Y98" s="15"/>
      <c r="Z98" s="43" t="s">
        <v>208</v>
      </c>
      <c r="AA98" s="42">
        <v>7.6264399999999997</v>
      </c>
      <c r="AB98" s="42">
        <v>27.45917</v>
      </c>
      <c r="AC98" s="46">
        <f t="shared" si="27"/>
        <v>3.6005226553936045</v>
      </c>
      <c r="AD98" s="15"/>
      <c r="AE98" s="43" t="s">
        <v>208</v>
      </c>
      <c r="AF98" s="42">
        <v>6.4018199999999998</v>
      </c>
      <c r="AG98" s="42">
        <v>36.232439999999997</v>
      </c>
      <c r="AH98" s="46">
        <f t="shared" si="28"/>
        <v>5.6597092701762932</v>
      </c>
      <c r="AI98" s="15"/>
      <c r="AJ98" s="41" t="s">
        <v>208</v>
      </c>
      <c r="AK98" s="42">
        <v>3.31812</v>
      </c>
      <c r="AL98" s="42">
        <v>2.6412499999999999</v>
      </c>
      <c r="AM98" s="46">
        <f t="shared" si="29"/>
        <v>0.79600798042264898</v>
      </c>
      <c r="AN98" s="15"/>
      <c r="AO98" s="41" t="s">
        <v>208</v>
      </c>
      <c r="AP98" s="42">
        <v>8.2076799999999999</v>
      </c>
      <c r="AQ98" s="42">
        <v>6.5004400000000002</v>
      </c>
      <c r="AR98" s="46">
        <f t="shared" si="30"/>
        <v>0.79199481461265553</v>
      </c>
      <c r="AS98" s="15"/>
      <c r="AT98" s="41" t="s">
        <v>208</v>
      </c>
      <c r="AU98" s="42">
        <v>18.28585</v>
      </c>
      <c r="AV98" s="42">
        <v>23.647210000000001</v>
      </c>
      <c r="AW98" s="46">
        <f t="shared" si="31"/>
        <v>1.2931971989270392</v>
      </c>
      <c r="AX98" s="15"/>
      <c r="AY98" s="41" t="s">
        <v>208</v>
      </c>
      <c r="AZ98" s="42">
        <v>12.81091</v>
      </c>
      <c r="BA98" s="42">
        <v>17.758749999999999</v>
      </c>
      <c r="BB98" s="46">
        <f t="shared" si="32"/>
        <v>1.3862208071089408</v>
      </c>
      <c r="BC98" s="15"/>
      <c r="BD98" s="41" t="s">
        <v>209</v>
      </c>
      <c r="BE98" s="44">
        <v>264.64999999999998</v>
      </c>
      <c r="BF98" s="44">
        <v>273.3</v>
      </c>
      <c r="BG98" s="44">
        <v>259.7</v>
      </c>
      <c r="BH98" s="44">
        <v>272.85000000000002</v>
      </c>
    </row>
    <row r="99" spans="1:60">
      <c r="A99" s="41" t="s">
        <v>210</v>
      </c>
      <c r="B99" s="42">
        <v>1.4471400000000001</v>
      </c>
      <c r="C99" s="42">
        <v>2.0871</v>
      </c>
      <c r="D99" s="46">
        <f t="shared" si="22"/>
        <v>1.4422239728015256</v>
      </c>
      <c r="E99" s="15"/>
      <c r="F99" s="41" t="s">
        <v>210</v>
      </c>
      <c r="G99" s="42">
        <v>53.614449999999998</v>
      </c>
      <c r="H99" s="42">
        <v>42.168669999999999</v>
      </c>
      <c r="I99" s="46">
        <f t="shared" si="23"/>
        <v>0.78651688117662311</v>
      </c>
      <c r="J99" s="15"/>
      <c r="K99" s="43" t="s">
        <v>210</v>
      </c>
      <c r="L99" s="42">
        <v>5.3381600000000002</v>
      </c>
      <c r="M99" s="42">
        <v>2.0289799999999998</v>
      </c>
      <c r="N99" s="46">
        <f t="shared" si="24"/>
        <v>0.38008976875927281</v>
      </c>
      <c r="O99" s="15"/>
      <c r="P99" s="43" t="s">
        <v>210</v>
      </c>
      <c r="Q99" s="42">
        <v>4.48447</v>
      </c>
      <c r="R99" s="42">
        <v>2.9704799999999998</v>
      </c>
      <c r="S99" s="46">
        <f t="shared" si="25"/>
        <v>0.66239265732628383</v>
      </c>
      <c r="T99" s="15"/>
      <c r="U99" s="43" t="s">
        <v>210</v>
      </c>
      <c r="V99" s="42">
        <v>18.948930000000001</v>
      </c>
      <c r="W99" s="42">
        <v>11.271050000000001</v>
      </c>
      <c r="X99" s="46">
        <f t="shared" si="26"/>
        <v>0.59481194980402585</v>
      </c>
      <c r="Y99" s="15"/>
      <c r="Z99" s="43" t="s">
        <v>210</v>
      </c>
      <c r="AA99" s="42">
        <v>11.88105</v>
      </c>
      <c r="AB99" s="42">
        <v>12.34567</v>
      </c>
      <c r="AC99" s="46">
        <f t="shared" si="27"/>
        <v>1.0391059712735826</v>
      </c>
      <c r="AD99" s="15"/>
      <c r="AE99" s="43" t="s">
        <v>210</v>
      </c>
      <c r="AF99" s="42">
        <v>9.9732500000000002</v>
      </c>
      <c r="AG99" s="42">
        <v>18.34187</v>
      </c>
      <c r="AH99" s="46">
        <f t="shared" si="28"/>
        <v>1.8391066101822375</v>
      </c>
      <c r="AI99" s="15"/>
      <c r="AJ99" s="41" t="s">
        <v>210</v>
      </c>
      <c r="AK99" s="42">
        <v>0.94144000000000005</v>
      </c>
      <c r="AL99" s="42">
        <v>1.8307899999999999</v>
      </c>
      <c r="AM99" s="46">
        <f t="shared" si="29"/>
        <v>1.9446698674371174</v>
      </c>
      <c r="AN99" s="15"/>
      <c r="AO99" s="41" t="s">
        <v>210</v>
      </c>
      <c r="AP99" s="42">
        <v>1.7659100000000001</v>
      </c>
      <c r="AQ99" s="42">
        <v>1.8949800000000001</v>
      </c>
      <c r="AR99" s="46">
        <f t="shared" si="30"/>
        <v>1.0730897950631686</v>
      </c>
      <c r="AS99" s="15"/>
      <c r="AT99" s="41" t="s">
        <v>210</v>
      </c>
      <c r="AU99" s="42">
        <v>6.1450399999999998</v>
      </c>
      <c r="AV99" s="42">
        <v>7.1526300000000003</v>
      </c>
      <c r="AW99" s="46">
        <f t="shared" si="31"/>
        <v>1.1639680132269279</v>
      </c>
      <c r="AX99" s="15"/>
      <c r="AY99" s="41" t="s">
        <v>210</v>
      </c>
      <c r="AZ99" s="42">
        <v>10.40385</v>
      </c>
      <c r="BA99" s="42">
        <v>14.549340000000001</v>
      </c>
      <c r="BB99" s="46">
        <f t="shared" si="32"/>
        <v>1.3984573018642137</v>
      </c>
      <c r="BC99" s="15"/>
      <c r="BD99" s="41" t="s">
        <v>211</v>
      </c>
      <c r="BE99" s="44">
        <v>270.75</v>
      </c>
      <c r="BF99" s="44">
        <v>276.60000000000002</v>
      </c>
      <c r="BG99" s="44">
        <v>266.89999999999998</v>
      </c>
      <c r="BH99" s="44">
        <v>271.5</v>
      </c>
    </row>
    <row r="100" spans="1:60">
      <c r="A100" s="41" t="s">
        <v>212</v>
      </c>
      <c r="B100" s="42">
        <v>1.52006</v>
      </c>
      <c r="C100" s="42">
        <v>4.4621300000000002</v>
      </c>
      <c r="D100" s="46">
        <f t="shared" si="22"/>
        <v>2.9354959672644503</v>
      </c>
      <c r="E100" s="15"/>
      <c r="F100" s="41" t="s">
        <v>212</v>
      </c>
      <c r="G100" s="42">
        <v>36.144570000000002</v>
      </c>
      <c r="H100" s="42">
        <v>48.192770000000003</v>
      </c>
      <c r="I100" s="46">
        <f t="shared" si="23"/>
        <v>1.3333336100000637</v>
      </c>
      <c r="J100" s="15"/>
      <c r="K100" s="43" t="s">
        <v>212</v>
      </c>
      <c r="L100" s="42">
        <v>3.6473399999999998</v>
      </c>
      <c r="M100" s="42">
        <v>1.0869500000000001</v>
      </c>
      <c r="N100" s="46">
        <f t="shared" si="24"/>
        <v>0.29801170167848351</v>
      </c>
      <c r="O100" s="15"/>
      <c r="P100" s="43" t="s">
        <v>212</v>
      </c>
      <c r="Q100" s="42">
        <v>3.6412399999999998</v>
      </c>
      <c r="R100" s="42">
        <v>2.7788400000000002</v>
      </c>
      <c r="S100" s="46">
        <f t="shared" si="25"/>
        <v>0.76315760565082236</v>
      </c>
      <c r="T100" s="15"/>
      <c r="U100" s="43" t="s">
        <v>212</v>
      </c>
      <c r="V100" s="42">
        <v>16.863440000000001</v>
      </c>
      <c r="W100" s="42">
        <v>16.553540000000002</v>
      </c>
      <c r="X100" s="46">
        <f t="shared" si="26"/>
        <v>0.98162296660705062</v>
      </c>
      <c r="Y100" s="15"/>
      <c r="Z100" s="43" t="s">
        <v>212</v>
      </c>
      <c r="AA100" s="42">
        <v>3.8098999999999998</v>
      </c>
      <c r="AB100" s="42">
        <v>10.02256</v>
      </c>
      <c r="AC100" s="46">
        <f t="shared" si="27"/>
        <v>2.6306622221055673</v>
      </c>
      <c r="AD100" s="15"/>
      <c r="AE100" s="43" t="s">
        <v>212</v>
      </c>
      <c r="AF100" s="42">
        <v>3.1981199999999999</v>
      </c>
      <c r="AG100" s="42">
        <v>13.149089999999999</v>
      </c>
      <c r="AH100" s="46">
        <f t="shared" si="28"/>
        <v>4.1115061348542268</v>
      </c>
      <c r="AI100" s="15"/>
      <c r="AJ100" s="41" t="s">
        <v>212</v>
      </c>
      <c r="AK100" s="42">
        <v>0.97455999999999998</v>
      </c>
      <c r="AL100" s="42">
        <v>1.80176</v>
      </c>
      <c r="AM100" s="46">
        <f t="shared" si="29"/>
        <v>1.8487933015925135</v>
      </c>
      <c r="AN100" s="15"/>
      <c r="AO100" s="41" t="s">
        <v>212</v>
      </c>
      <c r="AP100" s="42">
        <v>1.4080299999999999</v>
      </c>
      <c r="AQ100" s="42">
        <v>1.1029599999999999</v>
      </c>
      <c r="AR100" s="46">
        <f t="shared" si="30"/>
        <v>0.78333558233844447</v>
      </c>
      <c r="AS100" s="15"/>
      <c r="AT100" s="41" t="s">
        <v>212</v>
      </c>
      <c r="AU100" s="42">
        <v>7.5506900000000003</v>
      </c>
      <c r="AV100" s="42">
        <v>5.7096600000000004</v>
      </c>
      <c r="AW100" s="46">
        <f t="shared" si="31"/>
        <v>0.75617725002615654</v>
      </c>
      <c r="AX100" s="15"/>
      <c r="AY100" s="41" t="s">
        <v>212</v>
      </c>
      <c r="AZ100" s="42">
        <v>10.831770000000001</v>
      </c>
      <c r="BA100" s="42">
        <v>13.64001</v>
      </c>
      <c r="BB100" s="46">
        <f t="shared" si="32"/>
        <v>1.2592595669959756</v>
      </c>
      <c r="BC100" s="15"/>
      <c r="BD100" s="41" t="s">
        <v>213</v>
      </c>
      <c r="BE100" s="44">
        <v>269.2</v>
      </c>
      <c r="BF100" s="44">
        <v>273.60000000000002</v>
      </c>
      <c r="BG100" s="44">
        <v>265.05</v>
      </c>
      <c r="BH100" s="44">
        <v>271.7</v>
      </c>
    </row>
    <row r="101" spans="1:60">
      <c r="A101" s="41" t="s">
        <v>214</v>
      </c>
      <c r="B101" s="42">
        <v>1.49617</v>
      </c>
      <c r="C101" s="42">
        <v>2.6239599999999998</v>
      </c>
      <c r="D101" s="46">
        <f t="shared" si="22"/>
        <v>1.753784663507489</v>
      </c>
      <c r="E101" s="15"/>
      <c r="F101" s="41" t="s">
        <v>214</v>
      </c>
      <c r="G101" s="42">
        <v>29.518070000000002</v>
      </c>
      <c r="H101" s="42">
        <v>48.192770000000003</v>
      </c>
      <c r="I101" s="46">
        <f t="shared" si="23"/>
        <v>1.6326531511037137</v>
      </c>
      <c r="J101" s="15"/>
      <c r="K101" s="43" t="s">
        <v>214</v>
      </c>
      <c r="L101" s="42">
        <v>2.3188399999999998</v>
      </c>
      <c r="M101" s="42">
        <v>1.0628</v>
      </c>
      <c r="N101" s="46">
        <f t="shared" si="24"/>
        <v>0.45833261458315366</v>
      </c>
      <c r="O101" s="15"/>
      <c r="P101" s="43" t="s">
        <v>214</v>
      </c>
      <c r="Q101" s="42">
        <v>4.0245300000000004</v>
      </c>
      <c r="R101" s="42">
        <v>2.9513199999999999</v>
      </c>
      <c r="S101" s="46">
        <f t="shared" si="25"/>
        <v>0.73333283638089408</v>
      </c>
      <c r="T101" s="15"/>
      <c r="U101" s="43" t="s">
        <v>214</v>
      </c>
      <c r="V101" s="42">
        <v>17.54635</v>
      </c>
      <c r="W101" s="42">
        <v>8.7689599999999999</v>
      </c>
      <c r="X101" s="46">
        <f t="shared" si="26"/>
        <v>0.49975977909935682</v>
      </c>
      <c r="Y101" s="15"/>
      <c r="Z101" s="43" t="s">
        <v>214</v>
      </c>
      <c r="AA101" s="42">
        <v>4.2678799999999999</v>
      </c>
      <c r="AB101" s="42">
        <v>9.3123500000000003</v>
      </c>
      <c r="AC101" s="46">
        <f t="shared" si="27"/>
        <v>2.1819615359382176</v>
      </c>
      <c r="AD101" s="15"/>
      <c r="AE101" s="43" t="s">
        <v>214</v>
      </c>
      <c r="AF101" s="42">
        <v>3.58257</v>
      </c>
      <c r="AG101" s="42">
        <v>10.49141</v>
      </c>
      <c r="AH101" s="46">
        <f t="shared" si="28"/>
        <v>2.9284591787459839</v>
      </c>
      <c r="AI101" s="15"/>
      <c r="AJ101" s="41" t="s">
        <v>214</v>
      </c>
      <c r="AK101" s="42">
        <v>0.79296999999999995</v>
      </c>
      <c r="AL101" s="42">
        <v>1.67971</v>
      </c>
      <c r="AM101" s="46">
        <f t="shared" si="29"/>
        <v>2.1182516362535786</v>
      </c>
      <c r="AN101" s="15"/>
      <c r="AO101" s="41" t="s">
        <v>214</v>
      </c>
      <c r="AP101" s="42">
        <v>1.17336</v>
      </c>
      <c r="AQ101" s="42">
        <v>0.61600999999999995</v>
      </c>
      <c r="AR101" s="46">
        <f t="shared" si="30"/>
        <v>0.52499659098656848</v>
      </c>
      <c r="AS101" s="15"/>
      <c r="AT101" s="41" t="s">
        <v>214</v>
      </c>
      <c r="AU101" s="42">
        <v>5.1001300000000001</v>
      </c>
      <c r="AV101" s="42">
        <v>3.5576500000000002</v>
      </c>
      <c r="AW101" s="46">
        <f t="shared" si="31"/>
        <v>0.69756065041479343</v>
      </c>
      <c r="AX101" s="15"/>
      <c r="AY101" s="41" t="s">
        <v>214</v>
      </c>
      <c r="AZ101" s="42">
        <v>8.3712199999999992</v>
      </c>
      <c r="BA101" s="42">
        <v>13.64001</v>
      </c>
      <c r="BB101" s="46">
        <f t="shared" si="32"/>
        <v>1.629393326181847</v>
      </c>
      <c r="BC101" s="15"/>
      <c r="BD101" s="41" t="s">
        <v>215</v>
      </c>
      <c r="BE101" s="44">
        <v>271.8</v>
      </c>
      <c r="BF101" s="44">
        <v>274.39999999999998</v>
      </c>
      <c r="BG101" s="44">
        <v>265.25</v>
      </c>
      <c r="BH101" s="44">
        <v>266.39999999999998</v>
      </c>
    </row>
    <row r="102" spans="1:60">
      <c r="A102" s="41" t="s">
        <v>216</v>
      </c>
      <c r="B102" s="42">
        <v>2.2882699999999998</v>
      </c>
      <c r="C102" s="42">
        <v>2.1864300000000001</v>
      </c>
      <c r="D102" s="46">
        <f t="shared" si="22"/>
        <v>0.95549476241877063</v>
      </c>
      <c r="E102" s="15"/>
      <c r="F102" s="41" t="s">
        <v>216</v>
      </c>
      <c r="G102" s="42">
        <v>50.602400000000003</v>
      </c>
      <c r="H102" s="42">
        <v>53.012039999999999</v>
      </c>
      <c r="I102" s="46">
        <f t="shared" si="23"/>
        <v>1.0476190852607781</v>
      </c>
      <c r="J102" s="15"/>
      <c r="K102" s="43" t="s">
        <v>216</v>
      </c>
      <c r="L102" s="42">
        <v>1.8357399999999999</v>
      </c>
      <c r="M102" s="42">
        <v>0.70047999999999999</v>
      </c>
      <c r="N102" s="46">
        <f t="shared" si="24"/>
        <v>0.38157909072090818</v>
      </c>
      <c r="O102" s="15"/>
      <c r="P102" s="43" t="s">
        <v>216</v>
      </c>
      <c r="Q102" s="42">
        <v>1.83978</v>
      </c>
      <c r="R102" s="42">
        <v>2.7596699999999998</v>
      </c>
      <c r="S102" s="46">
        <f t="shared" si="25"/>
        <v>1.5</v>
      </c>
      <c r="T102" s="15"/>
      <c r="U102" s="43" t="s">
        <v>216</v>
      </c>
      <c r="V102" s="42">
        <v>16.333690000000001</v>
      </c>
      <c r="W102" s="42">
        <v>8.1373700000000007</v>
      </c>
      <c r="X102" s="46">
        <f t="shared" si="26"/>
        <v>0.49819544756879802</v>
      </c>
      <c r="Y102" s="15"/>
      <c r="Z102" s="43" t="s">
        <v>216</v>
      </c>
      <c r="AA102" s="42">
        <v>8.99376</v>
      </c>
      <c r="AB102" s="42">
        <v>6.9560599999999999</v>
      </c>
      <c r="AC102" s="46">
        <f t="shared" si="27"/>
        <v>0.77343180160466807</v>
      </c>
      <c r="AD102" s="15"/>
      <c r="AE102" s="43" t="s">
        <v>216</v>
      </c>
      <c r="AF102" s="42">
        <v>7.5495799999999997</v>
      </c>
      <c r="AG102" s="42">
        <v>11.94004</v>
      </c>
      <c r="AH102" s="46">
        <f t="shared" si="28"/>
        <v>1.581550231933432</v>
      </c>
      <c r="AI102" s="15"/>
      <c r="AJ102" s="41" t="s">
        <v>216</v>
      </c>
      <c r="AK102" s="42">
        <v>0.6925</v>
      </c>
      <c r="AL102" s="42">
        <v>1.80362</v>
      </c>
      <c r="AM102" s="46">
        <f t="shared" si="29"/>
        <v>2.6045054151624547</v>
      </c>
      <c r="AN102" s="15"/>
      <c r="AO102" s="41" t="s">
        <v>216</v>
      </c>
      <c r="AP102" s="42">
        <v>1.4491000000000001</v>
      </c>
      <c r="AQ102" s="42">
        <v>0.77442</v>
      </c>
      <c r="AR102" s="46">
        <f t="shared" si="30"/>
        <v>0.53441446415016214</v>
      </c>
      <c r="AS102" s="15"/>
      <c r="AT102" s="41" t="s">
        <v>216</v>
      </c>
      <c r="AU102" s="42">
        <v>3.3586200000000002</v>
      </c>
      <c r="AV102" s="42">
        <v>2.9978799999999999</v>
      </c>
      <c r="AW102" s="46">
        <f t="shared" si="31"/>
        <v>0.89259279108681533</v>
      </c>
      <c r="AX102" s="15"/>
      <c r="AY102" s="41" t="s">
        <v>216</v>
      </c>
      <c r="AZ102" s="42">
        <v>11.206200000000001</v>
      </c>
      <c r="BA102" s="42">
        <v>10.751530000000001</v>
      </c>
      <c r="BB102" s="46">
        <f t="shared" si="32"/>
        <v>0.95942692438114618</v>
      </c>
      <c r="BC102" s="15"/>
      <c r="BD102" s="41" t="s">
        <v>217</v>
      </c>
      <c r="BE102" s="44">
        <v>267.10000000000002</v>
      </c>
      <c r="BF102" s="44">
        <v>278</v>
      </c>
      <c r="BG102" s="44">
        <v>266.8</v>
      </c>
      <c r="BH102" s="44">
        <v>271.60000000000002</v>
      </c>
    </row>
    <row r="103" spans="1:60">
      <c r="A103" s="41" t="s">
        <v>218</v>
      </c>
      <c r="B103" s="42">
        <v>1.91737</v>
      </c>
      <c r="C103" s="42">
        <v>1.66465</v>
      </c>
      <c r="D103" s="46">
        <f t="shared" si="22"/>
        <v>0.86819445386127869</v>
      </c>
      <c r="E103" s="15"/>
      <c r="F103" s="41" t="s">
        <v>218</v>
      </c>
      <c r="G103" s="42">
        <v>57.831319999999998</v>
      </c>
      <c r="H103" s="42">
        <v>59.036140000000003</v>
      </c>
      <c r="I103" s="46">
        <f t="shared" si="23"/>
        <v>1.0208333477430569</v>
      </c>
      <c r="J103" s="15"/>
      <c r="K103" s="43" t="s">
        <v>218</v>
      </c>
      <c r="L103" s="42">
        <v>4.7826000000000004</v>
      </c>
      <c r="M103" s="42">
        <v>0.99033000000000004</v>
      </c>
      <c r="N103" s="46">
        <f t="shared" si="24"/>
        <v>0.20706937648977541</v>
      </c>
      <c r="O103" s="15"/>
      <c r="P103" s="43" t="s">
        <v>218</v>
      </c>
      <c r="Q103" s="42">
        <v>5.5960099999999997</v>
      </c>
      <c r="R103" s="42">
        <v>1.83978</v>
      </c>
      <c r="S103" s="46">
        <f t="shared" si="25"/>
        <v>0.3287663889092407</v>
      </c>
      <c r="T103" s="15"/>
      <c r="U103" s="43" t="s">
        <v>218</v>
      </c>
      <c r="V103" s="42">
        <v>19.078420000000001</v>
      </c>
      <c r="W103" s="42">
        <v>8.7709399999999995</v>
      </c>
      <c r="X103" s="46">
        <f t="shared" si="26"/>
        <v>0.45973094208010928</v>
      </c>
      <c r="Y103" s="15"/>
      <c r="Z103" s="43" t="s">
        <v>218</v>
      </c>
      <c r="AA103" s="42">
        <v>10.945169999999999</v>
      </c>
      <c r="AB103" s="42">
        <v>6.2392099999999999</v>
      </c>
      <c r="AC103" s="46">
        <f t="shared" si="27"/>
        <v>0.57004231090060731</v>
      </c>
      <c r="AD103" s="15"/>
      <c r="AE103" s="43" t="s">
        <v>218</v>
      </c>
      <c r="AF103" s="42">
        <v>9.1876499999999997</v>
      </c>
      <c r="AG103" s="42">
        <v>14.11856</v>
      </c>
      <c r="AH103" s="46">
        <f t="shared" si="28"/>
        <v>1.53668892480667</v>
      </c>
      <c r="AI103" s="15"/>
      <c r="AJ103" s="41" t="s">
        <v>218</v>
      </c>
      <c r="AK103" s="42">
        <v>0.84394999999999998</v>
      </c>
      <c r="AL103" s="42">
        <v>2.3636499999999998</v>
      </c>
      <c r="AM103" s="46">
        <f t="shared" si="29"/>
        <v>2.8006990935481957</v>
      </c>
      <c r="AN103" s="15"/>
      <c r="AO103" s="41" t="s">
        <v>218</v>
      </c>
      <c r="AP103" s="42">
        <v>2.1531199999999999</v>
      </c>
      <c r="AQ103" s="42">
        <v>0.95042000000000004</v>
      </c>
      <c r="AR103" s="46">
        <f t="shared" si="30"/>
        <v>0.44141524856951775</v>
      </c>
      <c r="AS103" s="15"/>
      <c r="AT103" s="41" t="s">
        <v>218</v>
      </c>
      <c r="AU103" s="42">
        <v>5.95845</v>
      </c>
      <c r="AV103" s="42">
        <v>3.3835000000000002</v>
      </c>
      <c r="AW103" s="46">
        <f t="shared" si="31"/>
        <v>0.56784902113804769</v>
      </c>
      <c r="AX103" s="15"/>
      <c r="AY103" s="41" t="s">
        <v>218</v>
      </c>
      <c r="AZ103" s="42">
        <v>10.45734</v>
      </c>
      <c r="BA103" s="42">
        <v>6.4990600000000001</v>
      </c>
      <c r="BB103" s="46">
        <f t="shared" si="32"/>
        <v>0.62148309225864318</v>
      </c>
      <c r="BC103" s="15"/>
      <c r="BD103" s="41" t="s">
        <v>219</v>
      </c>
      <c r="BE103" s="44">
        <v>275.55</v>
      </c>
      <c r="BF103" s="44">
        <v>277.2</v>
      </c>
      <c r="BG103" s="44">
        <v>267.05</v>
      </c>
      <c r="BH103" s="44">
        <v>268.5</v>
      </c>
    </row>
    <row r="104" spans="1:60">
      <c r="A104" s="41" t="s">
        <v>220</v>
      </c>
      <c r="B104" s="42">
        <v>1.9387399999999999</v>
      </c>
      <c r="C104" s="42">
        <v>1.9374800000000001</v>
      </c>
      <c r="D104" s="46">
        <f t="shared" si="22"/>
        <v>0.99935009335960479</v>
      </c>
      <c r="E104" s="15"/>
      <c r="F104" s="41" t="s">
        <v>220</v>
      </c>
      <c r="G104" s="42">
        <v>57.831319999999998</v>
      </c>
      <c r="H104" s="42">
        <v>89.156620000000004</v>
      </c>
      <c r="I104" s="46">
        <f t="shared" si="23"/>
        <v>1.5416666954861138</v>
      </c>
      <c r="J104" s="15"/>
      <c r="K104" s="43" t="s">
        <v>220</v>
      </c>
      <c r="L104" s="42">
        <v>3.1884000000000001</v>
      </c>
      <c r="M104" s="42">
        <v>0.94201999999999997</v>
      </c>
      <c r="N104" s="46">
        <f t="shared" si="24"/>
        <v>0.29545226445866263</v>
      </c>
      <c r="O104" s="15"/>
      <c r="P104" s="43" t="s">
        <v>220</v>
      </c>
      <c r="Q104" s="42">
        <v>4.5228000000000002</v>
      </c>
      <c r="R104" s="42">
        <v>2.2997299999999998</v>
      </c>
      <c r="S104" s="46">
        <f t="shared" si="25"/>
        <v>0.5084748385955602</v>
      </c>
      <c r="T104" s="15"/>
      <c r="U104" s="43" t="s">
        <v>220</v>
      </c>
      <c r="V104" s="42">
        <v>16.01557</v>
      </c>
      <c r="W104" s="42">
        <v>8.2940000000000005</v>
      </c>
      <c r="X104" s="46">
        <f t="shared" si="26"/>
        <v>0.5178710467376435</v>
      </c>
      <c r="Y104" s="15"/>
      <c r="Z104" s="43" t="s">
        <v>220</v>
      </c>
      <c r="AA104" s="42">
        <v>6.8830400000000003</v>
      </c>
      <c r="AB104" s="42">
        <v>6.2524800000000003</v>
      </c>
      <c r="AC104" s="46">
        <f t="shared" si="27"/>
        <v>0.90838931634859021</v>
      </c>
      <c r="AD104" s="15"/>
      <c r="AE104" s="43" t="s">
        <v>220</v>
      </c>
      <c r="AF104" s="42">
        <v>5.7778</v>
      </c>
      <c r="AG104" s="42">
        <v>12.6755</v>
      </c>
      <c r="AH104" s="46">
        <f t="shared" si="28"/>
        <v>2.1938281006611513</v>
      </c>
      <c r="AI104" s="15"/>
      <c r="AJ104" s="41" t="s">
        <v>220</v>
      </c>
      <c r="AK104" s="42">
        <v>0.88451000000000002</v>
      </c>
      <c r="AL104" s="42">
        <v>2.0298699999999998</v>
      </c>
      <c r="AM104" s="46">
        <f t="shared" si="29"/>
        <v>2.2949090456863122</v>
      </c>
      <c r="AN104" s="15"/>
      <c r="AO104" s="41" t="s">
        <v>220</v>
      </c>
      <c r="AP104" s="42">
        <v>1.7541800000000001</v>
      </c>
      <c r="AQ104" s="42">
        <v>0.76268000000000002</v>
      </c>
      <c r="AR104" s="46">
        <f t="shared" si="30"/>
        <v>0.4347786430126897</v>
      </c>
      <c r="AS104" s="15"/>
      <c r="AT104" s="41" t="s">
        <v>220</v>
      </c>
      <c r="AU104" s="42">
        <v>5.9460100000000002</v>
      </c>
      <c r="AV104" s="42">
        <v>2.9854400000000001</v>
      </c>
      <c r="AW104" s="46">
        <f t="shared" si="31"/>
        <v>0.50209131837988841</v>
      </c>
      <c r="AX104" s="15"/>
      <c r="AY104" s="41" t="s">
        <v>220</v>
      </c>
      <c r="AZ104" s="42">
        <v>9.4142799999999998</v>
      </c>
      <c r="BA104" s="42">
        <v>6.1246299999999998</v>
      </c>
      <c r="BB104" s="46">
        <f t="shared" si="32"/>
        <v>0.65056807318244203</v>
      </c>
      <c r="BC104" s="15"/>
      <c r="BD104" s="41" t="s">
        <v>221</v>
      </c>
      <c r="BE104" s="44">
        <v>264.75</v>
      </c>
      <c r="BF104" s="44">
        <v>271.10000000000002</v>
      </c>
      <c r="BG104" s="44">
        <v>261.35000000000002</v>
      </c>
      <c r="BH104" s="44">
        <v>262.7</v>
      </c>
    </row>
    <row r="105" spans="1:60">
      <c r="A105" s="41" t="s">
        <v>222</v>
      </c>
      <c r="B105" s="42">
        <v>1.29375</v>
      </c>
      <c r="C105" s="42">
        <v>1.2271099999999999</v>
      </c>
      <c r="D105" s="46">
        <f t="shared" si="22"/>
        <v>0.94849082125603867</v>
      </c>
      <c r="E105" s="15"/>
      <c r="F105" s="41" t="s">
        <v>222</v>
      </c>
      <c r="G105" s="42">
        <v>44.578310000000002</v>
      </c>
      <c r="H105" s="42">
        <v>56.024090000000001</v>
      </c>
      <c r="I105" s="46">
        <f t="shared" si="23"/>
        <v>1.2567567052227866</v>
      </c>
      <c r="J105" s="15"/>
      <c r="K105" s="43" t="s">
        <v>222</v>
      </c>
      <c r="L105" s="42">
        <v>2.4879199999999999</v>
      </c>
      <c r="M105" s="42">
        <v>0.41061999999999999</v>
      </c>
      <c r="N105" s="46">
        <f t="shared" si="24"/>
        <v>0.16504549985530081</v>
      </c>
      <c r="O105" s="15"/>
      <c r="P105" s="43" t="s">
        <v>222</v>
      </c>
      <c r="Q105" s="42">
        <v>2.6638500000000001</v>
      </c>
      <c r="R105" s="42">
        <v>1.57148</v>
      </c>
      <c r="S105" s="46">
        <f t="shared" si="25"/>
        <v>0.58992811156784353</v>
      </c>
      <c r="T105" s="15"/>
      <c r="U105" s="43" t="s">
        <v>222</v>
      </c>
      <c r="V105" s="42">
        <v>15.865769999999999</v>
      </c>
      <c r="W105" s="42">
        <v>7.40245</v>
      </c>
      <c r="X105" s="46">
        <f t="shared" si="26"/>
        <v>0.46656733332198819</v>
      </c>
      <c r="Y105" s="15"/>
      <c r="Z105" s="43" t="s">
        <v>222</v>
      </c>
      <c r="AA105" s="42">
        <v>5.7613099999999999</v>
      </c>
      <c r="AB105" s="42">
        <v>5.6152899999999999</v>
      </c>
      <c r="AC105" s="46">
        <f t="shared" si="27"/>
        <v>0.97465506976711891</v>
      </c>
      <c r="AD105" s="15"/>
      <c r="AE105" s="43" t="s">
        <v>222</v>
      </c>
      <c r="AF105" s="42">
        <v>4.8361900000000002</v>
      </c>
      <c r="AG105" s="42">
        <v>11.043010000000001</v>
      </c>
      <c r="AH105" s="46">
        <f t="shared" si="28"/>
        <v>2.2834111149479237</v>
      </c>
      <c r="AI105" s="15"/>
      <c r="AJ105" s="41" t="s">
        <v>222</v>
      </c>
      <c r="AK105" s="42">
        <v>0.72896000000000005</v>
      </c>
      <c r="AL105" s="42">
        <v>1.96363</v>
      </c>
      <c r="AM105" s="46">
        <f t="shared" si="29"/>
        <v>2.693741769095698</v>
      </c>
      <c r="AN105" s="15"/>
      <c r="AO105" s="41" t="s">
        <v>222</v>
      </c>
      <c r="AP105" s="42">
        <v>1.85978</v>
      </c>
      <c r="AQ105" s="42">
        <v>0.76268000000000002</v>
      </c>
      <c r="AR105" s="46">
        <f t="shared" si="30"/>
        <v>0.410091516200841</v>
      </c>
      <c r="AS105" s="15"/>
      <c r="AT105" s="41" t="s">
        <v>222</v>
      </c>
      <c r="AU105" s="42">
        <v>4.2418199999999997</v>
      </c>
      <c r="AV105" s="42">
        <v>3.3461799999999999</v>
      </c>
      <c r="AW105" s="46">
        <f t="shared" si="31"/>
        <v>0.78885478403138276</v>
      </c>
      <c r="AX105" s="15"/>
      <c r="AY105" s="41" t="s">
        <v>222</v>
      </c>
      <c r="AZ105" s="42">
        <v>11.125959999999999</v>
      </c>
      <c r="BA105" s="42">
        <v>6.6862700000000004</v>
      </c>
      <c r="BB105" s="46">
        <f t="shared" si="32"/>
        <v>0.60096117548508177</v>
      </c>
      <c r="BC105" s="15"/>
      <c r="BD105" s="41" t="s">
        <v>223</v>
      </c>
      <c r="BE105" s="44">
        <v>263.2</v>
      </c>
      <c r="BF105" s="44">
        <v>264.7</v>
      </c>
      <c r="BG105" s="44">
        <v>260.2</v>
      </c>
      <c r="BH105" s="44">
        <v>261.64999999999998</v>
      </c>
    </row>
    <row r="106" spans="1:60">
      <c r="A106" s="41" t="s">
        <v>224</v>
      </c>
      <c r="B106" s="42">
        <v>1.17682</v>
      </c>
      <c r="C106" s="42">
        <v>0.69528000000000001</v>
      </c>
      <c r="D106" s="46">
        <f t="shared" si="22"/>
        <v>0.59081252867898237</v>
      </c>
      <c r="E106" s="15"/>
      <c r="F106" s="41" t="s">
        <v>224</v>
      </c>
      <c r="G106" s="42">
        <v>16.265059999999998</v>
      </c>
      <c r="H106" s="42">
        <v>10.84337</v>
      </c>
      <c r="I106" s="46">
        <f t="shared" si="23"/>
        <v>0.66666646172839206</v>
      </c>
      <c r="J106" s="15"/>
      <c r="K106" s="43" t="s">
        <v>224</v>
      </c>
      <c r="L106" s="42">
        <v>2.9710100000000002</v>
      </c>
      <c r="M106" s="42">
        <v>0.19323000000000001</v>
      </c>
      <c r="N106" s="46">
        <f t="shared" si="24"/>
        <v>6.5038488594787627E-2</v>
      </c>
      <c r="O106" s="15"/>
      <c r="P106" s="43" t="s">
        <v>224</v>
      </c>
      <c r="Q106" s="42">
        <v>2.7596699999999998</v>
      </c>
      <c r="R106" s="42">
        <v>0.90071999999999997</v>
      </c>
      <c r="S106" s="46">
        <f t="shared" si="25"/>
        <v>0.32638685060170236</v>
      </c>
      <c r="T106" s="15"/>
      <c r="U106" s="43" t="s">
        <v>224</v>
      </c>
      <c r="V106" s="42">
        <v>16.297529999999998</v>
      </c>
      <c r="W106" s="42">
        <v>8.1163699999999999</v>
      </c>
      <c r="X106" s="46">
        <f t="shared" si="26"/>
        <v>0.49801227547978133</v>
      </c>
      <c r="Y106" s="15"/>
      <c r="Z106" s="43" t="s">
        <v>224</v>
      </c>
      <c r="AA106" s="42">
        <v>11.628830000000001</v>
      </c>
      <c r="AB106" s="42">
        <v>6.0666399999999996</v>
      </c>
      <c r="AC106" s="46">
        <f t="shared" si="27"/>
        <v>0.52168962827730725</v>
      </c>
      <c r="AD106" s="15"/>
      <c r="AE106" s="43" t="s">
        <v>224</v>
      </c>
      <c r="AF106" s="42">
        <v>9.7615300000000005</v>
      </c>
      <c r="AG106" s="42">
        <v>10.45241</v>
      </c>
      <c r="AH106" s="46">
        <f t="shared" si="28"/>
        <v>1.0707757902705826</v>
      </c>
      <c r="AI106" s="15"/>
      <c r="AJ106" s="41" t="s">
        <v>224</v>
      </c>
      <c r="AK106" s="42">
        <v>0.86775999999999998</v>
      </c>
      <c r="AL106" s="42">
        <v>1.57254</v>
      </c>
      <c r="AM106" s="46">
        <f t="shared" si="29"/>
        <v>1.8121830920991981</v>
      </c>
      <c r="AN106" s="15"/>
      <c r="AO106" s="41" t="s">
        <v>224</v>
      </c>
      <c r="AP106" s="42">
        <v>2.2235200000000002</v>
      </c>
      <c r="AQ106" s="42">
        <v>0.87414999999999998</v>
      </c>
      <c r="AR106" s="46">
        <f t="shared" si="30"/>
        <v>0.39313790746204214</v>
      </c>
      <c r="AS106" s="15"/>
      <c r="AT106" s="41" t="s">
        <v>224</v>
      </c>
      <c r="AU106" s="42">
        <v>3.6074099999999998</v>
      </c>
      <c r="AV106" s="42">
        <v>3.27155</v>
      </c>
      <c r="AW106" s="46">
        <f t="shared" si="31"/>
        <v>0.90689719216834241</v>
      </c>
      <c r="AX106" s="15"/>
      <c r="AY106" s="41" t="s">
        <v>224</v>
      </c>
      <c r="AZ106" s="42">
        <v>9.44102</v>
      </c>
      <c r="BA106" s="42">
        <v>5.5094900000000004</v>
      </c>
      <c r="BB106" s="46">
        <f t="shared" si="32"/>
        <v>0.58356936009032923</v>
      </c>
      <c r="BC106" s="15"/>
      <c r="BD106" s="41" t="s">
        <v>225</v>
      </c>
      <c r="BE106" s="44">
        <v>261</v>
      </c>
      <c r="BF106" s="44">
        <v>263.5</v>
      </c>
      <c r="BG106" s="44">
        <v>256.14999999999998</v>
      </c>
      <c r="BH106" s="44">
        <v>262</v>
      </c>
    </row>
    <row r="107" spans="1:60">
      <c r="A107" s="41" t="s">
        <v>226</v>
      </c>
      <c r="B107" s="42">
        <v>1.5980099999999999</v>
      </c>
      <c r="C107" s="42">
        <v>0.86753000000000002</v>
      </c>
      <c r="D107" s="46">
        <f t="shared" si="22"/>
        <v>0.54288145881440042</v>
      </c>
      <c r="E107" s="15"/>
      <c r="F107" s="41" t="s">
        <v>226</v>
      </c>
      <c r="G107" s="42">
        <v>21.084330000000001</v>
      </c>
      <c r="H107" s="42">
        <v>16.265059999999998</v>
      </c>
      <c r="I107" s="46">
        <f t="shared" si="23"/>
        <v>0.77142882889804876</v>
      </c>
      <c r="J107" s="15"/>
      <c r="K107" s="43" t="s">
        <v>226</v>
      </c>
      <c r="L107" s="42">
        <v>2.7053099999999999</v>
      </c>
      <c r="M107" s="42">
        <v>0.57970999999999995</v>
      </c>
      <c r="N107" s="46">
        <f t="shared" si="24"/>
        <v>0.21428597831671786</v>
      </c>
      <c r="O107" s="15"/>
      <c r="P107" s="43" t="s">
        <v>226</v>
      </c>
      <c r="Q107" s="42">
        <v>3.5645799999999999</v>
      </c>
      <c r="R107" s="42">
        <v>0.47910999999999998</v>
      </c>
      <c r="S107" s="46">
        <f t="shared" si="25"/>
        <v>0.13440854181979364</v>
      </c>
      <c r="T107" s="15"/>
      <c r="U107" s="43" t="s">
        <v>226</v>
      </c>
      <c r="V107" s="42">
        <v>18.06371</v>
      </c>
      <c r="W107" s="42">
        <v>19.243179999999999</v>
      </c>
      <c r="X107" s="46">
        <f t="shared" si="26"/>
        <v>1.0652950030752264</v>
      </c>
      <c r="Y107" s="15"/>
      <c r="Z107" s="43" t="s">
        <v>226</v>
      </c>
      <c r="AA107" s="42">
        <v>10.53365</v>
      </c>
      <c r="AB107" s="42">
        <v>5.75467</v>
      </c>
      <c r="AC107" s="46">
        <f t="shared" si="27"/>
        <v>0.54631300641278191</v>
      </c>
      <c r="AD107" s="15"/>
      <c r="AE107" s="43" t="s">
        <v>226</v>
      </c>
      <c r="AF107" s="42">
        <v>8.8422099999999997</v>
      </c>
      <c r="AG107" s="42">
        <v>13.449960000000001</v>
      </c>
      <c r="AH107" s="46">
        <f t="shared" si="28"/>
        <v>1.5211084106801356</v>
      </c>
      <c r="AI107" s="15"/>
      <c r="AJ107" s="41" t="s">
        <v>226</v>
      </c>
      <c r="AK107" s="42">
        <v>0.85250000000000004</v>
      </c>
      <c r="AL107" s="42">
        <v>1.6629700000000001</v>
      </c>
      <c r="AM107" s="46">
        <f t="shared" si="29"/>
        <v>1.9506979472140762</v>
      </c>
      <c r="AN107" s="15"/>
      <c r="AO107" s="41" t="s">
        <v>226</v>
      </c>
      <c r="AP107" s="42">
        <v>2.9627400000000002</v>
      </c>
      <c r="AQ107" s="42">
        <v>1.2789600000000001</v>
      </c>
      <c r="AR107" s="46">
        <f t="shared" si="30"/>
        <v>0.43168148403167339</v>
      </c>
      <c r="AS107" s="15"/>
      <c r="AT107" s="41" t="s">
        <v>226</v>
      </c>
      <c r="AU107" s="42">
        <v>3.0849600000000001</v>
      </c>
      <c r="AV107" s="42">
        <v>1.9778500000000001</v>
      </c>
      <c r="AW107" s="46">
        <f t="shared" si="31"/>
        <v>0.64112662724962399</v>
      </c>
      <c r="AX107" s="15"/>
      <c r="AY107" s="41" t="s">
        <v>226</v>
      </c>
      <c r="AZ107" s="42">
        <v>9.2003199999999996</v>
      </c>
      <c r="BA107" s="42">
        <v>4.8408600000000002</v>
      </c>
      <c r="BB107" s="46">
        <f t="shared" si="32"/>
        <v>0.52616213349100904</v>
      </c>
      <c r="BC107" s="15"/>
      <c r="BD107" s="41" t="s">
        <v>227</v>
      </c>
      <c r="BE107" s="44">
        <v>264.3</v>
      </c>
      <c r="BF107" s="44">
        <v>264.75</v>
      </c>
      <c r="BG107" s="44">
        <v>255.6</v>
      </c>
      <c r="BH107" s="44">
        <v>258.85000000000002</v>
      </c>
    </row>
    <row r="108" spans="1:60">
      <c r="A108" s="41" t="s">
        <v>228</v>
      </c>
      <c r="B108" s="42">
        <v>1.16425</v>
      </c>
      <c r="C108" s="42">
        <v>0.90398999999999996</v>
      </c>
      <c r="D108" s="46">
        <f t="shared" si="22"/>
        <v>0.77645694653210218</v>
      </c>
      <c r="E108" s="15"/>
      <c r="F108" s="41" t="s">
        <v>228</v>
      </c>
      <c r="G108" s="42">
        <v>28.915659999999999</v>
      </c>
      <c r="H108" s="42">
        <v>23.493970000000001</v>
      </c>
      <c r="I108" s="46">
        <f t="shared" si="23"/>
        <v>0.81249987031248816</v>
      </c>
      <c r="J108" s="15"/>
      <c r="K108" s="43" t="s">
        <v>228</v>
      </c>
      <c r="L108" s="42">
        <v>0.79710000000000003</v>
      </c>
      <c r="M108" s="42">
        <v>1.18357</v>
      </c>
      <c r="N108" s="46">
        <f t="shared" si="24"/>
        <v>1.4848450633546606</v>
      </c>
      <c r="O108" s="15"/>
      <c r="P108" s="43" t="s">
        <v>228</v>
      </c>
      <c r="Q108" s="42">
        <v>1.2840100000000001</v>
      </c>
      <c r="R108" s="42">
        <v>1.60981</v>
      </c>
      <c r="S108" s="46">
        <f t="shared" si="25"/>
        <v>1.2537363416172771</v>
      </c>
      <c r="T108" s="15"/>
      <c r="U108" s="43" t="s">
        <v>228</v>
      </c>
      <c r="V108" s="42">
        <v>18.15466</v>
      </c>
      <c r="W108" s="42">
        <v>8.2232699999999994</v>
      </c>
      <c r="X108" s="46">
        <f t="shared" si="26"/>
        <v>0.45295643102101607</v>
      </c>
      <c r="Y108" s="15"/>
      <c r="Z108" s="43" t="s">
        <v>228</v>
      </c>
      <c r="AA108" s="42">
        <v>12.77047</v>
      </c>
      <c r="AB108" s="42">
        <v>3.5112100000000002</v>
      </c>
      <c r="AC108" s="46">
        <f t="shared" si="27"/>
        <v>0.274947593941335</v>
      </c>
      <c r="AD108" s="15"/>
      <c r="AE108" s="43" t="s">
        <v>228</v>
      </c>
      <c r="AF108" s="42">
        <v>10.719849999999999</v>
      </c>
      <c r="AG108" s="42">
        <v>11.64475</v>
      </c>
      <c r="AH108" s="46">
        <f t="shared" si="28"/>
        <v>1.086279192339445</v>
      </c>
      <c r="AI108" s="15"/>
      <c r="AJ108" s="41" t="s">
        <v>228</v>
      </c>
      <c r="AK108" s="42">
        <v>0.60765000000000002</v>
      </c>
      <c r="AL108" s="42">
        <v>1.8356300000000001</v>
      </c>
      <c r="AM108" s="46">
        <f t="shared" si="29"/>
        <v>3.020867275569818</v>
      </c>
      <c r="AN108" s="15"/>
      <c r="AO108" s="41" t="s">
        <v>228</v>
      </c>
      <c r="AP108" s="42">
        <v>1.5547</v>
      </c>
      <c r="AQ108" s="42">
        <v>1.1088199999999999</v>
      </c>
      <c r="AR108" s="46">
        <f t="shared" si="30"/>
        <v>0.71320511995883451</v>
      </c>
      <c r="AS108" s="15"/>
      <c r="AT108" s="41" t="s">
        <v>228</v>
      </c>
      <c r="AU108" s="42">
        <v>1.8410200000000001</v>
      </c>
      <c r="AV108" s="42">
        <v>2.3759100000000002</v>
      </c>
      <c r="AW108" s="46">
        <f t="shared" si="31"/>
        <v>1.2905400267243159</v>
      </c>
      <c r="AX108" s="15"/>
      <c r="AY108" s="41" t="s">
        <v>228</v>
      </c>
      <c r="AZ108" s="42">
        <v>11.741099999999999</v>
      </c>
      <c r="BA108" s="42">
        <v>7.4083899999999998</v>
      </c>
      <c r="BB108" s="46">
        <f t="shared" si="32"/>
        <v>0.63097920978443245</v>
      </c>
      <c r="BC108" s="15"/>
      <c r="BD108" s="41" t="s">
        <v>229</v>
      </c>
      <c r="BE108" s="44">
        <v>262</v>
      </c>
      <c r="BF108" s="44">
        <v>268.35000000000002</v>
      </c>
      <c r="BG108" s="44">
        <v>260.35000000000002</v>
      </c>
      <c r="BH108" s="44">
        <v>267.95</v>
      </c>
    </row>
    <row r="109" spans="1:60">
      <c r="A109" s="41" t="s">
        <v>230</v>
      </c>
      <c r="B109" s="42">
        <v>0.95050999999999997</v>
      </c>
      <c r="C109" s="42">
        <v>0.87883999999999995</v>
      </c>
      <c r="D109" s="46">
        <f t="shared" si="22"/>
        <v>0.92459837350475005</v>
      </c>
      <c r="E109" s="15"/>
      <c r="F109" s="41" t="s">
        <v>230</v>
      </c>
      <c r="G109" s="42">
        <v>24.09638</v>
      </c>
      <c r="H109" s="42">
        <v>28.31325</v>
      </c>
      <c r="I109" s="46">
        <f t="shared" si="23"/>
        <v>1.1750001452500334</v>
      </c>
      <c r="J109" s="15"/>
      <c r="K109" s="43" t="s">
        <v>230</v>
      </c>
      <c r="L109" s="42">
        <v>1.0869500000000001</v>
      </c>
      <c r="M109" s="42">
        <v>0.72463</v>
      </c>
      <c r="N109" s="46">
        <f t="shared" si="24"/>
        <v>0.66666359998159985</v>
      </c>
      <c r="O109" s="15"/>
      <c r="P109" s="43" t="s">
        <v>230</v>
      </c>
      <c r="Q109" s="42">
        <v>1.1498600000000001</v>
      </c>
      <c r="R109" s="42">
        <v>1.26485</v>
      </c>
      <c r="S109" s="46">
        <f t="shared" si="25"/>
        <v>1.1000034786843615</v>
      </c>
      <c r="T109" s="15"/>
      <c r="U109" s="43" t="s">
        <v>230</v>
      </c>
      <c r="V109" s="42">
        <v>17.269539999999999</v>
      </c>
      <c r="W109" s="42">
        <v>7.9667700000000004</v>
      </c>
      <c r="X109" s="46">
        <f t="shared" si="26"/>
        <v>0.46131917815992785</v>
      </c>
      <c r="Y109" s="15"/>
      <c r="Z109" s="43" t="s">
        <v>230</v>
      </c>
      <c r="AA109" s="42">
        <v>5.1772200000000002</v>
      </c>
      <c r="AB109" s="42">
        <v>3.21916</v>
      </c>
      <c r="AC109" s="46">
        <f t="shared" si="27"/>
        <v>0.62179316312615651</v>
      </c>
      <c r="AD109" s="15"/>
      <c r="AE109" s="43" t="s">
        <v>230</v>
      </c>
      <c r="AF109" s="42">
        <v>4.3458800000000002</v>
      </c>
      <c r="AG109" s="42">
        <v>13.07666</v>
      </c>
      <c r="AH109" s="46">
        <f t="shared" si="28"/>
        <v>3.0089786188297882</v>
      </c>
      <c r="AI109" s="15"/>
      <c r="AJ109" s="41" t="s">
        <v>230</v>
      </c>
      <c r="AK109" s="42">
        <v>0.55444000000000004</v>
      </c>
      <c r="AL109" s="42">
        <v>1.71543</v>
      </c>
      <c r="AM109" s="46">
        <f t="shared" si="29"/>
        <v>3.0939867253444917</v>
      </c>
      <c r="AN109" s="15"/>
      <c r="AO109" s="41" t="s">
        <v>230</v>
      </c>
      <c r="AP109" s="42">
        <v>1.32003</v>
      </c>
      <c r="AQ109" s="42">
        <v>0.99734999999999996</v>
      </c>
      <c r="AR109" s="46">
        <f t="shared" si="30"/>
        <v>0.75555101020431348</v>
      </c>
      <c r="AS109" s="15"/>
      <c r="AT109" s="41" t="s">
        <v>230</v>
      </c>
      <c r="AU109" s="42">
        <v>1.60467</v>
      </c>
      <c r="AV109" s="42">
        <v>2.4007900000000002</v>
      </c>
      <c r="AW109" s="46">
        <f t="shared" si="31"/>
        <v>1.4961269295244506</v>
      </c>
      <c r="AX109" s="15"/>
      <c r="AY109" s="41" t="s">
        <v>230</v>
      </c>
      <c r="AZ109" s="42">
        <v>13.3993</v>
      </c>
      <c r="BA109" s="42">
        <v>8.4247099999999993</v>
      </c>
      <c r="BB109" s="46">
        <f t="shared" si="32"/>
        <v>0.6287425462524161</v>
      </c>
      <c r="BC109" s="15"/>
      <c r="BD109" s="41" t="s">
        <v>231</v>
      </c>
      <c r="BE109" s="44">
        <v>266.95</v>
      </c>
      <c r="BF109" s="44">
        <v>274.85000000000002</v>
      </c>
      <c r="BG109" s="44">
        <v>265</v>
      </c>
      <c r="BH109" s="44">
        <v>274.75</v>
      </c>
    </row>
    <row r="110" spans="1:60">
      <c r="A110" s="41" t="s">
        <v>232</v>
      </c>
      <c r="B110" s="42">
        <v>0.96560000000000001</v>
      </c>
      <c r="C110" s="42">
        <v>0.80718000000000001</v>
      </c>
      <c r="D110" s="46">
        <f t="shared" si="22"/>
        <v>0.83593620546810277</v>
      </c>
      <c r="E110" s="15"/>
      <c r="F110" s="41" t="s">
        <v>232</v>
      </c>
      <c r="G110" s="42">
        <v>34.337339999999998</v>
      </c>
      <c r="H110" s="42">
        <v>20.481919999999999</v>
      </c>
      <c r="I110" s="46">
        <f t="shared" si="23"/>
        <v>0.59649116675898595</v>
      </c>
      <c r="J110" s="15"/>
      <c r="K110" s="43" t="s">
        <v>232</v>
      </c>
      <c r="L110" s="42">
        <v>0.60385999999999995</v>
      </c>
      <c r="M110" s="42">
        <v>0.96618000000000004</v>
      </c>
      <c r="N110" s="46">
        <f t="shared" si="24"/>
        <v>1.6000066240519328</v>
      </c>
      <c r="O110" s="15"/>
      <c r="P110" s="43" t="s">
        <v>232</v>
      </c>
      <c r="Q110" s="42">
        <v>1.8206199999999999</v>
      </c>
      <c r="R110" s="42">
        <v>1.2265200000000001</v>
      </c>
      <c r="S110" s="46">
        <f t="shared" si="25"/>
        <v>0.67368259164460464</v>
      </c>
      <c r="T110" s="15"/>
      <c r="U110" s="43" t="s">
        <v>232</v>
      </c>
      <c r="V110" s="42">
        <v>17.188199999999998</v>
      </c>
      <c r="W110" s="42">
        <v>7.82707</v>
      </c>
      <c r="X110" s="46">
        <f t="shared" si="26"/>
        <v>0.45537461747012492</v>
      </c>
      <c r="Y110" s="15"/>
      <c r="Z110" s="43" t="s">
        <v>232</v>
      </c>
      <c r="AA110" s="42">
        <v>9.5579400000000003</v>
      </c>
      <c r="AB110" s="42">
        <v>2.9337499999999999</v>
      </c>
      <c r="AC110" s="46">
        <f t="shared" si="27"/>
        <v>0.30694375566283111</v>
      </c>
      <c r="AD110" s="15"/>
      <c r="AE110" s="43" t="s">
        <v>232</v>
      </c>
      <c r="AF110" s="42">
        <v>8.0231700000000004</v>
      </c>
      <c r="AG110" s="42">
        <v>13.51125</v>
      </c>
      <c r="AH110" s="46">
        <f t="shared" si="28"/>
        <v>1.6840288813523832</v>
      </c>
      <c r="AI110" s="15"/>
      <c r="AJ110" s="41" t="s">
        <v>232</v>
      </c>
      <c r="AK110" s="42">
        <v>0.52876999999999996</v>
      </c>
      <c r="AL110" s="42">
        <v>1.66594</v>
      </c>
      <c r="AM110" s="46">
        <f t="shared" si="29"/>
        <v>3.1505947765569151</v>
      </c>
      <c r="AN110" s="15"/>
      <c r="AO110" s="41" t="s">
        <v>232</v>
      </c>
      <c r="AP110" s="42">
        <v>1.2378899999999999</v>
      </c>
      <c r="AQ110" s="42">
        <v>1.00322</v>
      </c>
      <c r="AR110" s="46">
        <f t="shared" si="30"/>
        <v>0.81042742085322605</v>
      </c>
      <c r="AS110" s="15"/>
      <c r="AT110" s="41" t="s">
        <v>232</v>
      </c>
      <c r="AU110" s="42">
        <v>1.1071</v>
      </c>
      <c r="AV110" s="42">
        <v>2.53762</v>
      </c>
      <c r="AW110" s="46">
        <f t="shared" si="31"/>
        <v>2.2921325986812393</v>
      </c>
      <c r="AX110" s="15"/>
      <c r="AY110" s="41" t="s">
        <v>232</v>
      </c>
      <c r="AZ110" s="42">
        <v>13.23883</v>
      </c>
      <c r="BA110" s="42">
        <v>6.9002400000000002</v>
      </c>
      <c r="BB110" s="46">
        <f t="shared" si="32"/>
        <v>0.52121222192595573</v>
      </c>
      <c r="BC110" s="15"/>
      <c r="BD110" s="41" t="s">
        <v>233</v>
      </c>
      <c r="BE110" s="44">
        <v>276.5</v>
      </c>
      <c r="BF110" s="44">
        <v>282.5</v>
      </c>
      <c r="BG110" s="44">
        <v>271.95</v>
      </c>
      <c r="BH110" s="44">
        <v>282.39999999999998</v>
      </c>
    </row>
    <row r="111" spans="1:60">
      <c r="A111" s="41" t="s">
        <v>234</v>
      </c>
      <c r="B111" s="42">
        <v>1.00834</v>
      </c>
      <c r="C111" s="42">
        <v>1.0485800000000001</v>
      </c>
      <c r="D111" s="46">
        <f t="shared" si="22"/>
        <v>1.0399071741674435</v>
      </c>
      <c r="E111" s="15"/>
      <c r="F111" s="41" t="s">
        <v>234</v>
      </c>
      <c r="G111" s="42">
        <v>28.915659999999999</v>
      </c>
      <c r="H111" s="42">
        <v>27.710840000000001</v>
      </c>
      <c r="I111" s="46">
        <f t="shared" si="23"/>
        <v>0.95833330451388632</v>
      </c>
      <c r="J111" s="15"/>
      <c r="K111" s="43" t="s">
        <v>234</v>
      </c>
      <c r="L111" s="42">
        <v>0.48309000000000002</v>
      </c>
      <c r="M111" s="42">
        <v>0.74878999999999996</v>
      </c>
      <c r="N111" s="46">
        <f t="shared" si="24"/>
        <v>1.5500010350038294</v>
      </c>
      <c r="O111" s="15"/>
      <c r="P111" s="43" t="s">
        <v>234</v>
      </c>
      <c r="Q111" s="42">
        <v>0.93905000000000005</v>
      </c>
      <c r="R111" s="42">
        <v>1.34151</v>
      </c>
      <c r="S111" s="46">
        <f t="shared" si="25"/>
        <v>1.4285820776316489</v>
      </c>
      <c r="T111" s="15"/>
      <c r="U111" s="43" t="s">
        <v>234</v>
      </c>
      <c r="V111" s="42">
        <v>18.078869999999998</v>
      </c>
      <c r="W111" s="42">
        <v>7.7992299999999997</v>
      </c>
      <c r="X111" s="46">
        <f t="shared" si="26"/>
        <v>0.4314003032269163</v>
      </c>
      <c r="Y111" s="15"/>
      <c r="Z111" s="43" t="s">
        <v>234</v>
      </c>
      <c r="AA111" s="42">
        <v>11.35005</v>
      </c>
      <c r="AB111" s="42">
        <v>2.3496600000000001</v>
      </c>
      <c r="AC111" s="46">
        <f t="shared" si="27"/>
        <v>0.20701759023088007</v>
      </c>
      <c r="AD111" s="15"/>
      <c r="AE111" s="43" t="s">
        <v>234</v>
      </c>
      <c r="AF111" s="42">
        <v>9.5275200000000009</v>
      </c>
      <c r="AG111" s="42">
        <v>13.52796</v>
      </c>
      <c r="AH111" s="46">
        <f t="shared" si="28"/>
        <v>1.4198826137336893</v>
      </c>
      <c r="AI111" s="15"/>
      <c r="AJ111" s="41" t="s">
        <v>234</v>
      </c>
      <c r="AK111" s="42">
        <v>0.70440000000000003</v>
      </c>
      <c r="AL111" s="42">
        <v>1.7076199999999999</v>
      </c>
      <c r="AM111" s="46">
        <f t="shared" si="29"/>
        <v>2.4242191936399773</v>
      </c>
      <c r="AN111" s="15"/>
      <c r="AO111" s="41" t="s">
        <v>234</v>
      </c>
      <c r="AP111" s="42">
        <v>1.3787</v>
      </c>
      <c r="AQ111" s="42">
        <v>1.1968300000000001</v>
      </c>
      <c r="AR111" s="46">
        <f t="shared" si="30"/>
        <v>0.86808587800101544</v>
      </c>
      <c r="AS111" s="15"/>
      <c r="AT111" s="41" t="s">
        <v>234</v>
      </c>
      <c r="AU111" s="42">
        <v>1.1692899999999999</v>
      </c>
      <c r="AV111" s="42">
        <v>2.3510300000000002</v>
      </c>
      <c r="AW111" s="46">
        <f t="shared" si="31"/>
        <v>2.0106474869365174</v>
      </c>
      <c r="AX111" s="15"/>
      <c r="AY111" s="41" t="s">
        <v>234</v>
      </c>
      <c r="AZ111" s="42">
        <v>13.55977</v>
      </c>
      <c r="BA111" s="42">
        <v>7.3281599999999996</v>
      </c>
      <c r="BB111" s="46">
        <f t="shared" si="32"/>
        <v>0.5404339454135284</v>
      </c>
      <c r="BC111" s="15"/>
      <c r="BD111" s="41" t="s">
        <v>235</v>
      </c>
      <c r="BE111" s="44">
        <v>282.45</v>
      </c>
      <c r="BF111" s="44">
        <v>290.35000000000002</v>
      </c>
      <c r="BG111" s="44">
        <v>280.35000000000002</v>
      </c>
      <c r="BH111" s="44">
        <v>286.3</v>
      </c>
    </row>
    <row r="112" spans="1:60">
      <c r="A112" s="41" t="s">
        <v>236</v>
      </c>
      <c r="B112" s="42">
        <v>0.74556999999999995</v>
      </c>
      <c r="C112" s="42">
        <v>0.68522000000000005</v>
      </c>
      <c r="D112" s="46">
        <f t="shared" si="22"/>
        <v>0.91905521949649271</v>
      </c>
      <c r="E112" s="15"/>
      <c r="F112" s="41" t="s">
        <v>236</v>
      </c>
      <c r="G112" s="42">
        <v>12.04819</v>
      </c>
      <c r="H112" s="42">
        <v>10.240959999999999</v>
      </c>
      <c r="I112" s="46">
        <f t="shared" si="23"/>
        <v>0.84999987549997136</v>
      </c>
      <c r="J112" s="15"/>
      <c r="K112" s="43" t="s">
        <v>236</v>
      </c>
      <c r="L112" s="42">
        <v>0.65217000000000003</v>
      </c>
      <c r="M112" s="42">
        <v>0.12077</v>
      </c>
      <c r="N112" s="46">
        <f t="shared" si="24"/>
        <v>0.18518177775733322</v>
      </c>
      <c r="O112" s="15"/>
      <c r="P112" s="43" t="s">
        <v>236</v>
      </c>
      <c r="Q112" s="42">
        <v>0.51742999999999995</v>
      </c>
      <c r="R112" s="42">
        <v>0.78573999999999999</v>
      </c>
      <c r="S112" s="46">
        <f t="shared" si="25"/>
        <v>1.5185435711110684</v>
      </c>
      <c r="T112" s="15"/>
      <c r="U112" s="43" t="s">
        <v>236</v>
      </c>
      <c r="V112" s="42">
        <v>13.566179999999999</v>
      </c>
      <c r="W112" s="42">
        <v>5.6129899999999999</v>
      </c>
      <c r="X112" s="46">
        <f t="shared" si="26"/>
        <v>0.41374874872661282</v>
      </c>
      <c r="Y112" s="15"/>
      <c r="Z112" s="43" t="s">
        <v>236</v>
      </c>
      <c r="AA112" s="42">
        <v>3.8961899999999998</v>
      </c>
      <c r="AB112" s="42">
        <v>2.35629</v>
      </c>
      <c r="AC112" s="46">
        <f t="shared" si="27"/>
        <v>0.60476773463306466</v>
      </c>
      <c r="AD112" s="15"/>
      <c r="AE112" s="43" t="s">
        <v>236</v>
      </c>
      <c r="AF112" s="42">
        <v>3.2705500000000001</v>
      </c>
      <c r="AG112" s="42">
        <v>9.3715100000000007</v>
      </c>
      <c r="AH112" s="46">
        <f t="shared" si="28"/>
        <v>2.8654232468545047</v>
      </c>
      <c r="AI112" s="15"/>
      <c r="AJ112" s="41" t="s">
        <v>236</v>
      </c>
      <c r="AK112" s="42">
        <v>0.42681000000000002</v>
      </c>
      <c r="AL112" s="42">
        <v>1.47244</v>
      </c>
      <c r="AM112" s="46">
        <f t="shared" si="29"/>
        <v>3.4498723085213561</v>
      </c>
      <c r="AN112" s="15"/>
      <c r="AO112" s="41" t="s">
        <v>236</v>
      </c>
      <c r="AP112" s="42">
        <v>0.87414999999999998</v>
      </c>
      <c r="AQ112" s="42">
        <v>0.63948000000000005</v>
      </c>
      <c r="AR112" s="46">
        <f t="shared" si="30"/>
        <v>0.73154492935994975</v>
      </c>
      <c r="AS112" s="15"/>
      <c r="AT112" s="41" t="s">
        <v>236</v>
      </c>
      <c r="AU112" s="42">
        <v>0.77124000000000004</v>
      </c>
      <c r="AV112" s="42">
        <v>0.95782999999999996</v>
      </c>
      <c r="AW112" s="46">
        <f t="shared" si="31"/>
        <v>1.2419350656086301</v>
      </c>
      <c r="AX112" s="15"/>
      <c r="AY112" s="41" t="s">
        <v>236</v>
      </c>
      <c r="AZ112" s="42">
        <v>8.1839999999999993</v>
      </c>
      <c r="BA112" s="42">
        <v>5.2420400000000003</v>
      </c>
      <c r="BB112" s="46">
        <f t="shared" si="32"/>
        <v>0.640522971652004</v>
      </c>
      <c r="BC112" s="15"/>
      <c r="BD112" s="41" t="s">
        <v>237</v>
      </c>
      <c r="BE112" s="44">
        <v>288.05</v>
      </c>
      <c r="BF112" s="44">
        <v>288.25</v>
      </c>
      <c r="BG112" s="44">
        <v>281.5</v>
      </c>
      <c r="BH112" s="44">
        <v>281.89999999999998</v>
      </c>
    </row>
    <row r="113" spans="1:60">
      <c r="A113" s="41" t="s">
        <v>238</v>
      </c>
      <c r="B113" s="42">
        <v>1.24471</v>
      </c>
      <c r="C113" s="42">
        <v>1.68225</v>
      </c>
      <c r="D113" s="46">
        <f t="shared" si="22"/>
        <v>1.3515196310787252</v>
      </c>
      <c r="E113" s="15"/>
      <c r="F113" s="41" t="s">
        <v>238</v>
      </c>
      <c r="G113" s="42">
        <v>42.168669999999999</v>
      </c>
      <c r="H113" s="42">
        <v>27.710840000000001</v>
      </c>
      <c r="I113" s="46">
        <f t="shared" si="23"/>
        <v>0.65714285036734621</v>
      </c>
      <c r="J113" s="15"/>
      <c r="K113" s="43" t="s">
        <v>238</v>
      </c>
      <c r="L113" s="42">
        <v>1.4492700000000001</v>
      </c>
      <c r="M113" s="42">
        <v>1.40096</v>
      </c>
      <c r="N113" s="46">
        <f t="shared" si="24"/>
        <v>0.96666597666411358</v>
      </c>
      <c r="O113" s="15"/>
      <c r="P113" s="43" t="s">
        <v>238</v>
      </c>
      <c r="Q113" s="42">
        <v>1.83978</v>
      </c>
      <c r="R113" s="42">
        <v>1.3798299999999999</v>
      </c>
      <c r="S113" s="46">
        <f t="shared" si="25"/>
        <v>0.74999728228375129</v>
      </c>
      <c r="T113" s="15"/>
      <c r="U113" s="43" t="s">
        <v>238</v>
      </c>
      <c r="V113" s="42">
        <v>15.88776</v>
      </c>
      <c r="W113" s="42">
        <v>7.7848699999999997</v>
      </c>
      <c r="X113" s="46">
        <f t="shared" si="26"/>
        <v>0.48999166654078358</v>
      </c>
      <c r="Y113" s="15"/>
      <c r="Z113" s="43" t="s">
        <v>238</v>
      </c>
      <c r="AA113" s="42">
        <v>5.2966899999999999</v>
      </c>
      <c r="AB113" s="42">
        <v>2.3828399999999998</v>
      </c>
      <c r="AC113" s="46">
        <f t="shared" si="27"/>
        <v>0.44987341150794175</v>
      </c>
      <c r="AD113" s="15"/>
      <c r="AE113" s="43" t="s">
        <v>238</v>
      </c>
      <c r="AF113" s="42">
        <v>4.4461700000000004</v>
      </c>
      <c r="AG113" s="42">
        <v>12.0069</v>
      </c>
      <c r="AH113" s="46">
        <f t="shared" si="28"/>
        <v>2.7005040293106197</v>
      </c>
      <c r="AI113" s="15"/>
      <c r="AJ113" s="41" t="s">
        <v>238</v>
      </c>
      <c r="AK113" s="42">
        <v>0.51649</v>
      </c>
      <c r="AL113" s="42">
        <v>1.6387799999999999</v>
      </c>
      <c r="AM113" s="46">
        <f t="shared" si="29"/>
        <v>3.1729171910395166</v>
      </c>
      <c r="AN113" s="15"/>
      <c r="AO113" s="41" t="s">
        <v>238</v>
      </c>
      <c r="AP113" s="42">
        <v>1.18509</v>
      </c>
      <c r="AQ113" s="42">
        <v>0.76854999999999996</v>
      </c>
      <c r="AR113" s="46">
        <f t="shared" si="30"/>
        <v>0.64851614645301203</v>
      </c>
      <c r="AS113" s="15"/>
      <c r="AT113" s="41" t="s">
        <v>238</v>
      </c>
      <c r="AU113" s="42">
        <v>2.0649299999999999</v>
      </c>
      <c r="AV113" s="42">
        <v>2.4256700000000002</v>
      </c>
      <c r="AW113" s="46">
        <f t="shared" si="31"/>
        <v>1.1746984159269322</v>
      </c>
      <c r="AX113" s="15"/>
      <c r="AY113" s="41" t="s">
        <v>238</v>
      </c>
      <c r="AZ113" s="42">
        <v>12.59695</v>
      </c>
      <c r="BA113" s="42">
        <v>7.7560799999999999</v>
      </c>
      <c r="BB113" s="46">
        <f t="shared" si="32"/>
        <v>0.61571094590357189</v>
      </c>
      <c r="BC113" s="15"/>
      <c r="BD113" s="41" t="s">
        <v>239</v>
      </c>
      <c r="BE113" s="44">
        <v>282.2</v>
      </c>
      <c r="BF113" s="44">
        <v>288.45</v>
      </c>
      <c r="BG113" s="44">
        <v>280.60000000000002</v>
      </c>
      <c r="BH113" s="44">
        <v>284.14999999999998</v>
      </c>
    </row>
    <row r="114" spans="1:60">
      <c r="A114" s="41" t="s">
        <v>240</v>
      </c>
      <c r="B114" s="42">
        <v>1.3578699999999999</v>
      </c>
      <c r="C114" s="42">
        <v>1.1567000000000001</v>
      </c>
      <c r="D114" s="46">
        <f t="shared" si="22"/>
        <v>0.85184885151008571</v>
      </c>
      <c r="E114" s="15"/>
      <c r="F114" s="41" t="s">
        <v>240</v>
      </c>
      <c r="G114" s="42">
        <v>39.156619999999997</v>
      </c>
      <c r="H114" s="42">
        <v>29.518070000000002</v>
      </c>
      <c r="I114" s="46">
        <f t="shared" si="23"/>
        <v>0.75384622063906448</v>
      </c>
      <c r="J114" s="15"/>
      <c r="K114" s="43" t="s">
        <v>240</v>
      </c>
      <c r="L114" s="42">
        <v>0.99033000000000004</v>
      </c>
      <c r="M114" s="42">
        <v>1.3526499999999999</v>
      </c>
      <c r="N114" s="46">
        <f t="shared" si="24"/>
        <v>1.3658578453646764</v>
      </c>
      <c r="O114" s="15"/>
      <c r="P114" s="43" t="s">
        <v>240</v>
      </c>
      <c r="Q114" s="42">
        <v>0.86238999999999999</v>
      </c>
      <c r="R114" s="42">
        <v>0.93905000000000005</v>
      </c>
      <c r="S114" s="46">
        <f t="shared" si="25"/>
        <v>1.0888924964343278</v>
      </c>
      <c r="T114" s="15"/>
      <c r="U114" s="43" t="s">
        <v>240</v>
      </c>
      <c r="V114" s="42">
        <v>15.568250000000001</v>
      </c>
      <c r="W114" s="42">
        <v>7.54739</v>
      </c>
      <c r="X114" s="46">
        <f t="shared" si="26"/>
        <v>0.48479373083037591</v>
      </c>
      <c r="Y114" s="15"/>
      <c r="Z114" s="43" t="s">
        <v>240</v>
      </c>
      <c r="AA114" s="42">
        <v>4.2745199999999999</v>
      </c>
      <c r="AB114" s="42">
        <v>2.7744499999999999</v>
      </c>
      <c r="AC114" s="46">
        <f t="shared" si="27"/>
        <v>0.64906702974836938</v>
      </c>
      <c r="AD114" s="15"/>
      <c r="AE114" s="43" t="s">
        <v>240</v>
      </c>
      <c r="AF114" s="42">
        <v>3.5881400000000001</v>
      </c>
      <c r="AG114" s="42">
        <v>13.33853</v>
      </c>
      <c r="AH114" s="46">
        <f t="shared" si="28"/>
        <v>3.7173939701349448</v>
      </c>
      <c r="AI114" s="15"/>
      <c r="AJ114" s="41" t="s">
        <v>240</v>
      </c>
      <c r="AK114" s="42">
        <v>0.50458000000000003</v>
      </c>
      <c r="AL114" s="42">
        <v>1.5695699999999999</v>
      </c>
      <c r="AM114" s="46">
        <f t="shared" si="29"/>
        <v>3.1106464782591461</v>
      </c>
      <c r="AN114" s="15"/>
      <c r="AO114" s="41" t="s">
        <v>240</v>
      </c>
      <c r="AP114" s="42">
        <v>1.2202900000000001</v>
      </c>
      <c r="AQ114" s="42">
        <v>0.83894999999999997</v>
      </c>
      <c r="AR114" s="46">
        <f t="shared" si="30"/>
        <v>0.68750051217333574</v>
      </c>
      <c r="AS114" s="15"/>
      <c r="AT114" s="41" t="s">
        <v>240</v>
      </c>
      <c r="AU114" s="42">
        <v>1.9902899999999999</v>
      </c>
      <c r="AV114" s="42">
        <v>1.9654100000000001</v>
      </c>
      <c r="AW114" s="46">
        <f t="shared" si="31"/>
        <v>0.98749930914590345</v>
      </c>
      <c r="AX114" s="15"/>
      <c r="AY114" s="41" t="s">
        <v>240</v>
      </c>
      <c r="AZ114" s="42">
        <v>13.85397</v>
      </c>
      <c r="BA114" s="42">
        <v>8.4247099999999993</v>
      </c>
      <c r="BB114" s="46">
        <f t="shared" si="32"/>
        <v>0.60810800081131977</v>
      </c>
      <c r="BC114" s="15"/>
      <c r="BD114" s="41" t="s">
        <v>241</v>
      </c>
      <c r="BE114" s="44">
        <v>286</v>
      </c>
      <c r="BF114" s="44">
        <v>289.75</v>
      </c>
      <c r="BG114" s="44">
        <v>283.5</v>
      </c>
      <c r="BH114" s="44">
        <v>288.75</v>
      </c>
    </row>
    <row r="115" spans="1:60">
      <c r="A115" s="41" t="s">
        <v>242</v>
      </c>
      <c r="B115" s="42">
        <v>1.10138</v>
      </c>
      <c r="C115" s="42">
        <v>0.85370000000000001</v>
      </c>
      <c r="D115" s="46">
        <f t="shared" si="22"/>
        <v>0.77511848771541159</v>
      </c>
      <c r="E115" s="15"/>
      <c r="F115" s="41" t="s">
        <v>242</v>
      </c>
      <c r="G115" s="42">
        <v>35.542160000000003</v>
      </c>
      <c r="H115" s="42">
        <v>22.289149999999999</v>
      </c>
      <c r="I115" s="46">
        <f t="shared" si="23"/>
        <v>0.62711861068657615</v>
      </c>
      <c r="J115" s="15"/>
      <c r="K115" s="43" t="s">
        <v>242</v>
      </c>
      <c r="L115" s="42">
        <v>7.7053099999999999</v>
      </c>
      <c r="M115" s="42">
        <v>1.40096</v>
      </c>
      <c r="N115" s="46">
        <f t="shared" si="24"/>
        <v>0.18181747392382655</v>
      </c>
      <c r="O115" s="15"/>
      <c r="P115" s="43" t="s">
        <v>242</v>
      </c>
      <c r="Q115" s="42">
        <v>10.5021</v>
      </c>
      <c r="R115" s="42">
        <v>0.97738000000000003</v>
      </c>
      <c r="S115" s="46">
        <f t="shared" si="25"/>
        <v>9.3065196484512613E-2</v>
      </c>
      <c r="T115" s="15"/>
      <c r="U115" s="43" t="s">
        <v>242</v>
      </c>
      <c r="V115" s="42">
        <v>15.7879</v>
      </c>
      <c r="W115" s="42">
        <v>15.31007</v>
      </c>
      <c r="X115" s="46">
        <f t="shared" si="26"/>
        <v>0.96973441686354733</v>
      </c>
      <c r="Y115" s="15"/>
      <c r="Z115" s="43" t="s">
        <v>242</v>
      </c>
      <c r="AA115" s="42">
        <v>8.0578699999999994</v>
      </c>
      <c r="AB115" s="42">
        <v>6.3520500000000002</v>
      </c>
      <c r="AC115" s="46">
        <f t="shared" si="27"/>
        <v>0.78830385697461003</v>
      </c>
      <c r="AD115" s="15"/>
      <c r="AE115" s="43" t="s">
        <v>242</v>
      </c>
      <c r="AF115" s="42">
        <v>6.7639800000000001</v>
      </c>
      <c r="AG115" s="42">
        <v>14.52529</v>
      </c>
      <c r="AH115" s="46">
        <f t="shared" si="28"/>
        <v>2.1474472130313811</v>
      </c>
      <c r="AI115" s="15"/>
      <c r="AJ115" s="41" t="s">
        <v>242</v>
      </c>
      <c r="AK115" s="42">
        <v>0.64412000000000003</v>
      </c>
      <c r="AL115" s="42">
        <v>1.9755400000000001</v>
      </c>
      <c r="AM115" s="46">
        <f t="shared" si="29"/>
        <v>3.0670371980376325</v>
      </c>
      <c r="AN115" s="15"/>
      <c r="AO115" s="41" t="s">
        <v>242</v>
      </c>
      <c r="AP115" s="42">
        <v>1.4549700000000001</v>
      </c>
      <c r="AQ115" s="42">
        <v>0.57494000000000001</v>
      </c>
      <c r="AR115" s="46">
        <f t="shared" si="30"/>
        <v>0.39515591386763987</v>
      </c>
      <c r="AS115" s="15"/>
      <c r="AT115" s="41" t="s">
        <v>242</v>
      </c>
      <c r="AU115" s="42">
        <v>2.7739699999999998</v>
      </c>
      <c r="AV115" s="42">
        <v>2.5998199999999998</v>
      </c>
      <c r="AW115" s="46">
        <f t="shared" si="31"/>
        <v>0.93721994109525331</v>
      </c>
      <c r="AX115" s="15"/>
      <c r="AY115" s="41" t="s">
        <v>242</v>
      </c>
      <c r="AZ115" s="42">
        <v>11.607379999999999</v>
      </c>
      <c r="BA115" s="42">
        <v>5.7769399999999997</v>
      </c>
      <c r="BB115" s="46">
        <f t="shared" si="32"/>
        <v>0.49769543169948777</v>
      </c>
      <c r="BC115" s="15"/>
      <c r="BD115" s="41" t="s">
        <v>243</v>
      </c>
      <c r="BE115" s="44">
        <v>290.3</v>
      </c>
      <c r="BF115" s="44">
        <v>290.8</v>
      </c>
      <c r="BG115" s="44">
        <v>283.8</v>
      </c>
      <c r="BH115" s="44">
        <v>283.85000000000002</v>
      </c>
    </row>
    <row r="116" spans="1:60">
      <c r="A116" s="41" t="s">
        <v>244</v>
      </c>
      <c r="B116" s="42">
        <v>1.1579600000000001</v>
      </c>
      <c r="C116" s="42">
        <v>1.2245999999999999</v>
      </c>
      <c r="D116" s="46">
        <f t="shared" si="22"/>
        <v>1.057549483574562</v>
      </c>
      <c r="E116" s="15"/>
      <c r="F116" s="41" t="s">
        <v>244</v>
      </c>
      <c r="G116" s="42">
        <v>53.614449999999998</v>
      </c>
      <c r="H116" s="42">
        <v>41.56626</v>
      </c>
      <c r="I116" s="46">
        <f t="shared" si="23"/>
        <v>0.77528091773766217</v>
      </c>
      <c r="J116" s="15"/>
      <c r="K116" s="43" t="s">
        <v>244</v>
      </c>
      <c r="L116" s="42">
        <v>2.7536200000000002</v>
      </c>
      <c r="M116" s="42">
        <v>0.82125000000000004</v>
      </c>
      <c r="N116" s="46">
        <f t="shared" si="24"/>
        <v>0.29824376638751898</v>
      </c>
      <c r="O116" s="15"/>
      <c r="P116" s="43" t="s">
        <v>244</v>
      </c>
      <c r="Q116" s="42">
        <v>9.4672199999999993</v>
      </c>
      <c r="R116" s="42">
        <v>1.2073499999999999</v>
      </c>
      <c r="S116" s="46">
        <f t="shared" si="25"/>
        <v>0.12752951764087028</v>
      </c>
      <c r="T116" s="15"/>
      <c r="U116" s="43" t="s">
        <v>244</v>
      </c>
      <c r="V116" s="42">
        <v>15.76313</v>
      </c>
      <c r="W116" s="42">
        <v>8.0221499999999999</v>
      </c>
      <c r="X116" s="46">
        <f t="shared" si="26"/>
        <v>0.50891859675077222</v>
      </c>
      <c r="Y116" s="15"/>
      <c r="Z116" s="43" t="s">
        <v>244</v>
      </c>
      <c r="AA116" s="42">
        <v>6.0865499999999999</v>
      </c>
      <c r="AB116" s="42">
        <v>3.94265</v>
      </c>
      <c r="AC116" s="46">
        <f t="shared" si="27"/>
        <v>0.64776433283222845</v>
      </c>
      <c r="AD116" s="15"/>
      <c r="AE116" s="43" t="s">
        <v>244</v>
      </c>
      <c r="AF116" s="42">
        <v>5.1092000000000004</v>
      </c>
      <c r="AG116" s="42">
        <v>13.07666</v>
      </c>
      <c r="AH116" s="46">
        <f t="shared" si="28"/>
        <v>2.5594339622641509</v>
      </c>
      <c r="AI116" s="15"/>
      <c r="AJ116" s="41" t="s">
        <v>244</v>
      </c>
      <c r="AK116" s="42">
        <v>0.80264000000000002</v>
      </c>
      <c r="AL116" s="42">
        <v>1.91228</v>
      </c>
      <c r="AM116" s="46">
        <f t="shared" si="29"/>
        <v>2.3824877902920361</v>
      </c>
      <c r="AN116" s="15"/>
      <c r="AO116" s="41" t="s">
        <v>244</v>
      </c>
      <c r="AP116" s="42">
        <v>2.4288599999999998</v>
      </c>
      <c r="AQ116" s="42">
        <v>0.76268000000000002</v>
      </c>
      <c r="AR116" s="46">
        <f t="shared" si="30"/>
        <v>0.31400739441548714</v>
      </c>
      <c r="AS116" s="15"/>
      <c r="AT116" s="41" t="s">
        <v>244</v>
      </c>
      <c r="AU116" s="42">
        <v>4.5279199999999999</v>
      </c>
      <c r="AV116" s="42">
        <v>4.45329</v>
      </c>
      <c r="AW116" s="46">
        <f t="shared" si="31"/>
        <v>0.98351781833601304</v>
      </c>
      <c r="AX116" s="15"/>
      <c r="AY116" s="41" t="s">
        <v>244</v>
      </c>
      <c r="AZ116" s="42">
        <v>10.778280000000001</v>
      </c>
      <c r="BA116" s="42">
        <v>7.2479199999999997</v>
      </c>
      <c r="BB116" s="46">
        <f t="shared" si="32"/>
        <v>0.67245608761323694</v>
      </c>
      <c r="BC116" s="15"/>
      <c r="BD116" s="41" t="s">
        <v>245</v>
      </c>
      <c r="BE116" s="44">
        <v>286.10000000000002</v>
      </c>
      <c r="BF116" s="44">
        <v>287.14999999999998</v>
      </c>
      <c r="BG116" s="44">
        <v>274.89999999999998</v>
      </c>
      <c r="BH116" s="44">
        <v>275.05</v>
      </c>
    </row>
    <row r="117" spans="1:60">
      <c r="A117" s="41" t="s">
        <v>246</v>
      </c>
      <c r="B117" s="42">
        <v>1.4999400000000001</v>
      </c>
      <c r="C117" s="42">
        <v>1.50623</v>
      </c>
      <c r="D117" s="46">
        <f t="shared" si="22"/>
        <v>1.0041935010733762</v>
      </c>
      <c r="E117" s="15"/>
      <c r="F117" s="41" t="s">
        <v>246</v>
      </c>
      <c r="G117" s="42">
        <v>37.951799999999999</v>
      </c>
      <c r="H117" s="42">
        <v>50.602400000000003</v>
      </c>
      <c r="I117" s="46">
        <f t="shared" si="23"/>
        <v>1.3333333333333335</v>
      </c>
      <c r="J117" s="15"/>
      <c r="K117" s="43" t="s">
        <v>246</v>
      </c>
      <c r="L117" s="42">
        <v>1.7874300000000001</v>
      </c>
      <c r="M117" s="42">
        <v>0.67632000000000003</v>
      </c>
      <c r="N117" s="46">
        <f t="shared" si="24"/>
        <v>0.37837565666907236</v>
      </c>
      <c r="O117" s="15"/>
      <c r="P117" s="43" t="s">
        <v>246</v>
      </c>
      <c r="Q117" s="42">
        <v>2.7596699999999998</v>
      </c>
      <c r="R117" s="42">
        <v>1.6864600000000001</v>
      </c>
      <c r="S117" s="46">
        <f t="shared" si="25"/>
        <v>0.61110929930027869</v>
      </c>
      <c r="T117" s="15"/>
      <c r="U117" s="43" t="s">
        <v>246</v>
      </c>
      <c r="V117" s="42">
        <v>15.41657</v>
      </c>
      <c r="W117" s="42">
        <v>8.0945699999999992</v>
      </c>
      <c r="X117" s="46">
        <f t="shared" si="26"/>
        <v>0.52505648143523487</v>
      </c>
      <c r="Y117" s="15"/>
      <c r="Z117" s="43" t="s">
        <v>246</v>
      </c>
      <c r="AA117" s="42">
        <v>5.1838499999999996</v>
      </c>
      <c r="AB117" s="42">
        <v>3.0665</v>
      </c>
      <c r="AC117" s="46">
        <f t="shared" si="27"/>
        <v>0.59154875237516524</v>
      </c>
      <c r="AD117" s="15"/>
      <c r="AE117" s="43" t="s">
        <v>246</v>
      </c>
      <c r="AF117" s="42">
        <v>4.3514499999999998</v>
      </c>
      <c r="AG117" s="42">
        <v>10.608420000000001</v>
      </c>
      <c r="AH117" s="46">
        <f t="shared" si="28"/>
        <v>2.4379046065104739</v>
      </c>
      <c r="AI117" s="15"/>
      <c r="AJ117" s="41" t="s">
        <v>246</v>
      </c>
      <c r="AK117" s="42">
        <v>0.50234999999999996</v>
      </c>
      <c r="AL117" s="42">
        <v>2.0425200000000001</v>
      </c>
      <c r="AM117" s="46">
        <f t="shared" si="29"/>
        <v>4.0659301283965368</v>
      </c>
      <c r="AN117" s="15"/>
      <c r="AO117" s="41" t="s">
        <v>246</v>
      </c>
      <c r="AP117" s="42">
        <v>0.98562000000000005</v>
      </c>
      <c r="AQ117" s="42">
        <v>0.82721999999999996</v>
      </c>
      <c r="AR117" s="46">
        <f t="shared" si="30"/>
        <v>0.83928897546721848</v>
      </c>
      <c r="AS117" s="15"/>
      <c r="AT117" s="41" t="s">
        <v>246</v>
      </c>
      <c r="AU117" s="42">
        <v>3.6074099999999998</v>
      </c>
      <c r="AV117" s="42">
        <v>4.87622</v>
      </c>
      <c r="AW117" s="46">
        <f t="shared" si="31"/>
        <v>1.351723258515112</v>
      </c>
      <c r="AX117" s="15"/>
      <c r="AY117" s="41" t="s">
        <v>246</v>
      </c>
      <c r="AZ117" s="42">
        <v>12.73067</v>
      </c>
      <c r="BA117" s="42">
        <v>7.1676900000000003</v>
      </c>
      <c r="BB117" s="46">
        <f t="shared" si="32"/>
        <v>0.56302535530337372</v>
      </c>
      <c r="BC117" s="15"/>
      <c r="BD117" s="41" t="s">
        <v>247</v>
      </c>
      <c r="BE117" s="44">
        <v>275.39999999999998</v>
      </c>
      <c r="BF117" s="44">
        <v>281.5</v>
      </c>
      <c r="BG117" s="44">
        <v>273.95</v>
      </c>
      <c r="BH117" s="44">
        <v>280.75</v>
      </c>
    </row>
    <row r="118" spans="1:60">
      <c r="A118" s="41" t="s">
        <v>248</v>
      </c>
      <c r="B118" s="42">
        <v>1.62442</v>
      </c>
      <c r="C118" s="42">
        <v>1.3842699999999999</v>
      </c>
      <c r="D118" s="46">
        <f t="shared" si="22"/>
        <v>0.85216261804213189</v>
      </c>
      <c r="E118" s="15"/>
      <c r="F118" s="41" t="s">
        <v>248</v>
      </c>
      <c r="G118" s="42">
        <v>56.024090000000001</v>
      </c>
      <c r="H118" s="42">
        <v>71.084329999999994</v>
      </c>
      <c r="I118" s="46">
        <f t="shared" si="23"/>
        <v>1.2688172177361559</v>
      </c>
      <c r="J118" s="15"/>
      <c r="K118" s="43" t="s">
        <v>248</v>
      </c>
      <c r="L118" s="42">
        <v>1.88405</v>
      </c>
      <c r="M118" s="42">
        <v>1.47342</v>
      </c>
      <c r="N118" s="46">
        <f t="shared" si="24"/>
        <v>0.78204930867015199</v>
      </c>
      <c r="O118" s="15"/>
      <c r="P118" s="43" t="s">
        <v>248</v>
      </c>
      <c r="Q118" s="42">
        <v>2.5871900000000001</v>
      </c>
      <c r="R118" s="42">
        <v>1.5906400000000001</v>
      </c>
      <c r="S118" s="46">
        <f t="shared" si="25"/>
        <v>0.61481375546442274</v>
      </c>
      <c r="T118" s="15"/>
      <c r="U118" s="43" t="s">
        <v>248</v>
      </c>
      <c r="V118" s="42">
        <v>15.135999999999999</v>
      </c>
      <c r="W118" s="42">
        <v>8.7172499999999999</v>
      </c>
      <c r="X118" s="46">
        <f t="shared" si="26"/>
        <v>0.57592825052854124</v>
      </c>
      <c r="Y118" s="15"/>
      <c r="Z118" s="43" t="s">
        <v>248</v>
      </c>
      <c r="AA118" s="42">
        <v>5.4891800000000002</v>
      </c>
      <c r="AB118" s="42">
        <v>3.5045700000000002</v>
      </c>
      <c r="AC118" s="46">
        <f t="shared" si="27"/>
        <v>0.63845055181283905</v>
      </c>
      <c r="AD118" s="15"/>
      <c r="AE118" s="43" t="s">
        <v>248</v>
      </c>
      <c r="AF118" s="42">
        <v>4.6077500000000002</v>
      </c>
      <c r="AG118" s="42">
        <v>9.6612399999999994</v>
      </c>
      <c r="AH118" s="46">
        <f t="shared" si="28"/>
        <v>2.0967370191525148</v>
      </c>
      <c r="AI118" s="15"/>
      <c r="AJ118" s="41" t="s">
        <v>248</v>
      </c>
      <c r="AK118" s="42">
        <v>0.46661999999999998</v>
      </c>
      <c r="AL118" s="42">
        <v>1.7612000000000001</v>
      </c>
      <c r="AM118" s="46">
        <f t="shared" si="29"/>
        <v>3.7743774377437749</v>
      </c>
      <c r="AN118" s="15"/>
      <c r="AO118" s="41" t="s">
        <v>248</v>
      </c>
      <c r="AP118" s="42">
        <v>0.95042000000000004</v>
      </c>
      <c r="AQ118" s="42">
        <v>0.85655000000000003</v>
      </c>
      <c r="AR118" s="46">
        <f t="shared" si="30"/>
        <v>0.90123313903326951</v>
      </c>
      <c r="AS118" s="15"/>
      <c r="AT118" s="41" t="s">
        <v>248</v>
      </c>
      <c r="AU118" s="42">
        <v>2.7117800000000001</v>
      </c>
      <c r="AV118" s="42">
        <v>3.6820499999999998</v>
      </c>
      <c r="AW118" s="46">
        <f t="shared" si="31"/>
        <v>1.3577981989689427</v>
      </c>
      <c r="AX118" s="15"/>
      <c r="AY118" s="41" t="s">
        <v>248</v>
      </c>
      <c r="AZ118" s="42">
        <v>14.549340000000001</v>
      </c>
      <c r="BA118" s="42">
        <v>8.4514499999999995</v>
      </c>
      <c r="BB118" s="46">
        <f t="shared" si="32"/>
        <v>0.58088201939057027</v>
      </c>
      <c r="BC118" s="15"/>
      <c r="BD118" s="41" t="s">
        <v>249</v>
      </c>
      <c r="BE118" s="44">
        <v>281.35000000000002</v>
      </c>
      <c r="BF118" s="44">
        <v>285.2</v>
      </c>
      <c r="BG118" s="44">
        <v>277.2</v>
      </c>
      <c r="BH118" s="44">
        <v>283.35000000000002</v>
      </c>
    </row>
    <row r="119" spans="1:60">
      <c r="A119" s="41" t="s">
        <v>250</v>
      </c>
      <c r="B119" s="42">
        <v>1.3188899999999999</v>
      </c>
      <c r="C119" s="42">
        <v>1.29501</v>
      </c>
      <c r="D119" s="46">
        <f t="shared" si="22"/>
        <v>0.98189386529581701</v>
      </c>
      <c r="E119" s="15"/>
      <c r="F119" s="41" t="s">
        <v>250</v>
      </c>
      <c r="G119" s="42">
        <v>46.987949999999998</v>
      </c>
      <c r="H119" s="42">
        <v>50</v>
      </c>
      <c r="I119" s="46">
        <f t="shared" si="23"/>
        <v>1.0641026050295874</v>
      </c>
      <c r="J119" s="15"/>
      <c r="K119" s="43" t="s">
        <v>250</v>
      </c>
      <c r="L119" s="42">
        <v>4.0579700000000001</v>
      </c>
      <c r="M119" s="42">
        <v>1.5942000000000001</v>
      </c>
      <c r="N119" s="46">
        <f t="shared" si="24"/>
        <v>0.39285652678556027</v>
      </c>
      <c r="O119" s="15"/>
      <c r="P119" s="43" t="s">
        <v>250</v>
      </c>
      <c r="Q119" s="42">
        <v>4.6761200000000001</v>
      </c>
      <c r="R119" s="42">
        <v>1.62897</v>
      </c>
      <c r="S119" s="46">
        <f t="shared" si="25"/>
        <v>0.34835932354173976</v>
      </c>
      <c r="T119" s="15"/>
      <c r="U119" s="43" t="s">
        <v>250</v>
      </c>
      <c r="V119" s="42">
        <v>14.882569999999999</v>
      </c>
      <c r="W119" s="42">
        <v>9.4220500000000005</v>
      </c>
      <c r="X119" s="46">
        <f t="shared" si="26"/>
        <v>0.6330929402650215</v>
      </c>
      <c r="Y119" s="15"/>
      <c r="Z119" s="43" t="s">
        <v>250</v>
      </c>
      <c r="AA119" s="42">
        <v>4.8718899999999996</v>
      </c>
      <c r="AB119" s="42">
        <v>4.8453400000000002</v>
      </c>
      <c r="AC119" s="46">
        <f t="shared" si="27"/>
        <v>0.99455036956909959</v>
      </c>
      <c r="AD119" s="15"/>
      <c r="AE119" s="43" t="s">
        <v>250</v>
      </c>
      <c r="AF119" s="42">
        <v>4.0895900000000003</v>
      </c>
      <c r="AG119" s="42">
        <v>10.418979999999999</v>
      </c>
      <c r="AH119" s="46">
        <f t="shared" si="28"/>
        <v>2.547683264092488</v>
      </c>
      <c r="AI119" s="15"/>
      <c r="AJ119" s="41" t="s">
        <v>250</v>
      </c>
      <c r="AK119" s="42">
        <v>0.73529</v>
      </c>
      <c r="AL119" s="42">
        <v>1.8467899999999999</v>
      </c>
      <c r="AM119" s="46">
        <f t="shared" si="29"/>
        <v>2.5116484652314051</v>
      </c>
      <c r="AN119" s="15"/>
      <c r="AO119" s="41" t="s">
        <v>250</v>
      </c>
      <c r="AP119" s="42">
        <v>1.8421799999999999</v>
      </c>
      <c r="AQ119" s="42">
        <v>1.4725699999999999</v>
      </c>
      <c r="AR119" s="46">
        <f t="shared" si="30"/>
        <v>0.79936271156998773</v>
      </c>
      <c r="AS119" s="15"/>
      <c r="AT119" s="41" t="s">
        <v>250</v>
      </c>
      <c r="AU119" s="42">
        <v>4.7767099999999996</v>
      </c>
      <c r="AV119" s="42">
        <v>4.4159699999999997</v>
      </c>
      <c r="AW119" s="46">
        <f t="shared" si="31"/>
        <v>0.92447940109405846</v>
      </c>
      <c r="AX119" s="15"/>
      <c r="AY119" s="41" t="s">
        <v>250</v>
      </c>
      <c r="AZ119" s="42">
        <v>13.58652</v>
      </c>
      <c r="BA119" s="42">
        <v>10.45734</v>
      </c>
      <c r="BB119" s="46">
        <f t="shared" si="32"/>
        <v>0.76968495243815194</v>
      </c>
      <c r="BC119" s="15"/>
      <c r="BD119" s="41" t="s">
        <v>251</v>
      </c>
      <c r="BE119" s="44">
        <v>279.3</v>
      </c>
      <c r="BF119" s="44">
        <v>280</v>
      </c>
      <c r="BG119" s="44">
        <v>274.89999999999998</v>
      </c>
      <c r="BH119" s="44">
        <v>277.2</v>
      </c>
    </row>
    <row r="120" spans="1:60">
      <c r="A120" s="41" t="s">
        <v>252</v>
      </c>
      <c r="B120" s="42">
        <v>1.22837</v>
      </c>
      <c r="C120" s="42">
        <v>1.19065</v>
      </c>
      <c r="D120" s="46">
        <f t="shared" si="22"/>
        <v>0.96929263983978775</v>
      </c>
      <c r="E120" s="15"/>
      <c r="F120" s="41" t="s">
        <v>252</v>
      </c>
      <c r="G120" s="42">
        <v>47.590359999999997</v>
      </c>
      <c r="H120" s="42">
        <v>46.385539999999999</v>
      </c>
      <c r="I120" s="46">
        <f t="shared" si="23"/>
        <v>0.97468352834481609</v>
      </c>
      <c r="J120" s="15"/>
      <c r="K120" s="43" t="s">
        <v>252</v>
      </c>
      <c r="L120" s="42">
        <v>1.1352599999999999</v>
      </c>
      <c r="M120" s="42">
        <v>1.3768100000000001</v>
      </c>
      <c r="N120" s="46">
        <f t="shared" si="24"/>
        <v>1.2127706428483345</v>
      </c>
      <c r="O120" s="15"/>
      <c r="P120" s="43" t="s">
        <v>252</v>
      </c>
      <c r="Q120" s="42">
        <v>1.2265200000000001</v>
      </c>
      <c r="R120" s="42">
        <v>1.9931000000000001</v>
      </c>
      <c r="S120" s="46">
        <f t="shared" si="25"/>
        <v>1.625004076574373</v>
      </c>
      <c r="T120" s="15"/>
      <c r="U120" s="43" t="s">
        <v>252</v>
      </c>
      <c r="V120" s="42">
        <v>13.03317</v>
      </c>
      <c r="W120" s="42">
        <v>9.31555</v>
      </c>
      <c r="X120" s="46">
        <f t="shared" si="26"/>
        <v>0.71475703915471067</v>
      </c>
      <c r="Y120" s="15"/>
      <c r="Z120" s="43" t="s">
        <v>252</v>
      </c>
      <c r="AA120" s="42">
        <v>4.2280600000000002</v>
      </c>
      <c r="AB120" s="42">
        <v>3.7966199999999999</v>
      </c>
      <c r="AC120" s="46">
        <f t="shared" si="27"/>
        <v>0.89795792869543001</v>
      </c>
      <c r="AD120" s="15"/>
      <c r="AE120" s="43" t="s">
        <v>252</v>
      </c>
      <c r="AF120" s="42">
        <v>3.54914</v>
      </c>
      <c r="AG120" s="42">
        <v>13.327389999999999</v>
      </c>
      <c r="AH120" s="46">
        <f t="shared" si="28"/>
        <v>3.7551040533763107</v>
      </c>
      <c r="AI120" s="15"/>
      <c r="AJ120" s="41" t="s">
        <v>252</v>
      </c>
      <c r="AK120" s="42">
        <v>0.52727999999999997</v>
      </c>
      <c r="AL120" s="42">
        <v>2.2486700000000002</v>
      </c>
      <c r="AM120" s="46">
        <f t="shared" si="29"/>
        <v>4.2646601426187232</v>
      </c>
      <c r="AN120" s="15"/>
      <c r="AO120" s="41" t="s">
        <v>252</v>
      </c>
      <c r="AP120" s="42">
        <v>1.4725699999999999</v>
      </c>
      <c r="AQ120" s="42">
        <v>1.4491000000000001</v>
      </c>
      <c r="AR120" s="46">
        <f t="shared" si="30"/>
        <v>0.98406187821292035</v>
      </c>
      <c r="AS120" s="15"/>
      <c r="AT120" s="41" t="s">
        <v>252</v>
      </c>
      <c r="AU120" s="42">
        <v>2.0400499999999999</v>
      </c>
      <c r="AV120" s="42">
        <v>2.9232399999999998</v>
      </c>
      <c r="AW120" s="46">
        <f t="shared" si="31"/>
        <v>1.4329256635866767</v>
      </c>
      <c r="AX120" s="15"/>
      <c r="AY120" s="41" t="s">
        <v>252</v>
      </c>
      <c r="AZ120" s="42">
        <v>19.36346</v>
      </c>
      <c r="BA120" s="42">
        <v>8.7456499999999995</v>
      </c>
      <c r="BB120" s="46">
        <f t="shared" si="32"/>
        <v>0.45165740007209454</v>
      </c>
      <c r="BC120" s="15"/>
      <c r="BD120" s="41" t="s">
        <v>253</v>
      </c>
      <c r="BE120" s="44">
        <v>279.39999999999998</v>
      </c>
      <c r="BF120" s="44">
        <v>289.05</v>
      </c>
      <c r="BG120" s="44">
        <v>279.25</v>
      </c>
      <c r="BH120" s="44">
        <v>288</v>
      </c>
    </row>
    <row r="121" spans="1:60">
      <c r="A121" s="41" t="s">
        <v>254</v>
      </c>
      <c r="B121" s="42">
        <v>1.26735</v>
      </c>
      <c r="C121" s="42">
        <v>1.36416</v>
      </c>
      <c r="D121" s="46">
        <f t="shared" si="22"/>
        <v>1.0763877381938691</v>
      </c>
      <c r="E121" s="15"/>
      <c r="F121" s="41" t="s">
        <v>254</v>
      </c>
      <c r="G121" s="42">
        <v>49.397590000000001</v>
      </c>
      <c r="H121" s="42">
        <v>82.530119999999997</v>
      </c>
      <c r="I121" s="46">
        <f t="shared" si="23"/>
        <v>1.6707317097858416</v>
      </c>
      <c r="J121" s="15"/>
      <c r="K121" s="43" t="s">
        <v>254</v>
      </c>
      <c r="L121" s="42">
        <v>0.24154</v>
      </c>
      <c r="M121" s="42">
        <v>2.2222200000000001</v>
      </c>
      <c r="N121" s="46">
        <f t="shared" si="24"/>
        <v>9.2002152852529608</v>
      </c>
      <c r="O121" s="15"/>
      <c r="P121" s="43" t="s">
        <v>254</v>
      </c>
      <c r="Q121" s="42">
        <v>1.60981</v>
      </c>
      <c r="R121" s="42">
        <v>2.47221</v>
      </c>
      <c r="S121" s="46">
        <f t="shared" si="25"/>
        <v>1.5357153949845013</v>
      </c>
      <c r="T121" s="15"/>
      <c r="U121" s="43" t="s">
        <v>254</v>
      </c>
      <c r="V121" s="42">
        <v>15.352080000000001</v>
      </c>
      <c r="W121" s="42">
        <v>9.4335400000000007</v>
      </c>
      <c r="X121" s="46">
        <f t="shared" si="26"/>
        <v>0.61447960146117009</v>
      </c>
      <c r="Y121" s="15"/>
      <c r="Z121" s="43" t="s">
        <v>254</v>
      </c>
      <c r="AA121" s="42">
        <v>4.1417700000000002</v>
      </c>
      <c r="AB121" s="42">
        <v>4.0422099999999999</v>
      </c>
      <c r="AC121" s="46">
        <f t="shared" si="27"/>
        <v>0.97596196795090018</v>
      </c>
      <c r="AD121" s="15"/>
      <c r="AE121" s="43" t="s">
        <v>254</v>
      </c>
      <c r="AF121" s="42">
        <v>3.4767100000000002</v>
      </c>
      <c r="AG121" s="42">
        <v>15.361039999999999</v>
      </c>
      <c r="AH121" s="46">
        <f t="shared" si="28"/>
        <v>4.418268995688452</v>
      </c>
      <c r="AI121" s="15"/>
      <c r="AJ121" s="41" t="s">
        <v>254</v>
      </c>
      <c r="AK121" s="42">
        <v>0.46922999999999998</v>
      </c>
      <c r="AL121" s="42">
        <v>2.0540600000000002</v>
      </c>
      <c r="AM121" s="46">
        <f t="shared" si="29"/>
        <v>4.3775120942821228</v>
      </c>
      <c r="AN121" s="15"/>
      <c r="AO121" s="41" t="s">
        <v>254</v>
      </c>
      <c r="AP121" s="42">
        <v>1.4608300000000001</v>
      </c>
      <c r="AQ121" s="42">
        <v>1.07362</v>
      </c>
      <c r="AR121" s="46">
        <f t="shared" si="30"/>
        <v>0.73493835696145338</v>
      </c>
      <c r="AS121" s="15"/>
      <c r="AT121" s="41" t="s">
        <v>254</v>
      </c>
      <c r="AU121" s="42">
        <v>1.9902899999999999</v>
      </c>
      <c r="AV121" s="42">
        <v>1.14442</v>
      </c>
      <c r="AW121" s="46">
        <f t="shared" si="31"/>
        <v>0.57500163292786477</v>
      </c>
      <c r="AX121" s="15"/>
      <c r="AY121" s="41" t="s">
        <v>254</v>
      </c>
      <c r="AZ121" s="42">
        <v>21.342600000000001</v>
      </c>
      <c r="BA121" s="42">
        <v>9.0665899999999997</v>
      </c>
      <c r="BB121" s="46">
        <f t="shared" si="32"/>
        <v>0.42481187859023734</v>
      </c>
      <c r="BC121" s="15"/>
      <c r="BD121" s="41" t="s">
        <v>255</v>
      </c>
      <c r="BE121" s="44">
        <v>289</v>
      </c>
      <c r="BF121" s="44">
        <v>289.8</v>
      </c>
      <c r="BG121" s="44">
        <v>286.2</v>
      </c>
      <c r="BH121" s="44">
        <v>289.45</v>
      </c>
    </row>
    <row r="122" spans="1:60">
      <c r="A122" s="41" t="s">
        <v>256</v>
      </c>
      <c r="B122" s="42">
        <v>1.3025500000000001</v>
      </c>
      <c r="C122" s="42">
        <v>1.53138</v>
      </c>
      <c r="D122" s="46">
        <f t="shared" si="22"/>
        <v>1.1756784768339026</v>
      </c>
      <c r="E122" s="15"/>
      <c r="F122" s="41" t="s">
        <v>256</v>
      </c>
      <c r="G122" s="42">
        <v>77.710840000000005</v>
      </c>
      <c r="H122" s="42">
        <v>88.554209999999998</v>
      </c>
      <c r="I122" s="46">
        <f t="shared" si="23"/>
        <v>1.1395348448170164</v>
      </c>
      <c r="J122" s="15"/>
      <c r="K122" s="43" t="s">
        <v>256</v>
      </c>
      <c r="L122" s="42">
        <v>2.7053099999999999</v>
      </c>
      <c r="M122" s="42">
        <v>3.1884000000000001</v>
      </c>
      <c r="N122" s="46">
        <f t="shared" si="24"/>
        <v>1.1785710325249232</v>
      </c>
      <c r="O122" s="15"/>
      <c r="P122" s="43" t="s">
        <v>256</v>
      </c>
      <c r="Q122" s="42">
        <v>4.5994599999999997</v>
      </c>
      <c r="R122" s="42">
        <v>3.6029100000000001</v>
      </c>
      <c r="S122" s="46">
        <f t="shared" si="25"/>
        <v>0.7833332608610577</v>
      </c>
      <c r="T122" s="15"/>
      <c r="U122" s="43" t="s">
        <v>256</v>
      </c>
      <c r="V122" s="42">
        <v>13.505649999999999</v>
      </c>
      <c r="W122" s="42">
        <v>10.29627</v>
      </c>
      <c r="X122" s="46">
        <f t="shared" si="26"/>
        <v>0.76236760170743356</v>
      </c>
      <c r="Y122" s="15"/>
      <c r="Z122" s="43" t="s">
        <v>256</v>
      </c>
      <c r="AA122" s="42">
        <v>2.6881699999999999</v>
      </c>
      <c r="AB122" s="42">
        <v>3.7169699999999999</v>
      </c>
      <c r="AC122" s="46">
        <f t="shared" si="27"/>
        <v>1.3827138908625571</v>
      </c>
      <c r="AD122" s="15"/>
      <c r="AE122" s="43" t="s">
        <v>256</v>
      </c>
      <c r="AF122" s="42">
        <v>2.25651</v>
      </c>
      <c r="AG122" s="42">
        <v>16.352789999999999</v>
      </c>
      <c r="AH122" s="46">
        <f t="shared" si="28"/>
        <v>7.2469388569073478</v>
      </c>
      <c r="AI122" s="15"/>
      <c r="AJ122" s="41" t="s">
        <v>256</v>
      </c>
      <c r="AK122" s="42">
        <v>0.49936999999999998</v>
      </c>
      <c r="AL122" s="42">
        <v>2.2929499999999998</v>
      </c>
      <c r="AM122" s="46">
        <f t="shared" si="29"/>
        <v>4.5916855237599377</v>
      </c>
      <c r="AN122" s="15"/>
      <c r="AO122" s="41" t="s">
        <v>256</v>
      </c>
      <c r="AP122" s="42">
        <v>1.3845700000000001</v>
      </c>
      <c r="AQ122" s="42">
        <v>0.88588999999999996</v>
      </c>
      <c r="AR122" s="46">
        <f t="shared" si="30"/>
        <v>0.63983041666365725</v>
      </c>
      <c r="AS122" s="15"/>
      <c r="AT122" s="41" t="s">
        <v>256</v>
      </c>
      <c r="AU122" s="42">
        <v>2.0898099999999999</v>
      </c>
      <c r="AV122" s="42">
        <v>1.6419900000000001</v>
      </c>
      <c r="AW122" s="46">
        <f t="shared" si="31"/>
        <v>0.78571257674142625</v>
      </c>
      <c r="AX122" s="15"/>
      <c r="AY122" s="41" t="s">
        <v>256</v>
      </c>
      <c r="AZ122" s="42">
        <v>21.770520000000001</v>
      </c>
      <c r="BA122" s="42">
        <v>11.714359999999999</v>
      </c>
      <c r="BB122" s="46">
        <f t="shared" si="32"/>
        <v>0.53808361031339624</v>
      </c>
      <c r="BC122" s="15"/>
      <c r="BD122" s="41" t="s">
        <v>257</v>
      </c>
      <c r="BE122" s="44">
        <v>290.05</v>
      </c>
      <c r="BF122" s="44">
        <v>292.10000000000002</v>
      </c>
      <c r="BG122" s="44">
        <v>286.25</v>
      </c>
      <c r="BH122" s="44">
        <v>286.55</v>
      </c>
    </row>
    <row r="123" spans="1:60">
      <c r="A123" s="41" t="s">
        <v>258</v>
      </c>
      <c r="B123" s="42">
        <v>1.1843600000000001</v>
      </c>
      <c r="C123" s="42">
        <v>2.0292599999999998</v>
      </c>
      <c r="D123" s="46">
        <f t="shared" si="22"/>
        <v>1.7133810665675975</v>
      </c>
      <c r="E123" s="15"/>
      <c r="F123" s="41" t="s">
        <v>258</v>
      </c>
      <c r="G123" s="42">
        <v>69.879509999999996</v>
      </c>
      <c r="H123" s="42">
        <v>65.662649999999999</v>
      </c>
      <c r="I123" s="46">
        <f t="shared" si="23"/>
        <v>0.93965527233948842</v>
      </c>
      <c r="J123" s="15"/>
      <c r="K123" s="43" t="s">
        <v>258</v>
      </c>
      <c r="L123" s="42">
        <v>2.1014400000000002</v>
      </c>
      <c r="M123" s="42">
        <v>1.3285</v>
      </c>
      <c r="N123" s="46">
        <f t="shared" si="24"/>
        <v>0.63218554895690571</v>
      </c>
      <c r="O123" s="15"/>
      <c r="P123" s="43" t="s">
        <v>258</v>
      </c>
      <c r="Q123" s="42">
        <v>3.3921000000000001</v>
      </c>
      <c r="R123" s="42">
        <v>1.97393</v>
      </c>
      <c r="S123" s="46">
        <f t="shared" si="25"/>
        <v>0.58191975472421209</v>
      </c>
      <c r="T123" s="15"/>
      <c r="U123" s="43" t="s">
        <v>258</v>
      </c>
      <c r="V123" s="42">
        <v>18.74494</v>
      </c>
      <c r="W123" s="42">
        <v>9.0960000000000001</v>
      </c>
      <c r="X123" s="46">
        <f t="shared" si="26"/>
        <v>0.4852509530571984</v>
      </c>
      <c r="Y123" s="15"/>
      <c r="Z123" s="43" t="s">
        <v>258</v>
      </c>
      <c r="AA123" s="42">
        <v>8.5490499999999994</v>
      </c>
      <c r="AB123" s="42">
        <v>4.1882299999999999</v>
      </c>
      <c r="AC123" s="46">
        <f t="shared" si="27"/>
        <v>0.489905895976746</v>
      </c>
      <c r="AD123" s="15"/>
      <c r="AE123" s="43" t="s">
        <v>258</v>
      </c>
      <c r="AF123" s="42">
        <v>7.1762800000000002</v>
      </c>
      <c r="AG123" s="42">
        <v>14.41943</v>
      </c>
      <c r="AH123" s="46">
        <f t="shared" si="28"/>
        <v>2.0093181982865773</v>
      </c>
      <c r="AI123" s="15"/>
      <c r="AJ123" s="41" t="s">
        <v>258</v>
      </c>
      <c r="AK123" s="42">
        <v>0.59202999999999995</v>
      </c>
      <c r="AL123" s="42">
        <v>1.9941500000000001</v>
      </c>
      <c r="AM123" s="46">
        <f t="shared" si="29"/>
        <v>3.3683259294292522</v>
      </c>
      <c r="AN123" s="15"/>
      <c r="AO123" s="41" t="s">
        <v>258</v>
      </c>
      <c r="AP123" s="42">
        <v>1.5664400000000001</v>
      </c>
      <c r="AQ123" s="42">
        <v>0.79201999999999995</v>
      </c>
      <c r="AR123" s="46">
        <f t="shared" si="30"/>
        <v>0.50561783406961003</v>
      </c>
      <c r="AS123" s="15"/>
      <c r="AT123" s="41" t="s">
        <v>258</v>
      </c>
      <c r="AU123" s="42">
        <v>2.1271300000000002</v>
      </c>
      <c r="AV123" s="42">
        <v>1.33101</v>
      </c>
      <c r="AW123" s="46">
        <f t="shared" si="31"/>
        <v>0.62573044430758806</v>
      </c>
      <c r="AX123" s="15"/>
      <c r="AY123" s="41" t="s">
        <v>258</v>
      </c>
      <c r="AZ123" s="42">
        <v>14.041180000000001</v>
      </c>
      <c r="BA123" s="42">
        <v>8.1037700000000008</v>
      </c>
      <c r="BB123" s="46">
        <f t="shared" si="32"/>
        <v>0.57714308911359302</v>
      </c>
      <c r="BC123" s="15"/>
      <c r="BD123" s="41" t="s">
        <v>259</v>
      </c>
      <c r="BE123" s="44">
        <v>287.10000000000002</v>
      </c>
      <c r="BF123" s="44">
        <v>288.45</v>
      </c>
      <c r="BG123" s="44">
        <v>280.3</v>
      </c>
      <c r="BH123" s="44">
        <v>281.75</v>
      </c>
    </row>
    <row r="124" spans="1:60">
      <c r="A124" s="41" t="s">
        <v>260</v>
      </c>
      <c r="B124" s="42">
        <v>0.93039000000000005</v>
      </c>
      <c r="C124" s="42">
        <v>2.32599</v>
      </c>
      <c r="D124" s="46">
        <f t="shared" si="22"/>
        <v>2.5000161222713055</v>
      </c>
      <c r="E124" s="15"/>
      <c r="F124" s="41" t="s">
        <v>260</v>
      </c>
      <c r="G124" s="42">
        <v>33.734929999999999</v>
      </c>
      <c r="H124" s="42">
        <v>22.289149999999999</v>
      </c>
      <c r="I124" s="46">
        <f t="shared" si="23"/>
        <v>0.66071428042091684</v>
      </c>
      <c r="J124" s="15"/>
      <c r="K124" s="43" t="s">
        <v>260</v>
      </c>
      <c r="L124" s="42">
        <v>1.1594199999999999</v>
      </c>
      <c r="M124" s="42">
        <v>1.2077199999999999</v>
      </c>
      <c r="N124" s="46">
        <f t="shared" si="24"/>
        <v>1.0416587604146901</v>
      </c>
      <c r="O124" s="15"/>
      <c r="P124" s="43" t="s">
        <v>260</v>
      </c>
      <c r="Q124" s="42">
        <v>0.57493000000000005</v>
      </c>
      <c r="R124" s="42">
        <v>1.9547699999999999</v>
      </c>
      <c r="S124" s="46">
        <f t="shared" si="25"/>
        <v>3.4000139147374457</v>
      </c>
      <c r="T124" s="15"/>
      <c r="U124" s="43" t="s">
        <v>260</v>
      </c>
      <c r="V124" s="42">
        <v>19.216429999999999</v>
      </c>
      <c r="W124" s="42">
        <v>12.107430000000001</v>
      </c>
      <c r="X124" s="46">
        <f t="shared" si="26"/>
        <v>0.63005615507146762</v>
      </c>
      <c r="Y124" s="15"/>
      <c r="Z124" s="43" t="s">
        <v>260</v>
      </c>
      <c r="AA124" s="42">
        <v>7.3941299999999996</v>
      </c>
      <c r="AB124" s="42">
        <v>3.45811</v>
      </c>
      <c r="AC124" s="46">
        <f t="shared" si="27"/>
        <v>0.46768314865981531</v>
      </c>
      <c r="AD124" s="15"/>
      <c r="AE124" s="43" t="s">
        <v>260</v>
      </c>
      <c r="AF124" s="42">
        <v>6.2068099999999999</v>
      </c>
      <c r="AG124" s="42">
        <v>11.282590000000001</v>
      </c>
      <c r="AH124" s="46">
        <f t="shared" si="28"/>
        <v>1.8177759589869837</v>
      </c>
      <c r="AI124" s="15"/>
      <c r="AJ124" s="41" t="s">
        <v>260</v>
      </c>
      <c r="AK124" s="42">
        <v>0.39071</v>
      </c>
      <c r="AL124" s="42">
        <v>1.7232499999999999</v>
      </c>
      <c r="AM124" s="46">
        <f t="shared" si="29"/>
        <v>4.4105602620869702</v>
      </c>
      <c r="AN124" s="15"/>
      <c r="AO124" s="41" t="s">
        <v>260</v>
      </c>
      <c r="AP124" s="42">
        <v>0.90349000000000002</v>
      </c>
      <c r="AQ124" s="42">
        <v>0.56320999999999999</v>
      </c>
      <c r="AR124" s="46">
        <f t="shared" si="30"/>
        <v>0.6233715923806572</v>
      </c>
      <c r="AS124" s="15"/>
      <c r="AT124" s="41" t="s">
        <v>260</v>
      </c>
      <c r="AU124" s="42">
        <v>0.92051000000000005</v>
      </c>
      <c r="AV124" s="42">
        <v>0.63439999999999996</v>
      </c>
      <c r="AW124" s="46">
        <f t="shared" si="31"/>
        <v>0.68918317019912867</v>
      </c>
      <c r="AX124" s="15"/>
      <c r="AY124" s="41" t="s">
        <v>260</v>
      </c>
      <c r="AZ124" s="42">
        <v>11.152710000000001</v>
      </c>
      <c r="BA124" s="42">
        <v>6.9804700000000004</v>
      </c>
      <c r="BB124" s="46">
        <f t="shared" si="32"/>
        <v>0.62589899674608229</v>
      </c>
      <c r="BC124" s="15"/>
      <c r="BD124" s="41" t="s">
        <v>261</v>
      </c>
      <c r="BE124" s="44">
        <v>282.45</v>
      </c>
      <c r="BF124" s="44">
        <v>287.64999999999998</v>
      </c>
      <c r="BG124" s="44">
        <v>282.3</v>
      </c>
      <c r="BH124" s="44">
        <v>283.95</v>
      </c>
    </row>
    <row r="125" spans="1:60">
      <c r="A125" s="41" t="s">
        <v>262</v>
      </c>
      <c r="B125" s="42">
        <v>1.9752000000000001</v>
      </c>
      <c r="C125" s="42">
        <v>2.0695000000000001</v>
      </c>
      <c r="D125" s="46">
        <f t="shared" si="22"/>
        <v>1.0477420008100446</v>
      </c>
      <c r="E125" s="15"/>
      <c r="F125" s="41" t="s">
        <v>262</v>
      </c>
      <c r="G125" s="42">
        <v>39.156619999999997</v>
      </c>
      <c r="H125" s="42">
        <v>39.759030000000003</v>
      </c>
      <c r="I125" s="46">
        <f t="shared" si="23"/>
        <v>1.0153846271715998</v>
      </c>
      <c r="J125" s="15"/>
      <c r="K125" s="43" t="s">
        <v>262</v>
      </c>
      <c r="L125" s="42">
        <v>6.8840500000000002</v>
      </c>
      <c r="M125" s="42">
        <v>1.90821</v>
      </c>
      <c r="N125" s="46">
        <f t="shared" si="24"/>
        <v>0.27719293148655222</v>
      </c>
      <c r="O125" s="15"/>
      <c r="P125" s="43" t="s">
        <v>262</v>
      </c>
      <c r="Q125" s="42">
        <v>9.4288900000000009</v>
      </c>
      <c r="R125" s="42">
        <v>1.3223400000000001</v>
      </c>
      <c r="S125" s="46">
        <f t="shared" si="25"/>
        <v>0.14024344328971913</v>
      </c>
      <c r="T125" s="15"/>
      <c r="U125" s="43" t="s">
        <v>262</v>
      </c>
      <c r="V125" s="42">
        <v>22.750070000000001</v>
      </c>
      <c r="W125" s="42">
        <v>10.198790000000001</v>
      </c>
      <c r="X125" s="46">
        <f t="shared" si="26"/>
        <v>0.4482970821628241</v>
      </c>
      <c r="Y125" s="15"/>
      <c r="Z125" s="43" t="s">
        <v>262</v>
      </c>
      <c r="AA125" s="42">
        <v>8.2238100000000003</v>
      </c>
      <c r="AB125" s="42">
        <v>6.1595599999999999</v>
      </c>
      <c r="AC125" s="46">
        <f t="shared" si="27"/>
        <v>0.74899103943306078</v>
      </c>
      <c r="AD125" s="15"/>
      <c r="AE125" s="43" t="s">
        <v>262</v>
      </c>
      <c r="AF125" s="42">
        <v>6.90327</v>
      </c>
      <c r="AG125" s="42">
        <v>20.732109999999999</v>
      </c>
      <c r="AH125" s="46">
        <f t="shared" si="28"/>
        <v>3.0032303531514772</v>
      </c>
      <c r="AI125" s="15"/>
      <c r="AJ125" s="41" t="s">
        <v>262</v>
      </c>
      <c r="AK125" s="42">
        <v>1.3224800000000001</v>
      </c>
      <c r="AL125" s="42">
        <v>1.8479099999999999</v>
      </c>
      <c r="AM125" s="46">
        <f t="shared" si="29"/>
        <v>1.3973065755247716</v>
      </c>
      <c r="AN125" s="15"/>
      <c r="AO125" s="41" t="s">
        <v>262</v>
      </c>
      <c r="AP125" s="42">
        <v>3.6256900000000001</v>
      </c>
      <c r="AQ125" s="42">
        <v>1.3611</v>
      </c>
      <c r="AR125" s="46">
        <f t="shared" si="30"/>
        <v>0.37540440578207179</v>
      </c>
      <c r="AS125" s="15"/>
      <c r="AT125" s="41" t="s">
        <v>262</v>
      </c>
      <c r="AU125" s="42">
        <v>4.5279199999999999</v>
      </c>
      <c r="AV125" s="42">
        <v>2.63714</v>
      </c>
      <c r="AW125" s="46">
        <f t="shared" si="31"/>
        <v>0.58241753387869044</v>
      </c>
      <c r="AX125" s="15"/>
      <c r="AY125" s="41" t="s">
        <v>262</v>
      </c>
      <c r="AZ125" s="42">
        <v>12.35624</v>
      </c>
      <c r="BA125" s="42">
        <v>6.3385899999999999</v>
      </c>
      <c r="BB125" s="46">
        <f t="shared" si="32"/>
        <v>0.51298696043456582</v>
      </c>
      <c r="BC125" s="15"/>
      <c r="BD125" s="41" t="s">
        <v>263</v>
      </c>
      <c r="BE125" s="44">
        <v>281</v>
      </c>
      <c r="BF125" s="44">
        <v>282.10000000000002</v>
      </c>
      <c r="BG125" s="44">
        <v>269.89999999999998</v>
      </c>
      <c r="BH125" s="44">
        <v>271.95</v>
      </c>
    </row>
    <row r="126" spans="1:60">
      <c r="A126" s="41" t="s">
        <v>264</v>
      </c>
      <c r="B126" s="42">
        <v>1.3943300000000001</v>
      </c>
      <c r="C126" s="42">
        <v>1.4836</v>
      </c>
      <c r="D126" s="46">
        <f t="shared" si="22"/>
        <v>1.0640235812182195</v>
      </c>
      <c r="E126" s="15"/>
      <c r="F126" s="41" t="s">
        <v>264</v>
      </c>
      <c r="G126" s="42">
        <v>40.963850000000001</v>
      </c>
      <c r="H126" s="42">
        <v>39.156619999999997</v>
      </c>
      <c r="I126" s="46">
        <f t="shared" si="23"/>
        <v>0.95588232063148348</v>
      </c>
      <c r="J126" s="15"/>
      <c r="K126" s="43" t="s">
        <v>264</v>
      </c>
      <c r="L126" s="42">
        <v>5.1207700000000003</v>
      </c>
      <c r="M126" s="42">
        <v>2.3913000000000002</v>
      </c>
      <c r="N126" s="46">
        <f t="shared" si="24"/>
        <v>0.46698055175295905</v>
      </c>
      <c r="O126" s="15"/>
      <c r="P126" s="43" t="s">
        <v>264</v>
      </c>
      <c r="Q126" s="42">
        <v>5.9984599999999997</v>
      </c>
      <c r="R126" s="42">
        <v>2.0889199999999999</v>
      </c>
      <c r="S126" s="46">
        <f t="shared" si="25"/>
        <v>0.34824271563034515</v>
      </c>
      <c r="T126" s="15"/>
      <c r="U126" s="43" t="s">
        <v>264</v>
      </c>
      <c r="V126" s="42">
        <v>29.548269999999999</v>
      </c>
      <c r="W126" s="42">
        <v>10.75637</v>
      </c>
      <c r="X126" s="46">
        <f t="shared" si="26"/>
        <v>0.36402706486708025</v>
      </c>
      <c r="Y126" s="15"/>
      <c r="Z126" s="43" t="s">
        <v>264</v>
      </c>
      <c r="AA126" s="42">
        <v>11.38988</v>
      </c>
      <c r="AB126" s="42">
        <v>7.0489800000000002</v>
      </c>
      <c r="AC126" s="46">
        <f t="shared" si="27"/>
        <v>0.61888097152911181</v>
      </c>
      <c r="AD126" s="15"/>
      <c r="AE126" s="43" t="s">
        <v>264</v>
      </c>
      <c r="AF126" s="42">
        <v>9.5609500000000001</v>
      </c>
      <c r="AG126" s="42">
        <v>24.002669999999998</v>
      </c>
      <c r="AH126" s="46">
        <f t="shared" si="28"/>
        <v>2.510490066363698</v>
      </c>
      <c r="AI126" s="15"/>
      <c r="AJ126" s="41" t="s">
        <v>264</v>
      </c>
      <c r="AK126" s="42">
        <v>1.3228500000000001</v>
      </c>
      <c r="AL126" s="42">
        <v>2.1742499999999998</v>
      </c>
      <c r="AM126" s="46">
        <f t="shared" si="29"/>
        <v>1.6436103866651546</v>
      </c>
      <c r="AN126" s="15"/>
      <c r="AO126" s="41" t="s">
        <v>264</v>
      </c>
      <c r="AP126" s="42">
        <v>5.7377500000000001</v>
      </c>
      <c r="AQ126" s="42">
        <v>2.2117900000000001</v>
      </c>
      <c r="AR126" s="46">
        <f t="shared" si="30"/>
        <v>0.38548037122565465</v>
      </c>
      <c r="AS126" s="15"/>
      <c r="AT126" s="41" t="s">
        <v>264</v>
      </c>
      <c r="AU126" s="42">
        <v>6.9784699999999997</v>
      </c>
      <c r="AV126" s="42">
        <v>5.2867199999999999</v>
      </c>
      <c r="AW126" s="46">
        <f t="shared" si="31"/>
        <v>0.75757580099935951</v>
      </c>
      <c r="AX126" s="15"/>
      <c r="AY126" s="41" t="s">
        <v>264</v>
      </c>
      <c r="AZ126" s="42">
        <v>14.683070000000001</v>
      </c>
      <c r="BA126" s="42">
        <v>9.2538099999999996</v>
      </c>
      <c r="BB126" s="46">
        <f t="shared" si="32"/>
        <v>0.63023672842259826</v>
      </c>
      <c r="BC126" s="15"/>
      <c r="BD126" s="41" t="s">
        <v>265</v>
      </c>
      <c r="BE126" s="44">
        <v>269.55</v>
      </c>
      <c r="BF126" s="44">
        <v>271.64999999999998</v>
      </c>
      <c r="BG126" s="44">
        <v>264.10000000000002</v>
      </c>
      <c r="BH126" s="44">
        <v>264.8</v>
      </c>
    </row>
    <row r="127" spans="1:60">
      <c r="A127" s="41" t="s">
        <v>266</v>
      </c>
      <c r="B127" s="42">
        <v>1.17808</v>
      </c>
      <c r="C127" s="42">
        <v>2.7974700000000001</v>
      </c>
      <c r="D127" s="46">
        <f t="shared" si="22"/>
        <v>2.3746010457693876</v>
      </c>
      <c r="E127" s="15"/>
      <c r="F127" s="41" t="s">
        <v>266</v>
      </c>
      <c r="G127" s="42">
        <v>55.421680000000002</v>
      </c>
      <c r="H127" s="42">
        <v>72.891559999999998</v>
      </c>
      <c r="I127" s="46">
        <f t="shared" si="23"/>
        <v>1.3152174383742967</v>
      </c>
      <c r="J127" s="15"/>
      <c r="K127" s="43" t="s">
        <v>266</v>
      </c>
      <c r="L127" s="42">
        <v>3.38164</v>
      </c>
      <c r="M127" s="42">
        <v>1.3285</v>
      </c>
      <c r="N127" s="46">
        <f t="shared" si="24"/>
        <v>0.39285672040784947</v>
      </c>
      <c r="O127" s="15"/>
      <c r="P127" s="43" t="s">
        <v>266</v>
      </c>
      <c r="Q127" s="42">
        <v>4.2353300000000003</v>
      </c>
      <c r="R127" s="42">
        <v>1.57148</v>
      </c>
      <c r="S127" s="46">
        <f t="shared" si="25"/>
        <v>0.37104074534924075</v>
      </c>
      <c r="T127" s="15"/>
      <c r="U127" s="43" t="s">
        <v>266</v>
      </c>
      <c r="V127" s="42">
        <v>24.4893</v>
      </c>
      <c r="W127" s="42">
        <v>9.1098700000000008</v>
      </c>
      <c r="X127" s="46">
        <f t="shared" si="26"/>
        <v>0.37199389120963033</v>
      </c>
      <c r="Y127" s="15"/>
      <c r="Z127" s="43" t="s">
        <v>266</v>
      </c>
      <c r="AA127" s="42">
        <v>6.7502899999999997</v>
      </c>
      <c r="AB127" s="42">
        <v>6.1064600000000002</v>
      </c>
      <c r="AC127" s="46">
        <f t="shared" si="27"/>
        <v>0.90462187550460804</v>
      </c>
      <c r="AD127" s="15"/>
      <c r="AE127" s="43" t="s">
        <v>266</v>
      </c>
      <c r="AF127" s="42">
        <v>5.6663600000000001</v>
      </c>
      <c r="AG127" s="42">
        <v>19.868500000000001</v>
      </c>
      <c r="AH127" s="46">
        <f t="shared" si="28"/>
        <v>3.5063956402346483</v>
      </c>
      <c r="AI127" s="15"/>
      <c r="AJ127" s="41" t="s">
        <v>266</v>
      </c>
      <c r="AK127" s="42">
        <v>0.87705999999999995</v>
      </c>
      <c r="AL127" s="42">
        <v>2.0183300000000002</v>
      </c>
      <c r="AM127" s="46">
        <f t="shared" si="29"/>
        <v>2.3012450687524231</v>
      </c>
      <c r="AN127" s="15"/>
      <c r="AO127" s="41" t="s">
        <v>266</v>
      </c>
      <c r="AP127" s="42">
        <v>3.2443499999999998</v>
      </c>
      <c r="AQ127" s="42">
        <v>1.7717799999999999</v>
      </c>
      <c r="AR127" s="46">
        <f t="shared" si="30"/>
        <v>0.54611247245210903</v>
      </c>
      <c r="AS127" s="15"/>
      <c r="AT127" s="41" t="s">
        <v>266</v>
      </c>
      <c r="AU127" s="42">
        <v>5.0379399999999999</v>
      </c>
      <c r="AV127" s="42">
        <v>4.9508599999999996</v>
      </c>
      <c r="AW127" s="46">
        <f t="shared" si="31"/>
        <v>0.98271515738575688</v>
      </c>
      <c r="AX127" s="15"/>
      <c r="AY127" s="41" t="s">
        <v>266</v>
      </c>
      <c r="AZ127" s="42">
        <v>12.35624</v>
      </c>
      <c r="BA127" s="42">
        <v>8.1305099999999992</v>
      </c>
      <c r="BB127" s="46">
        <f t="shared" si="32"/>
        <v>0.65800842327439413</v>
      </c>
      <c r="BC127" s="15"/>
      <c r="BD127" s="41" t="s">
        <v>267</v>
      </c>
      <c r="BE127" s="44">
        <v>266.10000000000002</v>
      </c>
      <c r="BF127" s="44">
        <v>268.7</v>
      </c>
      <c r="BG127" s="44">
        <v>263.25</v>
      </c>
      <c r="BH127" s="44">
        <v>264.95</v>
      </c>
    </row>
    <row r="128" spans="1:60">
      <c r="A128" s="41" t="s">
        <v>268</v>
      </c>
      <c r="B128" s="42">
        <v>1.43834</v>
      </c>
      <c r="C128" s="42">
        <v>2.4743499999999998</v>
      </c>
      <c r="D128" s="46">
        <f t="shared" si="22"/>
        <v>1.7202817136421151</v>
      </c>
      <c r="E128" s="15"/>
      <c r="F128" s="41" t="s">
        <v>268</v>
      </c>
      <c r="G128" s="42">
        <v>45.78313</v>
      </c>
      <c r="H128" s="42">
        <v>41.56626</v>
      </c>
      <c r="I128" s="46">
        <f t="shared" si="23"/>
        <v>0.90789467648891631</v>
      </c>
      <c r="J128" s="15"/>
      <c r="K128" s="43" t="s">
        <v>268</v>
      </c>
      <c r="L128" s="42">
        <v>2.5845400000000001</v>
      </c>
      <c r="M128" s="42">
        <v>0.89371</v>
      </c>
      <c r="N128" s="46">
        <f t="shared" si="24"/>
        <v>0.34579074032516421</v>
      </c>
      <c r="O128" s="15"/>
      <c r="P128" s="43" t="s">
        <v>268</v>
      </c>
      <c r="Q128" s="42">
        <v>3.81372</v>
      </c>
      <c r="R128" s="42">
        <v>1.9547699999999999</v>
      </c>
      <c r="S128" s="46">
        <f t="shared" si="25"/>
        <v>0.51256253736509227</v>
      </c>
      <c r="T128" s="15"/>
      <c r="U128" s="43" t="s">
        <v>268</v>
      </c>
      <c r="V128" s="42">
        <v>22.082609999999999</v>
      </c>
      <c r="W128" s="42">
        <v>9.1415799999999994</v>
      </c>
      <c r="X128" s="46">
        <f t="shared" si="26"/>
        <v>0.41397189915503646</v>
      </c>
      <c r="Y128" s="15"/>
      <c r="Z128" s="43" t="s">
        <v>268</v>
      </c>
      <c r="AA128" s="42">
        <v>5.0842900000000002</v>
      </c>
      <c r="AB128" s="42">
        <v>4.9913699999999999</v>
      </c>
      <c r="AC128" s="46">
        <f t="shared" si="27"/>
        <v>0.98172409520306658</v>
      </c>
      <c r="AD128" s="15"/>
      <c r="AE128" s="43" t="s">
        <v>268</v>
      </c>
      <c r="AF128" s="42">
        <v>4.2678799999999999</v>
      </c>
      <c r="AG128" s="42">
        <v>18.592600000000001</v>
      </c>
      <c r="AH128" s="46">
        <f t="shared" si="28"/>
        <v>4.3564017732457332</v>
      </c>
      <c r="AI128" s="15"/>
      <c r="AJ128" s="41" t="s">
        <v>268</v>
      </c>
      <c r="AK128" s="42">
        <v>0.85436999999999996</v>
      </c>
      <c r="AL128" s="42">
        <v>2.06671</v>
      </c>
      <c r="AM128" s="46">
        <f t="shared" si="29"/>
        <v>2.4189870899025014</v>
      </c>
      <c r="AN128" s="15"/>
      <c r="AO128" s="41" t="s">
        <v>268</v>
      </c>
      <c r="AP128" s="42">
        <v>2.863</v>
      </c>
      <c r="AQ128" s="42">
        <v>2.07098</v>
      </c>
      <c r="AR128" s="46">
        <f t="shared" si="30"/>
        <v>0.72336011177086978</v>
      </c>
      <c r="AS128" s="15"/>
      <c r="AT128" s="41" t="s">
        <v>268</v>
      </c>
      <c r="AU128" s="42">
        <v>3.9308299999999998</v>
      </c>
      <c r="AV128" s="42">
        <v>4.8513400000000004</v>
      </c>
      <c r="AW128" s="46">
        <f t="shared" si="31"/>
        <v>1.2341770058740777</v>
      </c>
      <c r="AX128" s="15"/>
      <c r="AY128" s="41" t="s">
        <v>268</v>
      </c>
      <c r="AZ128" s="42">
        <v>13.23883</v>
      </c>
      <c r="BA128" s="42">
        <v>8.2374899999999993</v>
      </c>
      <c r="BB128" s="46">
        <f t="shared" si="32"/>
        <v>0.62222190329507965</v>
      </c>
      <c r="BC128" s="15"/>
      <c r="BD128" s="41" t="s">
        <v>269</v>
      </c>
      <c r="BE128" s="44">
        <v>264.35000000000002</v>
      </c>
      <c r="BF128" s="44">
        <v>266.10000000000002</v>
      </c>
      <c r="BG128" s="44">
        <v>260.2</v>
      </c>
      <c r="BH128" s="44">
        <v>263.5</v>
      </c>
    </row>
    <row r="129" spans="1:60">
      <c r="A129" s="41" t="s">
        <v>270</v>
      </c>
      <c r="B129" s="42">
        <v>0.92159000000000002</v>
      </c>
      <c r="C129" s="42">
        <v>1.6043000000000001</v>
      </c>
      <c r="D129" s="46">
        <f t="shared" si="22"/>
        <v>1.7407957985655227</v>
      </c>
      <c r="E129" s="15"/>
      <c r="F129" s="41" t="s">
        <v>270</v>
      </c>
      <c r="G129" s="42">
        <v>36.144570000000002</v>
      </c>
      <c r="H129" s="42">
        <v>60.84337</v>
      </c>
      <c r="I129" s="46">
        <f t="shared" si="23"/>
        <v>1.6833336238334</v>
      </c>
      <c r="J129" s="15"/>
      <c r="K129" s="43" t="s">
        <v>270</v>
      </c>
      <c r="L129" s="42">
        <v>0.33816000000000002</v>
      </c>
      <c r="M129" s="42">
        <v>0.28985</v>
      </c>
      <c r="N129" s="46">
        <f t="shared" si="24"/>
        <v>0.8571386325999526</v>
      </c>
      <c r="O129" s="15"/>
      <c r="P129" s="43" t="s">
        <v>270</v>
      </c>
      <c r="Q129" s="42">
        <v>1.1498600000000001</v>
      </c>
      <c r="R129" s="42">
        <v>1.9164399999999999</v>
      </c>
      <c r="S129" s="46">
        <f t="shared" si="25"/>
        <v>1.6666724644739357</v>
      </c>
      <c r="T129" s="15"/>
      <c r="U129" s="43" t="s">
        <v>270</v>
      </c>
      <c r="V129" s="42">
        <v>20.342189999999999</v>
      </c>
      <c r="W129" s="42">
        <v>6.9996099999999997</v>
      </c>
      <c r="X129" s="46">
        <f t="shared" si="26"/>
        <v>0.34409323676555964</v>
      </c>
      <c r="Y129" s="15"/>
      <c r="Z129" s="43" t="s">
        <v>270</v>
      </c>
      <c r="AA129" s="42">
        <v>5.4161599999999996</v>
      </c>
      <c r="AB129" s="42">
        <v>3.6373199999999999</v>
      </c>
      <c r="AC129" s="46">
        <f t="shared" si="27"/>
        <v>0.67156804821127891</v>
      </c>
      <c r="AD129" s="15"/>
      <c r="AE129" s="43" t="s">
        <v>270</v>
      </c>
      <c r="AF129" s="42">
        <v>4.5464599999999997</v>
      </c>
      <c r="AG129" s="42">
        <v>11.655889999999999</v>
      </c>
      <c r="AH129" s="46">
        <f t="shared" si="28"/>
        <v>2.5637287032108498</v>
      </c>
      <c r="AI129" s="15"/>
      <c r="AJ129" s="41" t="s">
        <v>270</v>
      </c>
      <c r="AK129" s="42">
        <v>0.5403</v>
      </c>
      <c r="AL129" s="42">
        <v>1.85832</v>
      </c>
      <c r="AM129" s="46">
        <f t="shared" si="29"/>
        <v>3.439422543031649</v>
      </c>
      <c r="AN129" s="15"/>
      <c r="AO129" s="41" t="s">
        <v>270</v>
      </c>
      <c r="AP129" s="42">
        <v>1.2555000000000001</v>
      </c>
      <c r="AQ129" s="42">
        <v>1.3259000000000001</v>
      </c>
      <c r="AR129" s="46">
        <f t="shared" si="30"/>
        <v>1.0560732775786539</v>
      </c>
      <c r="AS129" s="15"/>
      <c r="AT129" s="41" t="s">
        <v>270</v>
      </c>
      <c r="AU129" s="42">
        <v>1.34345</v>
      </c>
      <c r="AV129" s="42">
        <v>1.9280999999999999</v>
      </c>
      <c r="AW129" s="46">
        <f t="shared" si="31"/>
        <v>1.4351855297926979</v>
      </c>
      <c r="AX129" s="15"/>
      <c r="AY129" s="41" t="s">
        <v>270</v>
      </c>
      <c r="AZ129" s="42">
        <v>12.8644</v>
      </c>
      <c r="BA129" s="42">
        <v>6.0176499999999997</v>
      </c>
      <c r="BB129" s="46">
        <f t="shared" si="32"/>
        <v>0.4677754112123379</v>
      </c>
      <c r="BC129" s="15"/>
      <c r="BD129" s="41" t="s">
        <v>271</v>
      </c>
      <c r="BE129" s="44">
        <v>262.95</v>
      </c>
      <c r="BF129" s="44">
        <v>270.35000000000002</v>
      </c>
      <c r="BG129" s="44">
        <v>261.89999999999998</v>
      </c>
      <c r="BH129" s="44">
        <v>267.60000000000002</v>
      </c>
    </row>
    <row r="130" spans="1:60">
      <c r="A130" s="41" t="s">
        <v>272</v>
      </c>
      <c r="B130" s="42">
        <v>1.5577799999999999</v>
      </c>
      <c r="C130" s="42">
        <v>1.8582700000000001</v>
      </c>
      <c r="D130" s="46">
        <f t="shared" si="22"/>
        <v>1.1928963011465035</v>
      </c>
      <c r="E130" s="15"/>
      <c r="F130" s="41" t="s">
        <v>272</v>
      </c>
      <c r="G130" s="42">
        <v>79.518069999999994</v>
      </c>
      <c r="H130" s="42">
        <v>86.144570000000002</v>
      </c>
      <c r="I130" s="46">
        <f t="shared" si="23"/>
        <v>1.0833332599747454</v>
      </c>
      <c r="J130" s="15"/>
      <c r="K130" s="43" t="s">
        <v>272</v>
      </c>
      <c r="L130" s="42">
        <v>0.74878999999999996</v>
      </c>
      <c r="M130" s="42">
        <v>2.0772900000000001</v>
      </c>
      <c r="N130" s="46">
        <f t="shared" si="24"/>
        <v>2.7741957023998722</v>
      </c>
      <c r="O130" s="15"/>
      <c r="P130" s="43" t="s">
        <v>272</v>
      </c>
      <c r="Q130" s="42">
        <v>1.53315</v>
      </c>
      <c r="R130" s="42">
        <v>2.7596699999999998</v>
      </c>
      <c r="S130" s="46">
        <f t="shared" si="25"/>
        <v>1.7999999999999998</v>
      </c>
      <c r="T130" s="15"/>
      <c r="U130" s="43" t="s">
        <v>272</v>
      </c>
      <c r="V130" s="42">
        <v>18.666370000000001</v>
      </c>
      <c r="W130" s="42">
        <v>7.7808999999999999</v>
      </c>
      <c r="X130" s="46">
        <f t="shared" si="26"/>
        <v>0.41684055335879444</v>
      </c>
      <c r="Y130" s="15"/>
      <c r="Z130" s="43" t="s">
        <v>272</v>
      </c>
      <c r="AA130" s="42">
        <v>3.71034</v>
      </c>
      <c r="AB130" s="42">
        <v>4.6063900000000002</v>
      </c>
      <c r="AC130" s="46">
        <f t="shared" si="27"/>
        <v>1.2415007789043593</v>
      </c>
      <c r="AD130" s="15"/>
      <c r="AE130" s="43" t="s">
        <v>272</v>
      </c>
      <c r="AF130" s="42">
        <v>3.1145499999999999</v>
      </c>
      <c r="AG130" s="42">
        <v>12.213050000000001</v>
      </c>
      <c r="AH130" s="46">
        <f t="shared" si="28"/>
        <v>3.9212887897128001</v>
      </c>
      <c r="AI130" s="15"/>
      <c r="AJ130" s="41" t="s">
        <v>272</v>
      </c>
      <c r="AK130" s="42">
        <v>0.43090000000000001</v>
      </c>
      <c r="AL130" s="42">
        <v>2.1787100000000001</v>
      </c>
      <c r="AM130" s="46">
        <f t="shared" si="29"/>
        <v>5.056184729635647</v>
      </c>
      <c r="AN130" s="15"/>
      <c r="AO130" s="41" t="s">
        <v>272</v>
      </c>
      <c r="AP130" s="42">
        <v>1.1498900000000001</v>
      </c>
      <c r="AQ130" s="42">
        <v>1.1498900000000001</v>
      </c>
      <c r="AR130" s="46">
        <f t="shared" si="30"/>
        <v>1</v>
      </c>
      <c r="AS130" s="15"/>
      <c r="AT130" s="41" t="s">
        <v>272</v>
      </c>
      <c r="AU130" s="42">
        <v>1.5051600000000001</v>
      </c>
      <c r="AV130" s="42">
        <v>1.9405300000000001</v>
      </c>
      <c r="AW130" s="46">
        <f t="shared" si="31"/>
        <v>1.2892516410215524</v>
      </c>
      <c r="AX130" s="15"/>
      <c r="AY130" s="41" t="s">
        <v>272</v>
      </c>
      <c r="AZ130" s="42">
        <v>14.522589999999999</v>
      </c>
      <c r="BA130" s="42">
        <v>7.3816499999999996</v>
      </c>
      <c r="BB130" s="46">
        <f t="shared" si="32"/>
        <v>0.50828743357761941</v>
      </c>
      <c r="BC130" s="15"/>
      <c r="BD130" s="41" t="s">
        <v>273</v>
      </c>
      <c r="BE130" s="44">
        <v>269.7</v>
      </c>
      <c r="BF130" s="44">
        <v>274.14999999999998</v>
      </c>
      <c r="BG130" s="44">
        <v>268.14999999999998</v>
      </c>
      <c r="BH130" s="44">
        <v>269.95</v>
      </c>
    </row>
    <row r="131" spans="1:60">
      <c r="A131" s="41" t="s">
        <v>274</v>
      </c>
      <c r="B131" s="42">
        <v>1.1001300000000001</v>
      </c>
      <c r="C131" s="42">
        <v>2.0129199999999998</v>
      </c>
      <c r="D131" s="46">
        <f t="shared" si="22"/>
        <v>1.8297110341505092</v>
      </c>
      <c r="E131" s="15"/>
      <c r="F131" s="41" t="s">
        <v>274</v>
      </c>
      <c r="G131" s="42">
        <v>75.90361</v>
      </c>
      <c r="H131" s="42">
        <v>45.78313</v>
      </c>
      <c r="I131" s="46">
        <f t="shared" si="23"/>
        <v>0.60317460526581013</v>
      </c>
      <c r="J131" s="15"/>
      <c r="K131" s="43" t="s">
        <v>274</v>
      </c>
      <c r="L131" s="42">
        <v>0.24154</v>
      </c>
      <c r="M131" s="42">
        <v>1.3526499999999999</v>
      </c>
      <c r="N131" s="46">
        <f t="shared" si="24"/>
        <v>5.6001076426264795</v>
      </c>
      <c r="O131" s="15"/>
      <c r="P131" s="43" t="s">
        <v>274</v>
      </c>
      <c r="Q131" s="42">
        <v>1.16903</v>
      </c>
      <c r="R131" s="42">
        <v>2.2039</v>
      </c>
      <c r="S131" s="46">
        <f t="shared" si="25"/>
        <v>1.8852381889258616</v>
      </c>
      <c r="T131" s="15"/>
      <c r="U131" s="43" t="s">
        <v>274</v>
      </c>
      <c r="V131" s="42">
        <v>22.2652</v>
      </c>
      <c r="W131" s="42">
        <v>7.6078200000000002</v>
      </c>
      <c r="X131" s="46">
        <f t="shared" si="26"/>
        <v>0.34169106947164185</v>
      </c>
      <c r="Y131" s="15"/>
      <c r="Z131" s="43" t="s">
        <v>274</v>
      </c>
      <c r="AA131" s="42">
        <v>6.7303800000000003</v>
      </c>
      <c r="AB131" s="42">
        <v>4.5201099999999999</v>
      </c>
      <c r="AC131" s="46">
        <f t="shared" si="27"/>
        <v>0.67159803755508596</v>
      </c>
      <c r="AD131" s="15"/>
      <c r="AE131" s="43" t="s">
        <v>274</v>
      </c>
      <c r="AF131" s="42">
        <v>5.6496500000000003</v>
      </c>
      <c r="AG131" s="42">
        <v>11.605740000000001</v>
      </c>
      <c r="AH131" s="46">
        <f t="shared" si="28"/>
        <v>2.0542405281743119</v>
      </c>
      <c r="AI131" s="15"/>
      <c r="AJ131" s="41" t="s">
        <v>274</v>
      </c>
      <c r="AK131" s="42">
        <v>0.36541000000000001</v>
      </c>
      <c r="AL131" s="42">
        <v>2.29853</v>
      </c>
      <c r="AM131" s="46">
        <f t="shared" si="29"/>
        <v>6.290276675515174</v>
      </c>
      <c r="AN131" s="15"/>
      <c r="AO131" s="41" t="s">
        <v>274</v>
      </c>
      <c r="AP131" s="42">
        <v>0.63361000000000001</v>
      </c>
      <c r="AQ131" s="42">
        <v>0.73334999999999995</v>
      </c>
      <c r="AR131" s="46">
        <f t="shared" si="30"/>
        <v>1.1574154448319944</v>
      </c>
      <c r="AS131" s="15"/>
      <c r="AT131" s="41" t="s">
        <v>274</v>
      </c>
      <c r="AU131" s="42">
        <v>2.5003099999999998</v>
      </c>
      <c r="AV131" s="42">
        <v>2.51275</v>
      </c>
      <c r="AW131" s="46">
        <f t="shared" si="31"/>
        <v>1.0049753830525017</v>
      </c>
      <c r="AX131" s="15"/>
      <c r="AY131" s="41" t="s">
        <v>274</v>
      </c>
      <c r="AZ131" s="42">
        <v>11.259690000000001</v>
      </c>
      <c r="BA131" s="42">
        <v>7.4351399999999996</v>
      </c>
      <c r="BB131" s="46">
        <f t="shared" si="32"/>
        <v>0.66033256688239184</v>
      </c>
      <c r="BC131" s="15"/>
      <c r="BD131" s="41" t="s">
        <v>275</v>
      </c>
      <c r="BE131" s="44">
        <v>269.7</v>
      </c>
      <c r="BF131" s="44">
        <v>276.39999999999998</v>
      </c>
      <c r="BG131" s="44">
        <v>269.25</v>
      </c>
      <c r="BH131" s="44">
        <v>275.7</v>
      </c>
    </row>
    <row r="132" spans="1:60">
      <c r="A132" s="41" t="s">
        <v>276</v>
      </c>
      <c r="B132" s="42">
        <v>0.93415999999999999</v>
      </c>
      <c r="C132" s="42">
        <v>1.01589</v>
      </c>
      <c r="D132" s="46">
        <f t="shared" si="22"/>
        <v>1.0874903656761155</v>
      </c>
      <c r="E132" s="15"/>
      <c r="F132" s="41" t="s">
        <v>276</v>
      </c>
      <c r="G132" s="42">
        <v>25.90361</v>
      </c>
      <c r="H132" s="42">
        <v>19.87951</v>
      </c>
      <c r="I132" s="46">
        <f t="shared" si="23"/>
        <v>0.76744168090856835</v>
      </c>
      <c r="J132" s="15"/>
      <c r="K132" s="43" t="s">
        <v>276</v>
      </c>
      <c r="L132" s="42">
        <v>1.18357</v>
      </c>
      <c r="M132" s="42">
        <v>1.61835</v>
      </c>
      <c r="N132" s="46">
        <f t="shared" si="24"/>
        <v>1.3673462490600472</v>
      </c>
      <c r="O132" s="15"/>
      <c r="P132" s="43" t="s">
        <v>276</v>
      </c>
      <c r="Q132" s="42">
        <v>1.70563</v>
      </c>
      <c r="R132" s="42">
        <v>2.0889199999999999</v>
      </c>
      <c r="S132" s="46">
        <f t="shared" si="25"/>
        <v>1.2247204845130537</v>
      </c>
      <c r="T132" s="15"/>
      <c r="U132" s="43" t="s">
        <v>276</v>
      </c>
      <c r="V132" s="42">
        <v>21.54138</v>
      </c>
      <c r="W132" s="42">
        <v>7.7441500000000003</v>
      </c>
      <c r="X132" s="46">
        <f t="shared" si="26"/>
        <v>0.35950110902829813</v>
      </c>
      <c r="Y132" s="15"/>
      <c r="Z132" s="43" t="s">
        <v>276</v>
      </c>
      <c r="AA132" s="42">
        <v>6.2790299999999997</v>
      </c>
      <c r="AB132" s="42">
        <v>5.0311899999999996</v>
      </c>
      <c r="AC132" s="46">
        <f t="shared" si="27"/>
        <v>0.80126866729415214</v>
      </c>
      <c r="AD132" s="15"/>
      <c r="AE132" s="43" t="s">
        <v>276</v>
      </c>
      <c r="AF132" s="42">
        <v>5.2707800000000002</v>
      </c>
      <c r="AG132" s="42">
        <v>13.91798</v>
      </c>
      <c r="AH132" s="46">
        <f t="shared" si="28"/>
        <v>2.6405920945287034</v>
      </c>
      <c r="AI132" s="15"/>
      <c r="AJ132" s="41" t="s">
        <v>276</v>
      </c>
      <c r="AK132" s="42">
        <v>0.40484999999999999</v>
      </c>
      <c r="AL132" s="42">
        <v>1.99526</v>
      </c>
      <c r="AM132" s="46">
        <f t="shared" si="29"/>
        <v>4.9283932320612571</v>
      </c>
      <c r="AN132" s="15"/>
      <c r="AO132" s="41" t="s">
        <v>276</v>
      </c>
      <c r="AP132" s="42">
        <v>0.62187999999999999</v>
      </c>
      <c r="AQ132" s="42">
        <v>1.00909</v>
      </c>
      <c r="AR132" s="46">
        <f t="shared" si="30"/>
        <v>1.6226442400463112</v>
      </c>
      <c r="AS132" s="15"/>
      <c r="AT132" s="41" t="s">
        <v>276</v>
      </c>
      <c r="AU132" s="42">
        <v>5.7221000000000002</v>
      </c>
      <c r="AV132" s="42">
        <v>7.0779899999999998</v>
      </c>
      <c r="AW132" s="46">
        <f t="shared" si="31"/>
        <v>1.2369567116967546</v>
      </c>
      <c r="AX132" s="15"/>
      <c r="AY132" s="41" t="s">
        <v>276</v>
      </c>
      <c r="AZ132" s="42">
        <v>13.31906</v>
      </c>
      <c r="BA132" s="42">
        <v>7.3014099999999997</v>
      </c>
      <c r="BB132" s="46">
        <f t="shared" si="32"/>
        <v>0.54819259016777455</v>
      </c>
      <c r="BC132" s="15"/>
      <c r="BD132" s="41" t="s">
        <v>277</v>
      </c>
      <c r="BE132" s="44">
        <v>276.05</v>
      </c>
      <c r="BF132" s="44">
        <v>279.45</v>
      </c>
      <c r="BG132" s="44">
        <v>274.2</v>
      </c>
      <c r="BH132" s="44">
        <v>278.39999999999998</v>
      </c>
    </row>
    <row r="133" spans="1:60">
      <c r="A133" s="41" t="s">
        <v>278</v>
      </c>
      <c r="B133" s="42">
        <v>0.84489999999999998</v>
      </c>
      <c r="C133" s="42">
        <v>1.0133700000000001</v>
      </c>
      <c r="D133" s="46">
        <f t="shared" si="22"/>
        <v>1.1993963782696178</v>
      </c>
      <c r="E133" s="15"/>
      <c r="F133" s="41" t="s">
        <v>278</v>
      </c>
      <c r="G133" s="42">
        <v>33.132530000000003</v>
      </c>
      <c r="H133" s="42">
        <v>28.915659999999999</v>
      </c>
      <c r="I133" s="46">
        <f t="shared" si="23"/>
        <v>0.87272719590082604</v>
      </c>
      <c r="J133" s="15"/>
      <c r="K133" s="43" t="s">
        <v>278</v>
      </c>
      <c r="L133" s="42">
        <v>1.4251199999999999</v>
      </c>
      <c r="M133" s="42">
        <v>1.7874300000000001</v>
      </c>
      <c r="N133" s="46">
        <f t="shared" si="24"/>
        <v>1.2542312226338836</v>
      </c>
      <c r="O133" s="15"/>
      <c r="P133" s="43" t="s">
        <v>278</v>
      </c>
      <c r="Q133" s="42">
        <v>1.8206199999999999</v>
      </c>
      <c r="R133" s="42">
        <v>1.70563</v>
      </c>
      <c r="S133" s="46">
        <f t="shared" si="25"/>
        <v>0.93684019729542689</v>
      </c>
      <c r="T133" s="15"/>
      <c r="U133" s="43" t="s">
        <v>278</v>
      </c>
      <c r="V133" s="42">
        <v>19.82929</v>
      </c>
      <c r="W133" s="42">
        <v>8.0956600000000005</v>
      </c>
      <c r="X133" s="46">
        <f t="shared" si="26"/>
        <v>0.40826776954696814</v>
      </c>
      <c r="Y133" s="15"/>
      <c r="Z133" s="43" t="s">
        <v>278</v>
      </c>
      <c r="AA133" s="42">
        <v>4.9847299999999999</v>
      </c>
      <c r="AB133" s="42">
        <v>4.2347000000000001</v>
      </c>
      <c r="AC133" s="46">
        <f t="shared" si="27"/>
        <v>0.84953447829671824</v>
      </c>
      <c r="AD133" s="15"/>
      <c r="AE133" s="43" t="s">
        <v>278</v>
      </c>
      <c r="AF133" s="42">
        <v>4.18431</v>
      </c>
      <c r="AG133" s="42">
        <v>14.347</v>
      </c>
      <c r="AH133" s="46">
        <f t="shared" si="28"/>
        <v>3.4287612533488199</v>
      </c>
      <c r="AI133" s="15"/>
      <c r="AJ133" s="41" t="s">
        <v>278</v>
      </c>
      <c r="AK133" s="42">
        <v>0.49676999999999999</v>
      </c>
      <c r="AL133" s="42">
        <v>1.8333900000000001</v>
      </c>
      <c r="AM133" s="46">
        <f t="shared" si="29"/>
        <v>3.6906214143366149</v>
      </c>
      <c r="AN133" s="15"/>
      <c r="AO133" s="41" t="s">
        <v>278</v>
      </c>
      <c r="AP133" s="42">
        <v>1.0970899999999999</v>
      </c>
      <c r="AQ133" s="42">
        <v>0.76854999999999996</v>
      </c>
      <c r="AR133" s="46">
        <f t="shared" si="30"/>
        <v>0.70053505181890274</v>
      </c>
      <c r="AS133" s="15"/>
      <c r="AT133" s="41" t="s">
        <v>278</v>
      </c>
      <c r="AU133" s="42">
        <v>3.74424</v>
      </c>
      <c r="AV133" s="42">
        <v>5.0752499999999996</v>
      </c>
      <c r="AW133" s="46">
        <f t="shared" si="31"/>
        <v>1.3554820203833087</v>
      </c>
      <c r="AX133" s="15"/>
      <c r="AY133" s="41" t="s">
        <v>278</v>
      </c>
      <c r="AZ133" s="42">
        <v>11.500400000000001</v>
      </c>
      <c r="BA133" s="42">
        <v>6.5258000000000003</v>
      </c>
      <c r="BB133" s="46">
        <f t="shared" si="32"/>
        <v>0.5674411324823484</v>
      </c>
      <c r="BC133" s="15"/>
      <c r="BD133" s="41" t="s">
        <v>279</v>
      </c>
      <c r="BE133" s="44">
        <v>280.85000000000002</v>
      </c>
      <c r="BF133" s="44">
        <v>281</v>
      </c>
      <c r="BG133" s="44">
        <v>272.64999999999998</v>
      </c>
      <c r="BH133" s="44">
        <v>274.85000000000002</v>
      </c>
    </row>
    <row r="134" spans="1:60">
      <c r="A134" s="41" t="s">
        <v>280</v>
      </c>
      <c r="B134" s="42">
        <v>1.1617299999999999</v>
      </c>
      <c r="C134" s="42">
        <v>1.2107699999999999</v>
      </c>
      <c r="D134" s="46">
        <f t="shared" si="22"/>
        <v>1.0422129066134127</v>
      </c>
      <c r="E134" s="15"/>
      <c r="F134" s="41" t="s">
        <v>280</v>
      </c>
      <c r="G134" s="42">
        <v>40.361440000000002</v>
      </c>
      <c r="H134" s="42">
        <v>25.90361</v>
      </c>
      <c r="I134" s="46">
        <f t="shared" si="23"/>
        <v>0.64179102628647544</v>
      </c>
      <c r="J134" s="15"/>
      <c r="K134" s="43" t="s">
        <v>280</v>
      </c>
      <c r="L134" s="42">
        <v>7.657</v>
      </c>
      <c r="M134" s="42">
        <v>1.40096</v>
      </c>
      <c r="N134" s="46">
        <f t="shared" si="24"/>
        <v>0.18296460754864829</v>
      </c>
      <c r="O134" s="15"/>
      <c r="P134" s="43" t="s">
        <v>280</v>
      </c>
      <c r="Q134" s="42">
        <v>11.460319999999999</v>
      </c>
      <c r="R134" s="42">
        <v>1.9931000000000001</v>
      </c>
      <c r="S134" s="46">
        <f t="shared" si="25"/>
        <v>0.1739131193544334</v>
      </c>
      <c r="T134" s="15"/>
      <c r="U134" s="43" t="s">
        <v>280</v>
      </c>
      <c r="V134" s="42">
        <v>20.636340000000001</v>
      </c>
      <c r="W134" s="42">
        <v>10.49789</v>
      </c>
      <c r="X134" s="46">
        <f t="shared" si="26"/>
        <v>0.50870890865337548</v>
      </c>
      <c r="Y134" s="15"/>
      <c r="Z134" s="43" t="s">
        <v>280</v>
      </c>
      <c r="AA134" s="42">
        <v>5.6086499999999999</v>
      </c>
      <c r="AB134" s="42">
        <v>6.3785999999999996</v>
      </c>
      <c r="AC134" s="46">
        <f t="shared" si="27"/>
        <v>1.1372790243641517</v>
      </c>
      <c r="AD134" s="15"/>
      <c r="AE134" s="43" t="s">
        <v>280</v>
      </c>
      <c r="AF134" s="42">
        <v>4.7080399999999996</v>
      </c>
      <c r="AG134" s="42">
        <v>17.550699999999999</v>
      </c>
      <c r="AH134" s="46">
        <f t="shared" si="28"/>
        <v>3.7278145470301869</v>
      </c>
      <c r="AI134" s="15"/>
      <c r="AJ134" s="41" t="s">
        <v>280</v>
      </c>
      <c r="AK134" s="42">
        <v>0.76654999999999995</v>
      </c>
      <c r="AL134" s="42">
        <v>2.4183500000000002</v>
      </c>
      <c r="AM134" s="46">
        <f t="shared" si="29"/>
        <v>3.1548496510338535</v>
      </c>
      <c r="AN134" s="15"/>
      <c r="AO134" s="41" t="s">
        <v>280</v>
      </c>
      <c r="AP134" s="42">
        <v>2.3936600000000001</v>
      </c>
      <c r="AQ134" s="42">
        <v>1.5019</v>
      </c>
      <c r="AR134" s="46">
        <f t="shared" si="30"/>
        <v>0.6274491782458661</v>
      </c>
      <c r="AS134" s="15"/>
      <c r="AT134" s="41" t="s">
        <v>280</v>
      </c>
      <c r="AU134" s="42">
        <v>8.6826699999999999</v>
      </c>
      <c r="AV134" s="42">
        <v>8.8194999999999997</v>
      </c>
      <c r="AW134" s="46">
        <f t="shared" si="31"/>
        <v>1.0157589773652573</v>
      </c>
      <c r="AX134" s="15"/>
      <c r="AY134" s="41" t="s">
        <v>280</v>
      </c>
      <c r="AZ134" s="42">
        <v>11.286440000000001</v>
      </c>
      <c r="BA134" s="42">
        <v>5.9374099999999999</v>
      </c>
      <c r="BB134" s="46">
        <f t="shared" si="32"/>
        <v>0.52606579222500627</v>
      </c>
      <c r="BC134" s="15"/>
      <c r="BD134" s="41" t="s">
        <v>281</v>
      </c>
      <c r="BE134" s="44">
        <v>272.7</v>
      </c>
      <c r="BF134" s="44">
        <v>273.95</v>
      </c>
      <c r="BG134" s="44">
        <v>268</v>
      </c>
      <c r="BH134" s="44">
        <v>273.45</v>
      </c>
    </row>
    <row r="135" spans="1:60">
      <c r="A135" s="41" t="s">
        <v>282</v>
      </c>
      <c r="B135" s="42">
        <v>0.83231999999999995</v>
      </c>
      <c r="C135" s="42">
        <v>1.15167</v>
      </c>
      <c r="D135" s="46">
        <f t="shared" si="22"/>
        <v>1.3836865628604385</v>
      </c>
      <c r="E135" s="15"/>
      <c r="F135" s="41" t="s">
        <v>282</v>
      </c>
      <c r="G135" s="42">
        <v>18.674689999999998</v>
      </c>
      <c r="H135" s="42">
        <v>31.325299999999999</v>
      </c>
      <c r="I135" s="46">
        <f t="shared" si="23"/>
        <v>1.6774200803333283</v>
      </c>
      <c r="J135" s="15"/>
      <c r="K135" s="43" t="s">
        <v>282</v>
      </c>
      <c r="L135" s="42">
        <v>0.99033000000000004</v>
      </c>
      <c r="M135" s="42">
        <v>1.66666</v>
      </c>
      <c r="N135" s="46">
        <f t="shared" si="24"/>
        <v>1.682933971504448</v>
      </c>
      <c r="O135" s="15"/>
      <c r="P135" s="43" t="s">
        <v>282</v>
      </c>
      <c r="Q135" s="42">
        <v>1.97393</v>
      </c>
      <c r="R135" s="42">
        <v>1.60981</v>
      </c>
      <c r="S135" s="46">
        <f t="shared" si="25"/>
        <v>0.81553550531173846</v>
      </c>
      <c r="T135" s="15"/>
      <c r="U135" s="43" t="s">
        <v>282</v>
      </c>
      <c r="V135" s="42">
        <v>19.582100000000001</v>
      </c>
      <c r="W135" s="42">
        <v>8.1655099999999994</v>
      </c>
      <c r="X135" s="46">
        <f t="shared" si="26"/>
        <v>0.41698847416773477</v>
      </c>
      <c r="Y135" s="15"/>
      <c r="Z135" s="43" t="s">
        <v>282</v>
      </c>
      <c r="AA135" s="42">
        <v>4.5466600000000001</v>
      </c>
      <c r="AB135" s="42">
        <v>4.7922399999999996</v>
      </c>
      <c r="AC135" s="46">
        <f t="shared" si="27"/>
        <v>1.0540132756792897</v>
      </c>
      <c r="AD135" s="15"/>
      <c r="AE135" s="43" t="s">
        <v>282</v>
      </c>
      <c r="AF135" s="42">
        <v>3.8165800000000001</v>
      </c>
      <c r="AG135" s="42">
        <v>11.16558</v>
      </c>
      <c r="AH135" s="46">
        <f t="shared" si="28"/>
        <v>2.9255459075926615</v>
      </c>
      <c r="AI135" s="15"/>
      <c r="AJ135" s="41" t="s">
        <v>282</v>
      </c>
      <c r="AK135" s="42">
        <v>0.43723000000000001</v>
      </c>
      <c r="AL135" s="42">
        <v>3.0126200000000001</v>
      </c>
      <c r="AM135" s="46">
        <f t="shared" si="29"/>
        <v>6.8902408343434809</v>
      </c>
      <c r="AN135" s="15"/>
      <c r="AO135" s="41" t="s">
        <v>282</v>
      </c>
      <c r="AP135" s="42">
        <v>1.05602</v>
      </c>
      <c r="AQ135" s="42">
        <v>1.0208200000000001</v>
      </c>
      <c r="AR135" s="46">
        <f t="shared" si="30"/>
        <v>0.96666729796784157</v>
      </c>
      <c r="AS135" s="15"/>
      <c r="AT135" s="41" t="s">
        <v>282</v>
      </c>
      <c r="AU135" s="42">
        <v>3.7815599999999998</v>
      </c>
      <c r="AV135" s="42">
        <v>3.5078900000000002</v>
      </c>
      <c r="AW135" s="46">
        <f t="shared" si="31"/>
        <v>0.92763039592126006</v>
      </c>
      <c r="AX135" s="15"/>
      <c r="AY135" s="41" t="s">
        <v>282</v>
      </c>
      <c r="AZ135" s="42">
        <v>11.366669999999999</v>
      </c>
      <c r="BA135" s="42">
        <v>6.9804700000000004</v>
      </c>
      <c r="BB135" s="46">
        <f t="shared" si="32"/>
        <v>0.61411741521483432</v>
      </c>
      <c r="BC135" s="15"/>
      <c r="BD135" s="41" t="s">
        <v>283</v>
      </c>
      <c r="BE135" s="44">
        <v>272.7</v>
      </c>
      <c r="BF135" s="44">
        <v>275.85000000000002</v>
      </c>
      <c r="BG135" s="44">
        <v>270.3</v>
      </c>
      <c r="BH135" s="44">
        <v>275.14999999999998</v>
      </c>
    </row>
    <row r="136" spans="1:60">
      <c r="A136" s="41" t="s">
        <v>284</v>
      </c>
      <c r="B136" s="42">
        <v>1.0184</v>
      </c>
      <c r="C136" s="42">
        <v>1.47228</v>
      </c>
      <c r="D136" s="46">
        <f t="shared" si="22"/>
        <v>1.4456794972505893</v>
      </c>
      <c r="E136" s="15"/>
      <c r="F136" s="41" t="s">
        <v>284</v>
      </c>
      <c r="G136" s="42">
        <v>19.87951</v>
      </c>
      <c r="H136" s="42">
        <v>33.734929999999999</v>
      </c>
      <c r="I136" s="46">
        <f t="shared" si="23"/>
        <v>1.6969698951332302</v>
      </c>
      <c r="J136" s="15"/>
      <c r="K136" s="43" t="s">
        <v>284</v>
      </c>
      <c r="L136" s="42">
        <v>1.76328</v>
      </c>
      <c r="M136" s="42">
        <v>1.4492700000000001</v>
      </c>
      <c r="N136" s="46">
        <f t="shared" si="24"/>
        <v>0.82191710902409154</v>
      </c>
      <c r="O136" s="15"/>
      <c r="P136" s="43" t="s">
        <v>284</v>
      </c>
      <c r="Q136" s="42">
        <v>3.9287000000000001</v>
      </c>
      <c r="R136" s="42">
        <v>1.34151</v>
      </c>
      <c r="S136" s="46">
        <f t="shared" si="25"/>
        <v>0.341464097538626</v>
      </c>
      <c r="T136" s="15"/>
      <c r="U136" s="43" t="s">
        <v>284</v>
      </c>
      <c r="V136" s="42">
        <v>17.848520000000001</v>
      </c>
      <c r="W136" s="42">
        <v>8.1388599999999993</v>
      </c>
      <c r="X136" s="46">
        <f t="shared" si="26"/>
        <v>0.45599635151822104</v>
      </c>
      <c r="Y136" s="15"/>
      <c r="Z136" s="43" t="s">
        <v>284</v>
      </c>
      <c r="AA136" s="42">
        <v>4.5400200000000002</v>
      </c>
      <c r="AB136" s="42">
        <v>5.6352000000000002</v>
      </c>
      <c r="AC136" s="46">
        <f t="shared" si="27"/>
        <v>1.2412280122113999</v>
      </c>
      <c r="AD136" s="15"/>
      <c r="AE136" s="43" t="s">
        <v>284</v>
      </c>
      <c r="AF136" s="42">
        <v>3.8109999999999999</v>
      </c>
      <c r="AG136" s="42">
        <v>15.946059999999999</v>
      </c>
      <c r="AH136" s="46">
        <f t="shared" si="28"/>
        <v>4.1842193649960642</v>
      </c>
      <c r="AI136" s="15"/>
      <c r="AJ136" s="41" t="s">
        <v>284</v>
      </c>
      <c r="AK136" s="42">
        <v>0.63482000000000005</v>
      </c>
      <c r="AL136" s="42">
        <v>2.75177</v>
      </c>
      <c r="AM136" s="46">
        <f t="shared" si="29"/>
        <v>4.3347248038814152</v>
      </c>
      <c r="AN136" s="15"/>
      <c r="AO136" s="41" t="s">
        <v>284</v>
      </c>
      <c r="AP136" s="42">
        <v>1.80111</v>
      </c>
      <c r="AQ136" s="42">
        <v>1.42563</v>
      </c>
      <c r="AR136" s="46">
        <f t="shared" si="30"/>
        <v>0.7915285573896097</v>
      </c>
      <c r="AS136" s="15"/>
      <c r="AT136" s="41" t="s">
        <v>284</v>
      </c>
      <c r="AU136" s="42">
        <v>7.7248400000000004</v>
      </c>
      <c r="AV136" s="42">
        <v>4.62744</v>
      </c>
      <c r="AW136" s="46">
        <f t="shared" si="31"/>
        <v>0.59903376639516159</v>
      </c>
      <c r="AX136" s="15"/>
      <c r="AY136" s="41" t="s">
        <v>284</v>
      </c>
      <c r="AZ136" s="42">
        <v>12.5702</v>
      </c>
      <c r="BA136" s="42">
        <v>6.39208</v>
      </c>
      <c r="BB136" s="46">
        <f t="shared" si="32"/>
        <v>0.5085106044454345</v>
      </c>
      <c r="BC136" s="15"/>
      <c r="BD136" s="41" t="s">
        <v>285</v>
      </c>
      <c r="BE136" s="44">
        <v>274.25</v>
      </c>
      <c r="BF136" s="44">
        <v>277.3</v>
      </c>
      <c r="BG136" s="44">
        <v>271.25</v>
      </c>
      <c r="BH136" s="44">
        <v>272.55</v>
      </c>
    </row>
    <row r="137" spans="1:60">
      <c r="A137" s="41" t="s">
        <v>286</v>
      </c>
      <c r="B137" s="42">
        <v>1.52258</v>
      </c>
      <c r="C137" s="42">
        <v>1.3289500000000001</v>
      </c>
      <c r="D137" s="46">
        <f t="shared" si="22"/>
        <v>0.87282770035072055</v>
      </c>
      <c r="E137" s="15"/>
      <c r="F137" s="41" t="s">
        <v>286</v>
      </c>
      <c r="G137" s="42">
        <v>37.951799999999999</v>
      </c>
      <c r="H137" s="42">
        <v>24.698789999999999</v>
      </c>
      <c r="I137" s="46">
        <f t="shared" si="23"/>
        <v>0.65079363824640724</v>
      </c>
      <c r="J137" s="15"/>
      <c r="K137" s="43" t="s">
        <v>286</v>
      </c>
      <c r="L137" s="42">
        <v>11.159420000000001</v>
      </c>
      <c r="M137" s="42">
        <v>1.3043400000000001</v>
      </c>
      <c r="N137" s="46">
        <f t="shared" si="24"/>
        <v>0.11688241862032256</v>
      </c>
      <c r="O137" s="15"/>
      <c r="P137" s="43" t="s">
        <v>286</v>
      </c>
      <c r="Q137" s="42">
        <v>12.303559999999999</v>
      </c>
      <c r="R137" s="42">
        <v>1.1881900000000001</v>
      </c>
      <c r="S137" s="46">
        <f t="shared" si="25"/>
        <v>9.6572861838362237E-2</v>
      </c>
      <c r="T137" s="15"/>
      <c r="U137" s="43" t="s">
        <v>286</v>
      </c>
      <c r="V137" s="42">
        <v>24.855080000000001</v>
      </c>
      <c r="W137" s="42">
        <v>16.133759999999999</v>
      </c>
      <c r="X137" s="46">
        <f t="shared" si="26"/>
        <v>0.64911317927763656</v>
      </c>
      <c r="Y137" s="15"/>
      <c r="Z137" s="43" t="s">
        <v>286</v>
      </c>
      <c r="AA137" s="42">
        <v>9.84999</v>
      </c>
      <c r="AB137" s="42">
        <v>11.23058</v>
      </c>
      <c r="AC137" s="46">
        <f t="shared" si="27"/>
        <v>1.1401615636158007</v>
      </c>
      <c r="AD137" s="15"/>
      <c r="AE137" s="43" t="s">
        <v>286</v>
      </c>
      <c r="AF137" s="42">
        <v>8.2683300000000006</v>
      </c>
      <c r="AG137" s="42">
        <v>32.282139999999998</v>
      </c>
      <c r="AH137" s="46">
        <f t="shared" si="28"/>
        <v>3.9043119952880443</v>
      </c>
      <c r="AI137" s="15"/>
      <c r="AJ137" s="41" t="s">
        <v>286</v>
      </c>
      <c r="AK137" s="42">
        <v>2.45519</v>
      </c>
      <c r="AL137" s="42">
        <v>3.0461100000000001</v>
      </c>
      <c r="AM137" s="46">
        <f t="shared" si="29"/>
        <v>1.2406819838790482</v>
      </c>
      <c r="AN137" s="15"/>
      <c r="AO137" s="41" t="s">
        <v>286</v>
      </c>
      <c r="AP137" s="42">
        <v>8.3074200000000005</v>
      </c>
      <c r="AQ137" s="42">
        <v>4.1771700000000003</v>
      </c>
      <c r="AR137" s="46">
        <f t="shared" si="30"/>
        <v>0.50282398145272544</v>
      </c>
      <c r="AS137" s="15"/>
      <c r="AT137" s="41" t="s">
        <v>286</v>
      </c>
      <c r="AU137" s="42">
        <v>29.344439999999999</v>
      </c>
      <c r="AV137" s="42">
        <v>16.357749999999999</v>
      </c>
      <c r="AW137" s="46">
        <f t="shared" si="31"/>
        <v>0.55743950131609254</v>
      </c>
      <c r="AX137" s="15"/>
      <c r="AY137" s="41" t="s">
        <v>286</v>
      </c>
      <c r="AZ137" s="42">
        <v>10.912000000000001</v>
      </c>
      <c r="BA137" s="42">
        <v>7.4351399999999996</v>
      </c>
      <c r="BB137" s="46">
        <f t="shared" si="32"/>
        <v>0.68137280058651017</v>
      </c>
      <c r="BC137" s="15"/>
      <c r="BD137" s="41" t="s">
        <v>287</v>
      </c>
      <c r="BE137" s="44">
        <v>272.10000000000002</v>
      </c>
      <c r="BF137" s="44">
        <v>272.3</v>
      </c>
      <c r="BG137" s="44">
        <v>261.95</v>
      </c>
      <c r="BH137" s="44">
        <v>263.14999999999998</v>
      </c>
    </row>
    <row r="138" spans="1:60">
      <c r="A138" s="41" t="s">
        <v>288</v>
      </c>
      <c r="B138" s="42">
        <v>3.6272799999999998</v>
      </c>
      <c r="C138" s="42">
        <v>1.57161</v>
      </c>
      <c r="D138" s="46">
        <f t="shared" si="22"/>
        <v>0.43327507112767694</v>
      </c>
      <c r="E138" s="15"/>
      <c r="F138" s="41" t="s">
        <v>288</v>
      </c>
      <c r="G138" s="42">
        <v>31.927710000000001</v>
      </c>
      <c r="H138" s="42">
        <v>10.240959999999999</v>
      </c>
      <c r="I138" s="46">
        <f t="shared" si="23"/>
        <v>0.32075460469917821</v>
      </c>
      <c r="J138" s="15"/>
      <c r="K138" s="43" t="s">
        <v>288</v>
      </c>
      <c r="L138" s="42">
        <v>33.405790000000003</v>
      </c>
      <c r="M138" s="42">
        <v>2.5362300000000002</v>
      </c>
      <c r="N138" s="46">
        <f t="shared" si="24"/>
        <v>7.5921868634149944E-2</v>
      </c>
      <c r="O138" s="15"/>
      <c r="P138" s="43" t="s">
        <v>288</v>
      </c>
      <c r="Q138" s="42">
        <v>30.41395</v>
      </c>
      <c r="R138" s="42">
        <v>3.1046299999999998</v>
      </c>
      <c r="S138" s="46">
        <f t="shared" si="25"/>
        <v>0.10207914460305222</v>
      </c>
      <c r="T138" s="15"/>
      <c r="U138" s="43" t="s">
        <v>288</v>
      </c>
      <c r="V138" s="42">
        <v>50.257629999999999</v>
      </c>
      <c r="W138" s="42">
        <v>38.10136</v>
      </c>
      <c r="X138" s="46">
        <f t="shared" si="26"/>
        <v>0.75812090621861794</v>
      </c>
      <c r="Y138" s="15"/>
      <c r="Z138" s="43" t="s">
        <v>288</v>
      </c>
      <c r="AA138" s="42">
        <v>18.903490000000001</v>
      </c>
      <c r="AB138" s="42">
        <v>21.691220000000001</v>
      </c>
      <c r="AC138" s="46">
        <f t="shared" si="27"/>
        <v>1.1474717102503293</v>
      </c>
      <c r="AD138" s="15"/>
      <c r="AE138" s="43" t="s">
        <v>288</v>
      </c>
      <c r="AF138" s="42">
        <v>15.86806</v>
      </c>
      <c r="AG138" s="42">
        <v>43.910179999999997</v>
      </c>
      <c r="AH138" s="46">
        <f t="shared" si="28"/>
        <v>2.7672053168440249</v>
      </c>
      <c r="AI138" s="15"/>
      <c r="AJ138" s="41" t="s">
        <v>288</v>
      </c>
      <c r="AK138" s="42">
        <v>7.8076600000000003</v>
      </c>
      <c r="AL138" s="42">
        <v>4.42441</v>
      </c>
      <c r="AM138" s="46">
        <f t="shared" si="29"/>
        <v>0.56667554683477506</v>
      </c>
      <c r="AN138" s="15"/>
      <c r="AO138" s="41" t="s">
        <v>288</v>
      </c>
      <c r="AP138" s="42">
        <v>27.943670000000001</v>
      </c>
      <c r="AQ138" s="42">
        <v>11.258430000000001</v>
      </c>
      <c r="AR138" s="46">
        <f t="shared" si="30"/>
        <v>0.40289732880469892</v>
      </c>
      <c r="AS138" s="15"/>
      <c r="AT138" s="41" t="s">
        <v>288</v>
      </c>
      <c r="AU138" s="42">
        <v>100</v>
      </c>
      <c r="AV138" s="42">
        <v>42.082340000000002</v>
      </c>
      <c r="AW138" s="46">
        <f t="shared" si="31"/>
        <v>0.42082340000000001</v>
      </c>
      <c r="AX138" s="15"/>
      <c r="AY138" s="41" t="s">
        <v>288</v>
      </c>
      <c r="AZ138" s="42">
        <v>16.073810000000002</v>
      </c>
      <c r="BA138" s="42">
        <v>15.19122</v>
      </c>
      <c r="BB138" s="46">
        <f t="shared" si="32"/>
        <v>0.94509142511949551</v>
      </c>
      <c r="BC138" s="15"/>
      <c r="BD138" s="41" t="s">
        <v>289</v>
      </c>
      <c r="BE138" s="44">
        <v>261.39999999999998</v>
      </c>
      <c r="BF138" s="44">
        <v>261.85000000000002</v>
      </c>
      <c r="BG138" s="44">
        <v>250.9</v>
      </c>
      <c r="BH138" s="44">
        <v>255.25</v>
      </c>
    </row>
    <row r="139" spans="1:60">
      <c r="A139" s="41" t="s">
        <v>290</v>
      </c>
      <c r="B139" s="42">
        <v>0.99702999999999997</v>
      </c>
      <c r="C139" s="42">
        <v>0.86626999999999998</v>
      </c>
      <c r="D139" s="46">
        <f t="shared" si="22"/>
        <v>0.86885048594325143</v>
      </c>
      <c r="E139" s="15"/>
      <c r="F139" s="41" t="s">
        <v>290</v>
      </c>
      <c r="G139" s="42">
        <v>10.84337</v>
      </c>
      <c r="H139" s="42">
        <v>13.855420000000001</v>
      </c>
      <c r="I139" s="46">
        <f t="shared" si="23"/>
        <v>1.2777780339506999</v>
      </c>
      <c r="J139" s="15"/>
      <c r="K139" s="43" t="s">
        <v>290</v>
      </c>
      <c r="L139" s="42">
        <v>3.2608600000000001</v>
      </c>
      <c r="M139" s="42">
        <v>0.62800999999999996</v>
      </c>
      <c r="N139" s="46">
        <f t="shared" si="24"/>
        <v>0.19259029826487489</v>
      </c>
      <c r="O139" s="15"/>
      <c r="P139" s="43" t="s">
        <v>290</v>
      </c>
      <c r="Q139" s="42">
        <v>2.9896500000000001</v>
      </c>
      <c r="R139" s="42">
        <v>1.3223400000000001</v>
      </c>
      <c r="S139" s="46">
        <f t="shared" si="25"/>
        <v>0.44230595554663588</v>
      </c>
      <c r="T139" s="15"/>
      <c r="U139" s="43" t="s">
        <v>290</v>
      </c>
      <c r="V139" s="42">
        <v>29.85134</v>
      </c>
      <c r="W139" s="42">
        <v>12.628360000000001</v>
      </c>
      <c r="X139" s="46">
        <f t="shared" si="26"/>
        <v>0.42304164570166702</v>
      </c>
      <c r="Y139" s="15"/>
      <c r="Z139" s="43" t="s">
        <v>290</v>
      </c>
      <c r="AA139" s="42">
        <v>8.5755999999999997</v>
      </c>
      <c r="AB139" s="42">
        <v>6.7370200000000002</v>
      </c>
      <c r="AC139" s="46">
        <f t="shared" si="27"/>
        <v>0.78560333970800877</v>
      </c>
      <c r="AD139" s="15"/>
      <c r="AE139" s="43" t="s">
        <v>290</v>
      </c>
      <c r="AF139" s="42">
        <v>7.1985700000000001</v>
      </c>
      <c r="AG139" s="42">
        <v>12.190770000000001</v>
      </c>
      <c r="AH139" s="46">
        <f t="shared" si="28"/>
        <v>1.6934988476878048</v>
      </c>
      <c r="AI139" s="15"/>
      <c r="AJ139" s="41" t="s">
        <v>290</v>
      </c>
      <c r="AK139" s="42">
        <v>1.4449099999999999</v>
      </c>
      <c r="AL139" s="42">
        <v>3.1986699999999999</v>
      </c>
      <c r="AM139" s="46">
        <f t="shared" si="29"/>
        <v>2.2137503373912564</v>
      </c>
      <c r="AN139" s="15"/>
      <c r="AO139" s="41" t="s">
        <v>290</v>
      </c>
      <c r="AP139" s="42">
        <v>4.8635900000000003</v>
      </c>
      <c r="AQ139" s="42">
        <v>3.2032799999999999</v>
      </c>
      <c r="AR139" s="46">
        <f t="shared" si="30"/>
        <v>0.65862459623446867</v>
      </c>
      <c r="AS139" s="15"/>
      <c r="AT139" s="41" t="s">
        <v>290</v>
      </c>
      <c r="AU139" s="42">
        <v>11.158099999999999</v>
      </c>
      <c r="AV139" s="42">
        <v>9.2673199999999998</v>
      </c>
      <c r="AW139" s="46">
        <f t="shared" si="31"/>
        <v>0.83054641919323191</v>
      </c>
      <c r="AX139" s="15"/>
      <c r="AY139" s="41" t="s">
        <v>290</v>
      </c>
      <c r="AZ139" s="42">
        <v>10.10965</v>
      </c>
      <c r="BA139" s="42">
        <v>7.4083899999999998</v>
      </c>
      <c r="BB139" s="46">
        <f t="shared" si="32"/>
        <v>0.73280380626431174</v>
      </c>
      <c r="BC139" s="15"/>
      <c r="BD139" s="41" t="s">
        <v>291</v>
      </c>
      <c r="BE139" s="44">
        <v>255.35</v>
      </c>
      <c r="BF139" s="44">
        <v>256.95</v>
      </c>
      <c r="BG139" s="44">
        <v>251.5</v>
      </c>
      <c r="BH139" s="44">
        <v>254.05</v>
      </c>
    </row>
    <row r="140" spans="1:60">
      <c r="A140" s="41" t="s">
        <v>292</v>
      </c>
      <c r="B140" s="42">
        <v>1.1466499999999999</v>
      </c>
      <c r="C140" s="42">
        <v>0.94925000000000004</v>
      </c>
      <c r="D140" s="46">
        <f t="shared" si="22"/>
        <v>0.82784633497579918</v>
      </c>
      <c r="E140" s="15"/>
      <c r="F140" s="41" t="s">
        <v>292</v>
      </c>
      <c r="G140" s="42">
        <v>22.289149999999999</v>
      </c>
      <c r="H140" s="42">
        <v>23.493970000000001</v>
      </c>
      <c r="I140" s="46">
        <f t="shared" si="23"/>
        <v>1.0540541025566252</v>
      </c>
      <c r="J140" s="15"/>
      <c r="K140" s="43" t="s">
        <v>292</v>
      </c>
      <c r="L140" s="42">
        <v>1.40096</v>
      </c>
      <c r="M140" s="42">
        <v>1.3043400000000001</v>
      </c>
      <c r="N140" s="46">
        <f t="shared" si="24"/>
        <v>0.93103300593878491</v>
      </c>
      <c r="O140" s="15"/>
      <c r="P140" s="43" t="s">
        <v>292</v>
      </c>
      <c r="Q140" s="42">
        <v>1.8781099999999999</v>
      </c>
      <c r="R140" s="42">
        <v>2.1847400000000001</v>
      </c>
      <c r="S140" s="46">
        <f t="shared" si="25"/>
        <v>1.1632651974591479</v>
      </c>
      <c r="T140" s="15"/>
      <c r="U140" s="43" t="s">
        <v>292</v>
      </c>
      <c r="V140" s="42">
        <v>27.105029999999999</v>
      </c>
      <c r="W140" s="42">
        <v>11.68449</v>
      </c>
      <c r="X140" s="46">
        <f t="shared" si="26"/>
        <v>0.43108197998674047</v>
      </c>
      <c r="Y140" s="15"/>
      <c r="Z140" s="43" t="s">
        <v>292</v>
      </c>
      <c r="AA140" s="42">
        <v>8.5092199999999991</v>
      </c>
      <c r="AB140" s="42">
        <v>5.6219299999999999</v>
      </c>
      <c r="AC140" s="46">
        <f t="shared" si="27"/>
        <v>0.66068687846829677</v>
      </c>
      <c r="AD140" s="15"/>
      <c r="AE140" s="43" t="s">
        <v>292</v>
      </c>
      <c r="AF140" s="42">
        <v>7.1428500000000001</v>
      </c>
      <c r="AG140" s="42">
        <v>13.327389999999999</v>
      </c>
      <c r="AH140" s="46">
        <f t="shared" si="28"/>
        <v>1.8658364658364657</v>
      </c>
      <c r="AI140" s="15"/>
      <c r="AJ140" s="41" t="s">
        <v>292</v>
      </c>
      <c r="AK140" s="42">
        <v>1.5863100000000001</v>
      </c>
      <c r="AL140" s="42">
        <v>3.47404</v>
      </c>
      <c r="AM140" s="46">
        <f t="shared" si="29"/>
        <v>2.1900133013093277</v>
      </c>
      <c r="AN140" s="15"/>
      <c r="AO140" s="41" t="s">
        <v>292</v>
      </c>
      <c r="AP140" s="42">
        <v>3.5963599999999998</v>
      </c>
      <c r="AQ140" s="42">
        <v>2.6518000000000002</v>
      </c>
      <c r="AR140" s="46">
        <f t="shared" si="30"/>
        <v>0.73735666062351946</v>
      </c>
      <c r="AS140" s="15"/>
      <c r="AT140" s="41" t="s">
        <v>292</v>
      </c>
      <c r="AU140" s="42">
        <v>10.473929999999999</v>
      </c>
      <c r="AV140" s="42">
        <v>8.3592399999999998</v>
      </c>
      <c r="AW140" s="46">
        <f t="shared" si="31"/>
        <v>0.79809966268630783</v>
      </c>
      <c r="AX140" s="15"/>
      <c r="AY140" s="41" t="s">
        <v>292</v>
      </c>
      <c r="AZ140" s="42">
        <v>11.018980000000001</v>
      </c>
      <c r="BA140" s="42">
        <v>6.09788</v>
      </c>
      <c r="BB140" s="46">
        <f t="shared" si="32"/>
        <v>0.55339786441213246</v>
      </c>
      <c r="BC140" s="15"/>
      <c r="BD140" s="41" t="s">
        <v>293</v>
      </c>
      <c r="BE140" s="44">
        <v>255.4</v>
      </c>
      <c r="BF140" s="44">
        <v>259.45</v>
      </c>
      <c r="BG140" s="44">
        <v>254.3</v>
      </c>
      <c r="BH140" s="44">
        <v>256.35000000000002</v>
      </c>
    </row>
    <row r="141" spans="1:60">
      <c r="A141" s="41" t="s">
        <v>294</v>
      </c>
      <c r="B141" s="42">
        <v>1.3327199999999999</v>
      </c>
      <c r="C141" s="42">
        <v>0.96560000000000001</v>
      </c>
      <c r="D141" s="46">
        <f t="shared" si="22"/>
        <v>0.72453328531124328</v>
      </c>
      <c r="E141" s="15"/>
      <c r="F141" s="41" t="s">
        <v>294</v>
      </c>
      <c r="G141" s="42">
        <v>39.759030000000003</v>
      </c>
      <c r="H141" s="42">
        <v>18.674689999999998</v>
      </c>
      <c r="I141" s="46">
        <f t="shared" si="23"/>
        <v>0.46969682107435712</v>
      </c>
      <c r="J141" s="15"/>
      <c r="K141" s="43" t="s">
        <v>294</v>
      </c>
      <c r="L141" s="42">
        <v>2.6328499999999999</v>
      </c>
      <c r="M141" s="42">
        <v>0.89371</v>
      </c>
      <c r="N141" s="46">
        <f t="shared" si="24"/>
        <v>0.33944584765558239</v>
      </c>
      <c r="O141" s="15"/>
      <c r="P141" s="43" t="s">
        <v>294</v>
      </c>
      <c r="Q141" s="42">
        <v>3.7178900000000001</v>
      </c>
      <c r="R141" s="42">
        <v>2.2614000000000001</v>
      </c>
      <c r="S141" s="46">
        <f t="shared" si="25"/>
        <v>0.60824822681682356</v>
      </c>
      <c r="T141" s="15"/>
      <c r="U141" s="43" t="s">
        <v>294</v>
      </c>
      <c r="V141" s="42">
        <v>24.493659999999998</v>
      </c>
      <c r="W141" s="42">
        <v>12.18609</v>
      </c>
      <c r="X141" s="46">
        <f t="shared" si="26"/>
        <v>0.49752017460844972</v>
      </c>
      <c r="Y141" s="15"/>
      <c r="Z141" s="43" t="s">
        <v>294</v>
      </c>
      <c r="AA141" s="42">
        <v>6.2458499999999999</v>
      </c>
      <c r="AB141" s="42">
        <v>5.8608700000000002</v>
      </c>
      <c r="AC141" s="46">
        <f t="shared" si="27"/>
        <v>0.93836227254897253</v>
      </c>
      <c r="AD141" s="15"/>
      <c r="AE141" s="43" t="s">
        <v>294</v>
      </c>
      <c r="AF141" s="42">
        <v>5.2429199999999998</v>
      </c>
      <c r="AG141" s="42">
        <v>13.839980000000001</v>
      </c>
      <c r="AH141" s="46">
        <f t="shared" si="28"/>
        <v>2.6397465534473157</v>
      </c>
      <c r="AI141" s="15"/>
      <c r="AJ141" s="41" t="s">
        <v>294</v>
      </c>
      <c r="AK141" s="42">
        <v>1.29383</v>
      </c>
      <c r="AL141" s="42">
        <v>4.0147199999999996</v>
      </c>
      <c r="AM141" s="46">
        <f t="shared" si="29"/>
        <v>3.102973342711175</v>
      </c>
      <c r="AN141" s="15"/>
      <c r="AO141" s="41" t="s">
        <v>294</v>
      </c>
      <c r="AP141" s="42">
        <v>3.4614199999999999</v>
      </c>
      <c r="AQ141" s="42">
        <v>2.4699300000000002</v>
      </c>
      <c r="AR141" s="46">
        <f t="shared" si="30"/>
        <v>0.71355975293376717</v>
      </c>
      <c r="AS141" s="15"/>
      <c r="AT141" s="41" t="s">
        <v>294</v>
      </c>
      <c r="AU141" s="42">
        <v>11.24517</v>
      </c>
      <c r="AV141" s="42">
        <v>10.001239999999999</v>
      </c>
      <c r="AW141" s="46">
        <f t="shared" si="31"/>
        <v>0.88938095199983636</v>
      </c>
      <c r="AX141" s="15"/>
      <c r="AY141" s="41" t="s">
        <v>294</v>
      </c>
      <c r="AZ141" s="42">
        <v>10.1364</v>
      </c>
      <c r="BA141" s="42">
        <v>7.8095699999999999</v>
      </c>
      <c r="BB141" s="46">
        <f t="shared" si="32"/>
        <v>0.77044808807860776</v>
      </c>
      <c r="BC141" s="15"/>
      <c r="BD141" s="41" t="s">
        <v>295</v>
      </c>
      <c r="BE141" s="44">
        <v>251.5</v>
      </c>
      <c r="BF141" s="44">
        <v>259.64999999999998</v>
      </c>
      <c r="BG141" s="44">
        <v>250.95</v>
      </c>
      <c r="BH141" s="44">
        <v>259.14999999999998</v>
      </c>
    </row>
    <row r="142" spans="1:60">
      <c r="A142" s="41" t="s">
        <v>296</v>
      </c>
      <c r="B142" s="42">
        <v>0.89266999999999996</v>
      </c>
      <c r="C142" s="42">
        <v>0.99073999999999995</v>
      </c>
      <c r="D142" s="46">
        <f t="shared" si="22"/>
        <v>1.1098614269550897</v>
      </c>
      <c r="E142" s="15"/>
      <c r="F142" s="41" t="s">
        <v>296</v>
      </c>
      <c r="G142" s="42">
        <v>37.951799999999999</v>
      </c>
      <c r="H142" s="42">
        <v>32.530119999999997</v>
      </c>
      <c r="I142" s="46">
        <f t="shared" si="23"/>
        <v>0.85714300770977914</v>
      </c>
      <c r="J142" s="15"/>
      <c r="K142" s="43" t="s">
        <v>296</v>
      </c>
      <c r="L142" s="42">
        <v>1.03864</v>
      </c>
      <c r="M142" s="42">
        <v>0.72463</v>
      </c>
      <c r="N142" s="46">
        <f t="shared" si="24"/>
        <v>0.69767195563429096</v>
      </c>
      <c r="O142" s="15"/>
      <c r="P142" s="43" t="s">
        <v>296</v>
      </c>
      <c r="Q142" s="42">
        <v>0.93905000000000005</v>
      </c>
      <c r="R142" s="42">
        <v>2.7788400000000002</v>
      </c>
      <c r="S142" s="46">
        <f t="shared" si="25"/>
        <v>2.9592034502955116</v>
      </c>
      <c r="T142" s="15"/>
      <c r="U142" s="43" t="s">
        <v>296</v>
      </c>
      <c r="V142" s="42">
        <v>24.328299999999999</v>
      </c>
      <c r="W142" s="42">
        <v>9.3727099999999997</v>
      </c>
      <c r="X142" s="46">
        <f t="shared" si="26"/>
        <v>0.38525955368850268</v>
      </c>
      <c r="Y142" s="15"/>
      <c r="Z142" s="43" t="s">
        <v>296</v>
      </c>
      <c r="AA142" s="42">
        <v>7.79901</v>
      </c>
      <c r="AB142" s="42">
        <v>3.9824700000000002</v>
      </c>
      <c r="AC142" s="46">
        <f t="shared" si="27"/>
        <v>0.51063788865509852</v>
      </c>
      <c r="AD142" s="15"/>
      <c r="AE142" s="43" t="s">
        <v>296</v>
      </c>
      <c r="AF142" s="42">
        <v>6.5466899999999999</v>
      </c>
      <c r="AG142" s="42">
        <v>11.78961</v>
      </c>
      <c r="AH142" s="46">
        <f t="shared" si="28"/>
        <v>1.800850506133634</v>
      </c>
      <c r="AI142" s="15"/>
      <c r="AJ142" s="41" t="s">
        <v>296</v>
      </c>
      <c r="AK142" s="42">
        <v>0.83835999999999999</v>
      </c>
      <c r="AL142" s="42">
        <v>3.0304799999999998</v>
      </c>
      <c r="AM142" s="46">
        <f t="shared" si="29"/>
        <v>3.6147716971229542</v>
      </c>
      <c r="AN142" s="15"/>
      <c r="AO142" s="41" t="s">
        <v>296</v>
      </c>
      <c r="AP142" s="42">
        <v>1.9595100000000001</v>
      </c>
      <c r="AQ142" s="42">
        <v>1.9653799999999999</v>
      </c>
      <c r="AR142" s="46">
        <f t="shared" si="30"/>
        <v>1.0029956468709014</v>
      </c>
      <c r="AS142" s="15"/>
      <c r="AT142" s="41" t="s">
        <v>296</v>
      </c>
      <c r="AU142" s="42">
        <v>5.2369599999999998</v>
      </c>
      <c r="AV142" s="42">
        <v>6.4187000000000003</v>
      </c>
      <c r="AW142" s="46">
        <f t="shared" si="31"/>
        <v>1.2256538144266904</v>
      </c>
      <c r="AX142" s="15"/>
      <c r="AY142" s="41" t="s">
        <v>296</v>
      </c>
      <c r="AZ142" s="42">
        <v>10.35036</v>
      </c>
      <c r="BA142" s="42">
        <v>6.6595300000000002</v>
      </c>
      <c r="BB142" s="46">
        <f t="shared" si="32"/>
        <v>0.64341047074691127</v>
      </c>
      <c r="BC142" s="15"/>
      <c r="BD142" s="41" t="s">
        <v>297</v>
      </c>
      <c r="BE142" s="44">
        <v>258.10000000000002</v>
      </c>
      <c r="BF142" s="44">
        <v>266.2</v>
      </c>
      <c r="BG142" s="44">
        <v>257.55</v>
      </c>
      <c r="BH142" s="44">
        <v>265.75</v>
      </c>
    </row>
    <row r="143" spans="1:60">
      <c r="A143" s="41" t="s">
        <v>298</v>
      </c>
      <c r="B143" s="42">
        <v>1.12653</v>
      </c>
      <c r="C143" s="42">
        <v>0.79586000000000001</v>
      </c>
      <c r="D143" s="46">
        <f t="shared" si="22"/>
        <v>0.70647031148748807</v>
      </c>
      <c r="E143" s="15"/>
      <c r="F143" s="41" t="s">
        <v>298</v>
      </c>
      <c r="G143" s="42">
        <v>24.698789999999999</v>
      </c>
      <c r="H143" s="42">
        <v>26.506019999999999</v>
      </c>
      <c r="I143" s="46">
        <f t="shared" si="23"/>
        <v>1.0731707909577757</v>
      </c>
      <c r="J143" s="15"/>
      <c r="K143" s="43" t="s">
        <v>298</v>
      </c>
      <c r="L143" s="42">
        <v>0.43478</v>
      </c>
      <c r="M143" s="42">
        <v>0.96618000000000004</v>
      </c>
      <c r="N143" s="46">
        <f t="shared" si="24"/>
        <v>2.2222273333640001</v>
      </c>
      <c r="O143" s="15"/>
      <c r="P143" s="43" t="s">
        <v>298</v>
      </c>
      <c r="Q143" s="42">
        <v>0.34494999999999998</v>
      </c>
      <c r="R143" s="42">
        <v>1.4564900000000001</v>
      </c>
      <c r="S143" s="46">
        <f t="shared" si="25"/>
        <v>4.2223220756631399</v>
      </c>
      <c r="T143" s="15"/>
      <c r="U143" s="43" t="s">
        <v>298</v>
      </c>
      <c r="V143" s="42">
        <v>19.79194</v>
      </c>
      <c r="W143" s="42">
        <v>6.5560600000000004</v>
      </c>
      <c r="X143" s="46">
        <f t="shared" si="26"/>
        <v>0.33124898317193768</v>
      </c>
      <c r="Y143" s="15"/>
      <c r="Z143" s="43" t="s">
        <v>298</v>
      </c>
      <c r="AA143" s="42">
        <v>5.8144099999999996</v>
      </c>
      <c r="AB143" s="42">
        <v>3.3319999999999999</v>
      </c>
      <c r="AC143" s="46">
        <f t="shared" si="27"/>
        <v>0.57305900340705251</v>
      </c>
      <c r="AD143" s="15"/>
      <c r="AE143" s="43" t="s">
        <v>298</v>
      </c>
      <c r="AF143" s="42">
        <v>4.8807600000000004</v>
      </c>
      <c r="AG143" s="42">
        <v>11.21016</v>
      </c>
      <c r="AH143" s="46">
        <f t="shared" si="28"/>
        <v>2.2968062350945342</v>
      </c>
      <c r="AI143" s="15"/>
      <c r="AJ143" s="41" t="s">
        <v>298</v>
      </c>
      <c r="AK143" s="42">
        <v>0.50644</v>
      </c>
      <c r="AL143" s="42">
        <v>2.99959</v>
      </c>
      <c r="AM143" s="46">
        <f t="shared" si="29"/>
        <v>5.9228931364031281</v>
      </c>
      <c r="AN143" s="15"/>
      <c r="AO143" s="41" t="s">
        <v>298</v>
      </c>
      <c r="AP143" s="42">
        <v>1.2789600000000001</v>
      </c>
      <c r="AQ143" s="42">
        <v>1.0149600000000001</v>
      </c>
      <c r="AR143" s="46">
        <f t="shared" si="30"/>
        <v>0.79358228560705579</v>
      </c>
      <c r="AS143" s="15"/>
      <c r="AT143" s="41" t="s">
        <v>298</v>
      </c>
      <c r="AU143" s="42">
        <v>2.7739699999999998</v>
      </c>
      <c r="AV143" s="42">
        <v>3.1595900000000001</v>
      </c>
      <c r="AW143" s="46">
        <f t="shared" si="31"/>
        <v>1.1390137600622936</v>
      </c>
      <c r="AX143" s="15"/>
      <c r="AY143" s="41" t="s">
        <v>298</v>
      </c>
      <c r="AZ143" s="42">
        <v>6.15137</v>
      </c>
      <c r="BA143" s="42">
        <v>5.2687799999999996</v>
      </c>
      <c r="BB143" s="46">
        <f t="shared" si="32"/>
        <v>0.85652139279542594</v>
      </c>
      <c r="BC143" s="15"/>
      <c r="BD143" s="41" t="s">
        <v>299</v>
      </c>
      <c r="BE143" s="44">
        <v>266.3</v>
      </c>
      <c r="BF143" s="44">
        <v>271.45</v>
      </c>
      <c r="BG143" s="44">
        <v>265.89999999999998</v>
      </c>
      <c r="BH143" s="44">
        <v>271.3</v>
      </c>
    </row>
    <row r="144" spans="1:60">
      <c r="A144" s="41" t="s">
        <v>300</v>
      </c>
      <c r="B144" s="42">
        <v>0.94547999999999999</v>
      </c>
      <c r="C144" s="42">
        <v>1.0800099999999999</v>
      </c>
      <c r="D144" s="46">
        <f t="shared" ref="D144:D207" si="33">IF(B144=0,0,C144/B144)</f>
        <v>1.1422875153361254</v>
      </c>
      <c r="E144" s="15"/>
      <c r="F144" s="41" t="s">
        <v>300</v>
      </c>
      <c r="G144" s="42">
        <v>49.397590000000001</v>
      </c>
      <c r="H144" s="42">
        <v>39.156619999999997</v>
      </c>
      <c r="I144" s="46">
        <f t="shared" ref="I144:I207" si="34">IF(G144=0,0,H144/G144)</f>
        <v>0.79268280092206922</v>
      </c>
      <c r="J144" s="15"/>
      <c r="K144" s="43" t="s">
        <v>300</v>
      </c>
      <c r="L144" s="42">
        <v>0.38646999999999998</v>
      </c>
      <c r="M144" s="42">
        <v>1.5700400000000001</v>
      </c>
      <c r="N144" s="46">
        <f t="shared" ref="N144:N207" si="35">IF(L144=0,0,M144/L144)</f>
        <v>4.0625145548166746</v>
      </c>
      <c r="O144" s="15"/>
      <c r="P144" s="43" t="s">
        <v>300</v>
      </c>
      <c r="Q144" s="42">
        <v>1.0923700000000001</v>
      </c>
      <c r="R144" s="42">
        <v>2.47221</v>
      </c>
      <c r="S144" s="46">
        <f t="shared" ref="S144:S207" si="36">IF(Q144=0,0,R144/Q144)</f>
        <v>2.2631617492241638</v>
      </c>
      <c r="T144" s="15"/>
      <c r="U144" s="43" t="s">
        <v>300</v>
      </c>
      <c r="V144" s="42">
        <v>23.631620000000002</v>
      </c>
      <c r="W144" s="42">
        <v>9.5000199999999992</v>
      </c>
      <c r="X144" s="46">
        <f t="shared" ref="X144:X207" si="37">IF(V144=0,0,W144/V144)</f>
        <v>0.40200460230826318</v>
      </c>
      <c r="Y144" s="15"/>
      <c r="Z144" s="43" t="s">
        <v>300</v>
      </c>
      <c r="AA144" s="42">
        <v>8.8410899999999994</v>
      </c>
      <c r="AB144" s="42">
        <v>4.1284999999999998</v>
      </c>
      <c r="AC144" s="46">
        <f t="shared" ref="AC144:AC207" si="38">IF(AA144=0,0,AB144/AA144)</f>
        <v>0.46696730832962907</v>
      </c>
      <c r="AD144" s="15"/>
      <c r="AE144" s="43" t="s">
        <v>300</v>
      </c>
      <c r="AF144" s="42">
        <v>7.42143</v>
      </c>
      <c r="AG144" s="42">
        <v>15.572760000000001</v>
      </c>
      <c r="AH144" s="46">
        <f t="shared" ref="AH144:AH207" si="39">IF(AF144=0,0,AG144/AF144)</f>
        <v>2.0983503179306413</v>
      </c>
      <c r="AI144" s="15"/>
      <c r="AJ144" s="41" t="s">
        <v>300</v>
      </c>
      <c r="AK144" s="42">
        <v>0.67501</v>
      </c>
      <c r="AL144" s="42">
        <v>4.3202199999999999</v>
      </c>
      <c r="AM144" s="46">
        <f t="shared" ref="AM144:AM207" si="40">IF(AK144=0,0,AL144/AK144)</f>
        <v>6.4002311076872935</v>
      </c>
      <c r="AN144" s="15"/>
      <c r="AO144" s="41" t="s">
        <v>300</v>
      </c>
      <c r="AP144" s="42">
        <v>2.2352500000000002</v>
      </c>
      <c r="AQ144" s="42">
        <v>1.4021699999999999</v>
      </c>
      <c r="AR144" s="46">
        <f t="shared" ref="AR144:AR207" si="41">IF(AP144=0,0,AQ144/AP144)</f>
        <v>0.62729895984789164</v>
      </c>
      <c r="AS144" s="15"/>
      <c r="AT144" s="41" t="s">
        <v>300</v>
      </c>
      <c r="AU144" s="42">
        <v>4.4159699999999997</v>
      </c>
      <c r="AV144" s="42">
        <v>4.0552299999999999</v>
      </c>
      <c r="AW144" s="46">
        <f t="shared" ref="AW144:AW207" si="42">IF(AU144=0,0,AV144/AU144)</f>
        <v>0.91831013344746459</v>
      </c>
      <c r="AX144" s="15"/>
      <c r="AY144" s="41" t="s">
        <v>300</v>
      </c>
      <c r="AZ144" s="42">
        <v>12.16902</v>
      </c>
      <c r="BA144" s="42">
        <v>9.2003199999999996</v>
      </c>
      <c r="BB144" s="46">
        <f t="shared" ref="BB144:BB207" si="43">IF(AZ144=0,0,BA144/AZ144)</f>
        <v>0.75604444729320852</v>
      </c>
      <c r="BC144" s="15"/>
      <c r="BD144" s="41" t="s">
        <v>301</v>
      </c>
      <c r="BE144" s="44">
        <v>272</v>
      </c>
      <c r="BF144" s="44">
        <v>276.75</v>
      </c>
      <c r="BG144" s="44">
        <v>269.85000000000002</v>
      </c>
      <c r="BH144" s="44">
        <v>276.60000000000002</v>
      </c>
    </row>
    <row r="145" spans="1:60">
      <c r="A145" s="41" t="s">
        <v>302</v>
      </c>
      <c r="B145" s="42">
        <v>0.96182000000000001</v>
      </c>
      <c r="C145" s="42">
        <v>1.2007099999999999</v>
      </c>
      <c r="D145" s="46">
        <f t="shared" si="33"/>
        <v>1.2483728764217836</v>
      </c>
      <c r="E145" s="15"/>
      <c r="F145" s="41" t="s">
        <v>302</v>
      </c>
      <c r="G145" s="42">
        <v>34.337339999999998</v>
      </c>
      <c r="H145" s="42">
        <v>26.506019999999999</v>
      </c>
      <c r="I145" s="46">
        <f t="shared" si="34"/>
        <v>0.77192991652818777</v>
      </c>
      <c r="J145" s="15"/>
      <c r="K145" s="43" t="s">
        <v>302</v>
      </c>
      <c r="L145" s="42">
        <v>2.4396100000000001</v>
      </c>
      <c r="M145" s="42">
        <v>1.03864</v>
      </c>
      <c r="N145" s="46">
        <f t="shared" si="35"/>
        <v>0.42574017978283413</v>
      </c>
      <c r="O145" s="15"/>
      <c r="P145" s="43" t="s">
        <v>302</v>
      </c>
      <c r="Q145" s="42">
        <v>4.4461399999999998</v>
      </c>
      <c r="R145" s="42">
        <v>1.70563</v>
      </c>
      <c r="S145" s="46">
        <f t="shared" si="36"/>
        <v>0.38362039881785098</v>
      </c>
      <c r="T145" s="15"/>
      <c r="U145" s="43" t="s">
        <v>302</v>
      </c>
      <c r="V145" s="42">
        <v>20.25451</v>
      </c>
      <c r="W145" s="42">
        <v>9.2057699999999993</v>
      </c>
      <c r="X145" s="46">
        <f t="shared" si="37"/>
        <v>0.45450470043461921</v>
      </c>
      <c r="Y145" s="15"/>
      <c r="Z145" s="43" t="s">
        <v>302</v>
      </c>
      <c r="AA145" s="42">
        <v>5.3232400000000002</v>
      </c>
      <c r="AB145" s="42">
        <v>3.7037</v>
      </c>
      <c r="AC145" s="46">
        <f t="shared" si="38"/>
        <v>0.69576047670215879</v>
      </c>
      <c r="AD145" s="15"/>
      <c r="AE145" s="43" t="s">
        <v>302</v>
      </c>
      <c r="AF145" s="42">
        <v>4.4684600000000003</v>
      </c>
      <c r="AG145" s="42">
        <v>13.583679999999999</v>
      </c>
      <c r="AH145" s="46">
        <f t="shared" si="39"/>
        <v>3.0399018901366461</v>
      </c>
      <c r="AI145" s="15"/>
      <c r="AJ145" s="41" t="s">
        <v>302</v>
      </c>
      <c r="AK145" s="42">
        <v>0.80859999999999999</v>
      </c>
      <c r="AL145" s="42">
        <v>5.1105900000000002</v>
      </c>
      <c r="AM145" s="46">
        <f t="shared" si="40"/>
        <v>6.3202943358891917</v>
      </c>
      <c r="AN145" s="15"/>
      <c r="AO145" s="41" t="s">
        <v>302</v>
      </c>
      <c r="AP145" s="42">
        <v>2.6987299999999999</v>
      </c>
      <c r="AQ145" s="42">
        <v>1.13229</v>
      </c>
      <c r="AR145" s="46">
        <f t="shared" si="41"/>
        <v>0.41956401714880709</v>
      </c>
      <c r="AS145" s="15"/>
      <c r="AT145" s="41" t="s">
        <v>302</v>
      </c>
      <c r="AU145" s="42">
        <v>10.98395</v>
      </c>
      <c r="AV145" s="42">
        <v>5.6599000000000004</v>
      </c>
      <c r="AW145" s="46">
        <f t="shared" si="42"/>
        <v>0.51528821598787322</v>
      </c>
      <c r="AX145" s="15"/>
      <c r="AY145" s="41" t="s">
        <v>302</v>
      </c>
      <c r="AZ145" s="42">
        <v>12.5702</v>
      </c>
      <c r="BA145" s="42">
        <v>8.8526299999999996</v>
      </c>
      <c r="BB145" s="46">
        <f t="shared" si="43"/>
        <v>0.70425530222271715</v>
      </c>
      <c r="BC145" s="15"/>
      <c r="BD145" s="41" t="s">
        <v>303</v>
      </c>
      <c r="BE145" s="44">
        <v>276.2</v>
      </c>
      <c r="BF145" s="44">
        <v>278.39999999999998</v>
      </c>
      <c r="BG145" s="44">
        <v>271.10000000000002</v>
      </c>
      <c r="BH145" s="44">
        <v>271.75</v>
      </c>
    </row>
    <row r="146" spans="1:60">
      <c r="A146" s="41" t="s">
        <v>304</v>
      </c>
      <c r="B146" s="42">
        <v>0.94421999999999995</v>
      </c>
      <c r="C146" s="42">
        <v>0.98948000000000003</v>
      </c>
      <c r="D146" s="46">
        <f t="shared" si="33"/>
        <v>1.0479337442545171</v>
      </c>
      <c r="E146" s="15"/>
      <c r="F146" s="41" t="s">
        <v>304</v>
      </c>
      <c r="G146" s="42">
        <v>33.132530000000003</v>
      </c>
      <c r="H146" s="42">
        <v>32.530119999999997</v>
      </c>
      <c r="I146" s="46">
        <f t="shared" si="34"/>
        <v>0.98181817084297496</v>
      </c>
      <c r="J146" s="15"/>
      <c r="K146" s="43" t="s">
        <v>304</v>
      </c>
      <c r="L146" s="42">
        <v>1.3768100000000001</v>
      </c>
      <c r="M146" s="42">
        <v>0.82125000000000004</v>
      </c>
      <c r="N146" s="46">
        <f t="shared" si="35"/>
        <v>0.59648753277503797</v>
      </c>
      <c r="O146" s="15"/>
      <c r="P146" s="43" t="s">
        <v>304</v>
      </c>
      <c r="Q146" s="42">
        <v>3.3921000000000001</v>
      </c>
      <c r="R146" s="42">
        <v>1.4181600000000001</v>
      </c>
      <c r="S146" s="46">
        <f t="shared" si="36"/>
        <v>0.4180772972494915</v>
      </c>
      <c r="T146" s="15"/>
      <c r="U146" s="43" t="s">
        <v>304</v>
      </c>
      <c r="V146" s="42">
        <v>18.592169999999999</v>
      </c>
      <c r="W146" s="42">
        <v>7.8759199999999998</v>
      </c>
      <c r="X146" s="46">
        <f t="shared" si="37"/>
        <v>0.42361488734235969</v>
      </c>
      <c r="Y146" s="15"/>
      <c r="Z146" s="43" t="s">
        <v>304</v>
      </c>
      <c r="AA146" s="42">
        <v>5.7347599999999996</v>
      </c>
      <c r="AB146" s="42">
        <v>3.4912999999999998</v>
      </c>
      <c r="AC146" s="46">
        <f t="shared" si="38"/>
        <v>0.60879618327532448</v>
      </c>
      <c r="AD146" s="15"/>
      <c r="AE146" s="43" t="s">
        <v>304</v>
      </c>
      <c r="AF146" s="42">
        <v>4.8139000000000003</v>
      </c>
      <c r="AG146" s="42">
        <v>11.32159</v>
      </c>
      <c r="AH146" s="46">
        <f t="shared" si="39"/>
        <v>2.3518540061073141</v>
      </c>
      <c r="AI146" s="15"/>
      <c r="AJ146" s="41" t="s">
        <v>304</v>
      </c>
      <c r="AK146" s="42">
        <v>0.68318999999999996</v>
      </c>
      <c r="AL146" s="42">
        <v>4.1311900000000001</v>
      </c>
      <c r="AM146" s="46">
        <f t="shared" si="40"/>
        <v>6.0469122791609955</v>
      </c>
      <c r="AN146" s="15"/>
      <c r="AO146" s="41" t="s">
        <v>304</v>
      </c>
      <c r="AP146" s="42">
        <v>2.0533800000000002</v>
      </c>
      <c r="AQ146" s="42">
        <v>1.00909</v>
      </c>
      <c r="AR146" s="46">
        <f t="shared" si="41"/>
        <v>0.4914287662293389</v>
      </c>
      <c r="AS146" s="15"/>
      <c r="AT146" s="41" t="s">
        <v>304</v>
      </c>
      <c r="AU146" s="42">
        <v>5.2120899999999999</v>
      </c>
      <c r="AV146" s="42">
        <v>3.59497</v>
      </c>
      <c r="AW146" s="46">
        <f t="shared" si="42"/>
        <v>0.68973674667935514</v>
      </c>
      <c r="AX146" s="15"/>
      <c r="AY146" s="41" t="s">
        <v>304</v>
      </c>
      <c r="AZ146" s="42">
        <v>10.32361</v>
      </c>
      <c r="BA146" s="42">
        <v>9.5212599999999998</v>
      </c>
      <c r="BB146" s="46">
        <f t="shared" si="43"/>
        <v>0.92228009388188814</v>
      </c>
      <c r="BC146" s="15"/>
      <c r="BD146" s="41" t="s">
        <v>305</v>
      </c>
      <c r="BE146" s="44">
        <v>271.2</v>
      </c>
      <c r="BF146" s="44">
        <v>276.14999999999998</v>
      </c>
      <c r="BG146" s="44">
        <v>267.45</v>
      </c>
      <c r="BH146" s="44">
        <v>267.45</v>
      </c>
    </row>
    <row r="147" spans="1:60">
      <c r="A147" s="41" t="s">
        <v>306</v>
      </c>
      <c r="B147" s="42">
        <v>1.1868799999999999</v>
      </c>
      <c r="C147" s="42">
        <v>1.37924</v>
      </c>
      <c r="D147" s="46">
        <f t="shared" si="33"/>
        <v>1.1620719870585063</v>
      </c>
      <c r="E147" s="15"/>
      <c r="F147" s="41" t="s">
        <v>306</v>
      </c>
      <c r="G147" s="42">
        <v>39.156619999999997</v>
      </c>
      <c r="H147" s="42">
        <v>46.987949999999998</v>
      </c>
      <c r="I147" s="46">
        <f t="shared" si="34"/>
        <v>1.2000001532307947</v>
      </c>
      <c r="J147" s="15"/>
      <c r="K147" s="43" t="s">
        <v>306</v>
      </c>
      <c r="L147" s="42">
        <v>0.48309000000000002</v>
      </c>
      <c r="M147" s="42">
        <v>0.94201999999999997</v>
      </c>
      <c r="N147" s="46">
        <f t="shared" si="35"/>
        <v>1.9499886149578751</v>
      </c>
      <c r="O147" s="15"/>
      <c r="P147" s="43" t="s">
        <v>306</v>
      </c>
      <c r="Q147" s="42">
        <v>1.1115299999999999</v>
      </c>
      <c r="R147" s="42">
        <v>2.06975</v>
      </c>
      <c r="S147" s="46">
        <f t="shared" si="36"/>
        <v>1.8620729984795734</v>
      </c>
      <c r="T147" s="15"/>
      <c r="U147" s="43" t="s">
        <v>306</v>
      </c>
      <c r="V147" s="42">
        <v>17.929860000000001</v>
      </c>
      <c r="W147" s="42">
        <v>7.5013199999999998</v>
      </c>
      <c r="X147" s="46">
        <f t="shared" si="37"/>
        <v>0.41837024940518214</v>
      </c>
      <c r="Y147" s="15"/>
      <c r="Z147" s="43" t="s">
        <v>306</v>
      </c>
      <c r="AA147" s="42">
        <v>11.801399999999999</v>
      </c>
      <c r="AB147" s="42">
        <v>3.39838</v>
      </c>
      <c r="AC147" s="46">
        <f t="shared" si="38"/>
        <v>0.28796413984781466</v>
      </c>
      <c r="AD147" s="15"/>
      <c r="AE147" s="43" t="s">
        <v>306</v>
      </c>
      <c r="AF147" s="42">
        <v>9.90639</v>
      </c>
      <c r="AG147" s="42">
        <v>10.27412</v>
      </c>
      <c r="AH147" s="46">
        <f t="shared" si="39"/>
        <v>1.037120484858763</v>
      </c>
      <c r="AI147" s="15"/>
      <c r="AJ147" s="41" t="s">
        <v>306</v>
      </c>
      <c r="AK147" s="42">
        <v>0.52132000000000001</v>
      </c>
      <c r="AL147" s="42">
        <v>17.257079999999998</v>
      </c>
      <c r="AM147" s="46">
        <f t="shared" si="40"/>
        <v>33.102662472185983</v>
      </c>
      <c r="AN147" s="15"/>
      <c r="AO147" s="41" t="s">
        <v>306</v>
      </c>
      <c r="AP147" s="42">
        <v>1.61924</v>
      </c>
      <c r="AQ147" s="42">
        <v>0.92108999999999996</v>
      </c>
      <c r="AR147" s="46">
        <f t="shared" si="41"/>
        <v>0.56884093772387045</v>
      </c>
      <c r="AS147" s="15"/>
      <c r="AT147" s="41" t="s">
        <v>306</v>
      </c>
      <c r="AU147" s="42">
        <v>3.2093500000000001</v>
      </c>
      <c r="AV147" s="42">
        <v>3.6322899999999998</v>
      </c>
      <c r="AW147" s="46">
        <f t="shared" si="42"/>
        <v>1.1317836945175814</v>
      </c>
      <c r="AX147" s="15"/>
      <c r="AY147" s="41" t="s">
        <v>306</v>
      </c>
      <c r="AZ147" s="42">
        <v>11.099220000000001</v>
      </c>
      <c r="BA147" s="42">
        <v>8.9596099999999996</v>
      </c>
      <c r="BB147" s="46">
        <f t="shared" si="43"/>
        <v>0.80722879625775501</v>
      </c>
      <c r="BC147" s="15"/>
      <c r="BD147" s="41" t="s">
        <v>307</v>
      </c>
      <c r="BE147" s="44">
        <v>269.39999999999998</v>
      </c>
      <c r="BF147" s="44">
        <v>273.14999999999998</v>
      </c>
      <c r="BG147" s="44">
        <v>266.55</v>
      </c>
      <c r="BH147" s="44">
        <v>272.3</v>
      </c>
    </row>
    <row r="148" spans="1:60">
      <c r="A148" s="41" t="s">
        <v>308</v>
      </c>
      <c r="B148" s="42">
        <v>1.29375</v>
      </c>
      <c r="C148" s="42">
        <v>1.5942400000000001</v>
      </c>
      <c r="D148" s="46">
        <f t="shared" si="33"/>
        <v>1.2322628019323674</v>
      </c>
      <c r="E148" s="15"/>
      <c r="F148" s="41" t="s">
        <v>308</v>
      </c>
      <c r="G148" s="42">
        <v>54.216859999999997</v>
      </c>
      <c r="H148" s="42">
        <v>83.132530000000003</v>
      </c>
      <c r="I148" s="46">
        <f t="shared" si="34"/>
        <v>1.5333335423703993</v>
      </c>
      <c r="J148" s="15"/>
      <c r="K148" s="43" t="s">
        <v>308</v>
      </c>
      <c r="L148" s="42">
        <v>0.48309000000000002</v>
      </c>
      <c r="M148" s="42">
        <v>1.3768100000000001</v>
      </c>
      <c r="N148" s="46">
        <f t="shared" si="35"/>
        <v>2.8500072450268066</v>
      </c>
      <c r="O148" s="15"/>
      <c r="P148" s="43" t="s">
        <v>308</v>
      </c>
      <c r="Q148" s="42">
        <v>1.72479</v>
      </c>
      <c r="R148" s="42">
        <v>2.2039</v>
      </c>
      <c r="S148" s="46">
        <f t="shared" si="36"/>
        <v>1.2777787440789892</v>
      </c>
      <c r="T148" s="15"/>
      <c r="U148" s="43" t="s">
        <v>308</v>
      </c>
      <c r="V148" s="42">
        <v>19.782530000000001</v>
      </c>
      <c r="W148" s="42">
        <v>8.4833300000000005</v>
      </c>
      <c r="X148" s="46">
        <f t="shared" si="37"/>
        <v>0.42882937622235379</v>
      </c>
      <c r="Y148" s="15"/>
      <c r="Z148" s="43" t="s">
        <v>308</v>
      </c>
      <c r="AA148" s="42">
        <v>8.5357699999999994</v>
      </c>
      <c r="AB148" s="42">
        <v>3.46475</v>
      </c>
      <c r="AC148" s="46">
        <f t="shared" si="38"/>
        <v>0.40590948444018526</v>
      </c>
      <c r="AD148" s="15"/>
      <c r="AE148" s="43" t="s">
        <v>308</v>
      </c>
      <c r="AF148" s="42">
        <v>7.1651400000000001</v>
      </c>
      <c r="AG148" s="42">
        <v>13.884550000000001</v>
      </c>
      <c r="AH148" s="46">
        <f t="shared" si="39"/>
        <v>1.9377918644995074</v>
      </c>
      <c r="AI148" s="15"/>
      <c r="AJ148" s="41" t="s">
        <v>308</v>
      </c>
      <c r="AK148" s="42">
        <v>0.53173999999999999</v>
      </c>
      <c r="AL148" s="42">
        <v>32.335819999999998</v>
      </c>
      <c r="AM148" s="46">
        <f t="shared" si="40"/>
        <v>60.811336367397601</v>
      </c>
      <c r="AN148" s="15"/>
      <c r="AO148" s="41" t="s">
        <v>308</v>
      </c>
      <c r="AP148" s="42">
        <v>1.4491000000000001</v>
      </c>
      <c r="AQ148" s="42">
        <v>1.1381600000000001</v>
      </c>
      <c r="AR148" s="46">
        <f t="shared" si="41"/>
        <v>0.78542543647781382</v>
      </c>
      <c r="AS148" s="15"/>
      <c r="AT148" s="41" t="s">
        <v>308</v>
      </c>
      <c r="AU148" s="42">
        <v>2.9108000000000001</v>
      </c>
      <c r="AV148" s="42">
        <v>3.5078900000000002</v>
      </c>
      <c r="AW148" s="46">
        <f t="shared" si="42"/>
        <v>1.2051291741102104</v>
      </c>
      <c r="AX148" s="15"/>
      <c r="AY148" s="41" t="s">
        <v>308</v>
      </c>
      <c r="AZ148" s="42">
        <v>14.843540000000001</v>
      </c>
      <c r="BA148" s="42">
        <v>11.125959999999999</v>
      </c>
      <c r="BB148" s="46">
        <f t="shared" si="43"/>
        <v>0.74954896204005239</v>
      </c>
      <c r="BC148" s="15"/>
      <c r="BD148" s="41" t="s">
        <v>309</v>
      </c>
      <c r="BE148" s="44">
        <v>275.3</v>
      </c>
      <c r="BF148" s="44">
        <v>278.14999999999998</v>
      </c>
      <c r="BG148" s="44">
        <v>272.95</v>
      </c>
      <c r="BH148" s="44">
        <v>273.39999999999998</v>
      </c>
    </row>
    <row r="149" spans="1:60">
      <c r="A149" s="41" t="s">
        <v>310</v>
      </c>
      <c r="B149" s="42">
        <v>1.0925800000000001</v>
      </c>
      <c r="C149" s="42">
        <v>1.38805</v>
      </c>
      <c r="D149" s="46">
        <f t="shared" si="33"/>
        <v>1.270433286349741</v>
      </c>
      <c r="E149" s="15"/>
      <c r="F149" s="41" t="s">
        <v>310</v>
      </c>
      <c r="G149" s="42">
        <v>56.6265</v>
      </c>
      <c r="H149" s="42">
        <v>79.518069999999994</v>
      </c>
      <c r="I149" s="46">
        <f t="shared" si="34"/>
        <v>1.4042554281122794</v>
      </c>
      <c r="J149" s="15"/>
      <c r="K149" s="43" t="s">
        <v>310</v>
      </c>
      <c r="L149" s="42">
        <v>0.57970999999999995</v>
      </c>
      <c r="M149" s="42">
        <v>2.3188399999999998</v>
      </c>
      <c r="N149" s="46">
        <f t="shared" si="35"/>
        <v>4</v>
      </c>
      <c r="O149" s="15"/>
      <c r="P149" s="43" t="s">
        <v>310</v>
      </c>
      <c r="Q149" s="42">
        <v>0.95821999999999996</v>
      </c>
      <c r="R149" s="42">
        <v>2.8363299999999998</v>
      </c>
      <c r="S149" s="46">
        <f t="shared" si="36"/>
        <v>2.9599987476779863</v>
      </c>
      <c r="T149" s="15"/>
      <c r="U149" s="43" t="s">
        <v>310</v>
      </c>
      <c r="V149" s="42">
        <v>20.489809999999999</v>
      </c>
      <c r="W149" s="42">
        <v>9.1803100000000004</v>
      </c>
      <c r="X149" s="46">
        <f t="shared" si="37"/>
        <v>0.44804271001048818</v>
      </c>
      <c r="Y149" s="15"/>
      <c r="Z149" s="43" t="s">
        <v>310</v>
      </c>
      <c r="AA149" s="42">
        <v>11.59564</v>
      </c>
      <c r="AB149" s="42">
        <v>5.1108399999999996</v>
      </c>
      <c r="AC149" s="46">
        <f t="shared" si="38"/>
        <v>0.44075531837828702</v>
      </c>
      <c r="AD149" s="15"/>
      <c r="AE149" s="43" t="s">
        <v>310</v>
      </c>
      <c r="AF149" s="42">
        <v>9.73367</v>
      </c>
      <c r="AG149" s="42">
        <v>13.02652</v>
      </c>
      <c r="AH149" s="46">
        <f t="shared" si="39"/>
        <v>1.338294805556383</v>
      </c>
      <c r="AI149" s="15"/>
      <c r="AJ149" s="41" t="s">
        <v>310</v>
      </c>
      <c r="AK149" s="42">
        <v>0.51983999999999997</v>
      </c>
      <c r="AL149" s="42">
        <v>15.236879999999999</v>
      </c>
      <c r="AM149" s="46">
        <f t="shared" si="40"/>
        <v>29.310710987996305</v>
      </c>
      <c r="AN149" s="15"/>
      <c r="AO149" s="41" t="s">
        <v>310</v>
      </c>
      <c r="AP149" s="42">
        <v>1.44323</v>
      </c>
      <c r="AQ149" s="42">
        <v>1.17923</v>
      </c>
      <c r="AR149" s="46">
        <f t="shared" si="41"/>
        <v>0.81707697317821826</v>
      </c>
      <c r="AS149" s="15"/>
      <c r="AT149" s="41" t="s">
        <v>310</v>
      </c>
      <c r="AU149" s="42">
        <v>7.3640999999999996</v>
      </c>
      <c r="AV149" s="42">
        <v>5.2742800000000001</v>
      </c>
      <c r="AW149" s="46">
        <f t="shared" si="42"/>
        <v>0.71621515188549856</v>
      </c>
      <c r="AX149" s="15"/>
      <c r="AY149" s="41" t="s">
        <v>310</v>
      </c>
      <c r="AZ149" s="42">
        <v>18.026209999999999</v>
      </c>
      <c r="BA149" s="42">
        <v>12.73067</v>
      </c>
      <c r="BB149" s="46">
        <f t="shared" si="43"/>
        <v>0.70623109350218383</v>
      </c>
      <c r="BC149" s="15"/>
      <c r="BD149" s="41" t="s">
        <v>311</v>
      </c>
      <c r="BE149" s="44">
        <v>273.89999999999998</v>
      </c>
      <c r="BF149" s="44">
        <v>278.7</v>
      </c>
      <c r="BG149" s="44">
        <v>273.39999999999998</v>
      </c>
      <c r="BH149" s="44">
        <v>277.3</v>
      </c>
    </row>
    <row r="150" spans="1:60">
      <c r="A150" s="41" t="s">
        <v>312</v>
      </c>
      <c r="B150" s="42">
        <v>0.86124000000000001</v>
      </c>
      <c r="C150" s="42">
        <v>1.1039000000000001</v>
      </c>
      <c r="D150" s="46">
        <f t="shared" si="33"/>
        <v>1.281756537086062</v>
      </c>
      <c r="E150" s="15"/>
      <c r="F150" s="41" t="s">
        <v>312</v>
      </c>
      <c r="G150" s="42">
        <v>40.963850000000001</v>
      </c>
      <c r="H150" s="42">
        <v>25.90361</v>
      </c>
      <c r="I150" s="46">
        <f t="shared" si="34"/>
        <v>0.63235291604670951</v>
      </c>
      <c r="J150" s="15"/>
      <c r="K150" s="43" t="s">
        <v>312</v>
      </c>
      <c r="L150" s="42">
        <v>0.24154</v>
      </c>
      <c r="M150" s="42">
        <v>1.9323600000000001</v>
      </c>
      <c r="N150" s="46">
        <f t="shared" si="35"/>
        <v>8.0001656040407383</v>
      </c>
      <c r="O150" s="15"/>
      <c r="P150" s="43" t="s">
        <v>312</v>
      </c>
      <c r="Q150" s="42">
        <v>0.68991000000000002</v>
      </c>
      <c r="R150" s="42">
        <v>2.4147099999999999</v>
      </c>
      <c r="S150" s="46">
        <f t="shared" si="36"/>
        <v>3.5000362366105722</v>
      </c>
      <c r="T150" s="15"/>
      <c r="U150" s="43" t="s">
        <v>312</v>
      </c>
      <c r="V150" s="42">
        <v>20.954560000000001</v>
      </c>
      <c r="W150" s="42">
        <v>8.5522899999999993</v>
      </c>
      <c r="X150" s="46">
        <f t="shared" si="37"/>
        <v>0.40813503122947936</v>
      </c>
      <c r="Y150" s="15"/>
      <c r="Z150" s="43" t="s">
        <v>312</v>
      </c>
      <c r="AA150" s="42">
        <v>9.4915699999999994</v>
      </c>
      <c r="AB150" s="42">
        <v>4.5665699999999996</v>
      </c>
      <c r="AC150" s="46">
        <f t="shared" si="38"/>
        <v>0.48111850831843411</v>
      </c>
      <c r="AD150" s="15"/>
      <c r="AE150" s="43" t="s">
        <v>312</v>
      </c>
      <c r="AF150" s="42">
        <v>7.96746</v>
      </c>
      <c r="AG150" s="42">
        <v>12.55293</v>
      </c>
      <c r="AH150" s="46">
        <f t="shared" si="39"/>
        <v>1.5755246967038428</v>
      </c>
      <c r="AI150" s="15"/>
      <c r="AJ150" s="41" t="s">
        <v>312</v>
      </c>
      <c r="AK150" s="42">
        <v>0.43759999999999999</v>
      </c>
      <c r="AL150" s="42">
        <v>14.020820000000001</v>
      </c>
      <c r="AM150" s="46">
        <f t="shared" si="40"/>
        <v>32.040265082266913</v>
      </c>
      <c r="AN150" s="15"/>
      <c r="AO150" s="41" t="s">
        <v>312</v>
      </c>
      <c r="AP150" s="42">
        <v>1.61337</v>
      </c>
      <c r="AQ150" s="42">
        <v>0.90349000000000002</v>
      </c>
      <c r="AR150" s="46">
        <f t="shared" si="41"/>
        <v>0.56000173549774701</v>
      </c>
      <c r="AS150" s="15"/>
      <c r="AT150" s="41" t="s">
        <v>312</v>
      </c>
      <c r="AU150" s="42">
        <v>3.1595900000000001</v>
      </c>
      <c r="AV150" s="42">
        <v>2.76153</v>
      </c>
      <c r="AW150" s="46">
        <f t="shared" si="42"/>
        <v>0.87401529945341006</v>
      </c>
      <c r="AX150" s="15"/>
      <c r="AY150" s="41" t="s">
        <v>312</v>
      </c>
      <c r="AZ150" s="42">
        <v>14.495850000000001</v>
      </c>
      <c r="BA150" s="42">
        <v>10.35036</v>
      </c>
      <c r="BB150" s="46">
        <f t="shared" si="43"/>
        <v>0.71402228913792565</v>
      </c>
      <c r="BC150" s="15"/>
      <c r="BD150" s="41" t="s">
        <v>313</v>
      </c>
      <c r="BE150" s="44">
        <v>279</v>
      </c>
      <c r="BF150" s="44">
        <v>279.95</v>
      </c>
      <c r="BG150" s="44">
        <v>275.39999999999998</v>
      </c>
      <c r="BH150" s="44">
        <v>278.8</v>
      </c>
    </row>
    <row r="151" spans="1:60">
      <c r="A151" s="41" t="s">
        <v>314</v>
      </c>
      <c r="B151" s="42">
        <v>0.82225999999999999</v>
      </c>
      <c r="C151" s="42">
        <v>0.93039000000000005</v>
      </c>
      <c r="D151" s="46">
        <f t="shared" si="33"/>
        <v>1.1315034174105514</v>
      </c>
      <c r="E151" s="15"/>
      <c r="F151" s="41" t="s">
        <v>314</v>
      </c>
      <c r="G151" s="42">
        <v>41.56626</v>
      </c>
      <c r="H151" s="42">
        <v>50</v>
      </c>
      <c r="I151" s="46">
        <f t="shared" si="34"/>
        <v>1.2028986971644791</v>
      </c>
      <c r="J151" s="15"/>
      <c r="K151" s="43" t="s">
        <v>314</v>
      </c>
      <c r="L151" s="42">
        <v>0.55554999999999999</v>
      </c>
      <c r="M151" s="42">
        <v>1.54589</v>
      </c>
      <c r="N151" s="46">
        <f t="shared" si="35"/>
        <v>2.7826298262982632</v>
      </c>
      <c r="O151" s="15"/>
      <c r="P151" s="43" t="s">
        <v>314</v>
      </c>
      <c r="Q151" s="42">
        <v>0.72824</v>
      </c>
      <c r="R151" s="42">
        <v>2.68302</v>
      </c>
      <c r="S151" s="46">
        <f t="shared" si="36"/>
        <v>3.6842524442491484</v>
      </c>
      <c r="T151" s="15"/>
      <c r="U151" s="43" t="s">
        <v>314</v>
      </c>
      <c r="V151" s="42">
        <v>21.597850000000001</v>
      </c>
      <c r="W151" s="42">
        <v>9.0638000000000005</v>
      </c>
      <c r="X151" s="46">
        <f t="shared" si="37"/>
        <v>0.41966214229657117</v>
      </c>
      <c r="Y151" s="15"/>
      <c r="Z151" s="43" t="s">
        <v>314</v>
      </c>
      <c r="AA151" s="42">
        <v>11.50935</v>
      </c>
      <c r="AB151" s="42">
        <v>5.3630599999999999</v>
      </c>
      <c r="AC151" s="46">
        <f t="shared" si="38"/>
        <v>0.46597418620512887</v>
      </c>
      <c r="AD151" s="15"/>
      <c r="AE151" s="43" t="s">
        <v>314</v>
      </c>
      <c r="AF151" s="42">
        <v>9.6612399999999994</v>
      </c>
      <c r="AG151" s="42">
        <v>18.25273</v>
      </c>
      <c r="AH151" s="46">
        <f t="shared" si="39"/>
        <v>1.8892740476377774</v>
      </c>
      <c r="AI151" s="15"/>
      <c r="AJ151" s="41" t="s">
        <v>314</v>
      </c>
      <c r="AK151" s="42">
        <v>0.54886000000000001</v>
      </c>
      <c r="AL151" s="42">
        <v>9.2920099999999994</v>
      </c>
      <c r="AM151" s="46">
        <f t="shared" si="40"/>
        <v>16.929654192325909</v>
      </c>
      <c r="AN151" s="15"/>
      <c r="AO151" s="41" t="s">
        <v>314</v>
      </c>
      <c r="AP151" s="42">
        <v>1.81871</v>
      </c>
      <c r="AQ151" s="42">
        <v>1.5312399999999999</v>
      </c>
      <c r="AR151" s="46">
        <f t="shared" si="41"/>
        <v>0.84193741718030901</v>
      </c>
      <c r="AS151" s="15"/>
      <c r="AT151" s="41" t="s">
        <v>314</v>
      </c>
      <c r="AU151" s="42">
        <v>2.9481199999999999</v>
      </c>
      <c r="AV151" s="42">
        <v>3.1222699999999999</v>
      </c>
      <c r="AW151" s="46">
        <f t="shared" si="42"/>
        <v>1.0590715438991629</v>
      </c>
      <c r="AX151" s="15"/>
      <c r="AY151" s="41" t="s">
        <v>314</v>
      </c>
      <c r="AZ151" s="42">
        <v>16.287769999999998</v>
      </c>
      <c r="BA151" s="42">
        <v>9.6282399999999999</v>
      </c>
      <c r="BB151" s="46">
        <f t="shared" si="43"/>
        <v>0.59113310170760025</v>
      </c>
      <c r="BC151" s="15"/>
      <c r="BD151" s="41" t="s">
        <v>315</v>
      </c>
      <c r="BE151" s="44">
        <v>280.5</v>
      </c>
      <c r="BF151" s="44">
        <v>286.8</v>
      </c>
      <c r="BG151" s="44">
        <v>280.39999999999998</v>
      </c>
      <c r="BH151" s="44">
        <v>283.55</v>
      </c>
    </row>
    <row r="152" spans="1:60">
      <c r="A152" s="41" t="s">
        <v>316</v>
      </c>
      <c r="B152" s="42">
        <v>1.0523499999999999</v>
      </c>
      <c r="C152" s="42">
        <v>1.02972</v>
      </c>
      <c r="D152" s="46">
        <f t="shared" si="33"/>
        <v>0.97849574761248637</v>
      </c>
      <c r="E152" s="15"/>
      <c r="F152" s="41" t="s">
        <v>316</v>
      </c>
      <c r="G152" s="42">
        <v>37.951799999999999</v>
      </c>
      <c r="H152" s="42">
        <v>24.698789999999999</v>
      </c>
      <c r="I152" s="46">
        <f t="shared" si="34"/>
        <v>0.65079363824640724</v>
      </c>
      <c r="J152" s="15"/>
      <c r="K152" s="43" t="s">
        <v>316</v>
      </c>
      <c r="L152" s="42">
        <v>1.1352599999999999</v>
      </c>
      <c r="M152" s="42">
        <v>1.0144899999999999</v>
      </c>
      <c r="N152" s="46">
        <f t="shared" si="35"/>
        <v>0.89361908285326708</v>
      </c>
      <c r="O152" s="15"/>
      <c r="P152" s="43" t="s">
        <v>316</v>
      </c>
      <c r="Q152" s="42">
        <v>1.47566</v>
      </c>
      <c r="R152" s="42">
        <v>2.0314199999999998</v>
      </c>
      <c r="S152" s="46">
        <f t="shared" si="36"/>
        <v>1.3766179201171</v>
      </c>
      <c r="T152" s="15"/>
      <c r="U152" s="43" t="s">
        <v>316</v>
      </c>
      <c r="V152" s="42">
        <v>19.28548</v>
      </c>
      <c r="W152" s="42">
        <v>16.114049999999999</v>
      </c>
      <c r="X152" s="46">
        <f t="shared" si="37"/>
        <v>0.83555348376083971</v>
      </c>
      <c r="Y152" s="15"/>
      <c r="Z152" s="43" t="s">
        <v>316</v>
      </c>
      <c r="AA152" s="42">
        <v>8.5822299999999991</v>
      </c>
      <c r="AB152" s="42">
        <v>3.8364500000000001</v>
      </c>
      <c r="AC152" s="46">
        <f t="shared" si="38"/>
        <v>0.44702251046639402</v>
      </c>
      <c r="AD152" s="15"/>
      <c r="AE152" s="43" t="s">
        <v>316</v>
      </c>
      <c r="AF152" s="42">
        <v>7.2041399999999998</v>
      </c>
      <c r="AG152" s="42">
        <v>14.32471</v>
      </c>
      <c r="AH152" s="46">
        <f t="shared" si="39"/>
        <v>1.9883997257132704</v>
      </c>
      <c r="AI152" s="15"/>
      <c r="AJ152" s="41" t="s">
        <v>316</v>
      </c>
      <c r="AK152" s="42">
        <v>0.49267</v>
      </c>
      <c r="AL152" s="42">
        <v>10.76186</v>
      </c>
      <c r="AM152" s="46">
        <f t="shared" si="40"/>
        <v>21.843952341323806</v>
      </c>
      <c r="AN152" s="15"/>
      <c r="AO152" s="41" t="s">
        <v>316</v>
      </c>
      <c r="AP152" s="42">
        <v>2.07098</v>
      </c>
      <c r="AQ152" s="42">
        <v>1.0970899999999999</v>
      </c>
      <c r="AR152" s="46">
        <f t="shared" si="41"/>
        <v>0.52974437222957238</v>
      </c>
      <c r="AS152" s="15"/>
      <c r="AT152" s="41" t="s">
        <v>316</v>
      </c>
      <c r="AU152" s="42">
        <v>2.4007900000000002</v>
      </c>
      <c r="AV152" s="42">
        <v>1.7663800000000001</v>
      </c>
      <c r="AW152" s="46">
        <f t="shared" si="42"/>
        <v>0.73574948246202287</v>
      </c>
      <c r="AX152" s="15"/>
      <c r="AY152" s="41" t="s">
        <v>316</v>
      </c>
      <c r="AZ152" s="42">
        <v>16.341259999999998</v>
      </c>
      <c r="BA152" s="42">
        <v>9.3875299999999999</v>
      </c>
      <c r="BB152" s="46">
        <f t="shared" si="43"/>
        <v>0.57446794188453043</v>
      </c>
      <c r="BC152" s="15"/>
      <c r="BD152" s="41" t="s">
        <v>317</v>
      </c>
      <c r="BE152" s="44">
        <v>283.5</v>
      </c>
      <c r="BF152" s="44">
        <v>288.2</v>
      </c>
      <c r="BG152" s="44">
        <v>280.85000000000002</v>
      </c>
      <c r="BH152" s="44">
        <v>288.10000000000002</v>
      </c>
    </row>
    <row r="153" spans="1:60">
      <c r="A153" s="41" t="s">
        <v>318</v>
      </c>
      <c r="B153" s="42">
        <v>1.0913200000000001</v>
      </c>
      <c r="C153" s="42">
        <v>1.0963499999999999</v>
      </c>
      <c r="D153" s="46">
        <f t="shared" si="33"/>
        <v>1.0046090972400394</v>
      </c>
      <c r="E153" s="15"/>
      <c r="F153" s="41" t="s">
        <v>318</v>
      </c>
      <c r="G153" s="42">
        <v>35.542160000000003</v>
      </c>
      <c r="H153" s="42">
        <v>27.108429999999998</v>
      </c>
      <c r="I153" s="46">
        <f t="shared" si="34"/>
        <v>0.76271194547545773</v>
      </c>
      <c r="J153" s="15"/>
      <c r="K153" s="43" t="s">
        <v>318</v>
      </c>
      <c r="L153" s="42">
        <v>4.3478199999999996</v>
      </c>
      <c r="M153" s="42">
        <v>1.5700400000000001</v>
      </c>
      <c r="N153" s="46">
        <f t="shared" si="35"/>
        <v>0.36110970555358785</v>
      </c>
      <c r="O153" s="15"/>
      <c r="P153" s="43" t="s">
        <v>318</v>
      </c>
      <c r="Q153" s="42">
        <v>8.6048200000000001</v>
      </c>
      <c r="R153" s="42">
        <v>1.34151</v>
      </c>
      <c r="S153" s="46">
        <f t="shared" si="36"/>
        <v>0.15590215716307837</v>
      </c>
      <c r="T153" s="15"/>
      <c r="U153" s="43" t="s">
        <v>318</v>
      </c>
      <c r="V153" s="42">
        <v>19.14678</v>
      </c>
      <c r="W153" s="42">
        <v>9.3447700000000005</v>
      </c>
      <c r="X153" s="46">
        <f t="shared" si="37"/>
        <v>0.4880596110677618</v>
      </c>
      <c r="Y153" s="15"/>
      <c r="Z153" s="43" t="s">
        <v>318</v>
      </c>
      <c r="AA153" s="42">
        <v>9.0601299999999991</v>
      </c>
      <c r="AB153" s="42">
        <v>5.1971299999999996</v>
      </c>
      <c r="AC153" s="46">
        <f t="shared" si="38"/>
        <v>0.57362642699387312</v>
      </c>
      <c r="AD153" s="15"/>
      <c r="AE153" s="43" t="s">
        <v>318</v>
      </c>
      <c r="AF153" s="42">
        <v>7.6052999999999997</v>
      </c>
      <c r="AG153" s="42">
        <v>15.010020000000001</v>
      </c>
      <c r="AH153" s="46">
        <f t="shared" si="39"/>
        <v>1.9736262869314822</v>
      </c>
      <c r="AI153" s="15"/>
      <c r="AJ153" s="41" t="s">
        <v>318</v>
      </c>
      <c r="AK153" s="42">
        <v>1.0054399999999999</v>
      </c>
      <c r="AL153" s="42">
        <v>9.2987099999999998</v>
      </c>
      <c r="AM153" s="46">
        <f t="shared" si="40"/>
        <v>9.2483987110120953</v>
      </c>
      <c r="AN153" s="15"/>
      <c r="AO153" s="41" t="s">
        <v>318</v>
      </c>
      <c r="AP153" s="42">
        <v>4.1419699999999997</v>
      </c>
      <c r="AQ153" s="42">
        <v>1.2907</v>
      </c>
      <c r="AR153" s="46">
        <f t="shared" si="41"/>
        <v>0.31161500445440216</v>
      </c>
      <c r="AS153" s="15"/>
      <c r="AT153" s="41" t="s">
        <v>318</v>
      </c>
      <c r="AU153" s="42">
        <v>9.2424400000000002</v>
      </c>
      <c r="AV153" s="42">
        <v>3.42082</v>
      </c>
      <c r="AW153" s="46">
        <f t="shared" si="42"/>
        <v>0.37012087717096348</v>
      </c>
      <c r="AX153" s="15"/>
      <c r="AY153" s="41" t="s">
        <v>318</v>
      </c>
      <c r="AZ153" s="42">
        <v>14.06793</v>
      </c>
      <c r="BA153" s="42">
        <v>11.286440000000001</v>
      </c>
      <c r="BB153" s="46">
        <f t="shared" si="43"/>
        <v>0.80228150125853626</v>
      </c>
      <c r="BC153" s="15"/>
      <c r="BD153" s="41" t="s">
        <v>319</v>
      </c>
      <c r="BE153" s="44">
        <v>288</v>
      </c>
      <c r="BF153" s="44">
        <v>288.05</v>
      </c>
      <c r="BG153" s="44">
        <v>277.55</v>
      </c>
      <c r="BH153" s="44">
        <v>280</v>
      </c>
    </row>
    <row r="154" spans="1:60">
      <c r="A154" s="41" t="s">
        <v>320</v>
      </c>
      <c r="B154" s="42">
        <v>1.3679300000000001</v>
      </c>
      <c r="C154" s="42">
        <v>1.10893</v>
      </c>
      <c r="D154" s="46">
        <f t="shared" si="33"/>
        <v>0.81066282631421194</v>
      </c>
      <c r="E154" s="15"/>
      <c r="F154" s="41" t="s">
        <v>320</v>
      </c>
      <c r="G154" s="42">
        <v>32.530119999999997</v>
      </c>
      <c r="H154" s="42">
        <v>26.506019999999999</v>
      </c>
      <c r="I154" s="46">
        <f t="shared" si="34"/>
        <v>0.81481470096021791</v>
      </c>
      <c r="J154" s="15"/>
      <c r="K154" s="43" t="s">
        <v>320</v>
      </c>
      <c r="L154" s="42">
        <v>2.2705299999999999</v>
      </c>
      <c r="M154" s="42">
        <v>1.2801899999999999</v>
      </c>
      <c r="N154" s="46">
        <f t="shared" si="35"/>
        <v>0.56382870959643783</v>
      </c>
      <c r="O154" s="15"/>
      <c r="P154" s="43" t="s">
        <v>320</v>
      </c>
      <c r="Q154" s="42">
        <v>2.798</v>
      </c>
      <c r="R154" s="42">
        <v>1.8781099999999999</v>
      </c>
      <c r="S154" s="46">
        <f t="shared" si="36"/>
        <v>0.6712330235882773</v>
      </c>
      <c r="T154" s="15"/>
      <c r="U154" s="43" t="s">
        <v>320</v>
      </c>
      <c r="V154" s="42">
        <v>20.258579999999998</v>
      </c>
      <c r="W154" s="42">
        <v>8.4717400000000005</v>
      </c>
      <c r="X154" s="46">
        <f t="shared" si="37"/>
        <v>0.41818034630265305</v>
      </c>
      <c r="Y154" s="15"/>
      <c r="Z154" s="43" t="s">
        <v>320</v>
      </c>
      <c r="AA154" s="42">
        <v>6.1993799999999997</v>
      </c>
      <c r="AB154" s="42">
        <v>3.92937</v>
      </c>
      <c r="AC154" s="46">
        <f t="shared" si="38"/>
        <v>0.63383273811252094</v>
      </c>
      <c r="AD154" s="15"/>
      <c r="AE154" s="43" t="s">
        <v>320</v>
      </c>
      <c r="AF154" s="42">
        <v>5.2039200000000001</v>
      </c>
      <c r="AG154" s="42">
        <v>11.739459999999999</v>
      </c>
      <c r="AH154" s="46">
        <f t="shared" si="39"/>
        <v>2.2558878691447983</v>
      </c>
      <c r="AI154" s="15"/>
      <c r="AJ154" s="41" t="s">
        <v>320</v>
      </c>
      <c r="AK154" s="42">
        <v>0.627</v>
      </c>
      <c r="AL154" s="42">
        <v>8.5035100000000003</v>
      </c>
      <c r="AM154" s="46">
        <f t="shared" si="40"/>
        <v>13.562216905901117</v>
      </c>
      <c r="AN154" s="15"/>
      <c r="AO154" s="41" t="s">
        <v>320</v>
      </c>
      <c r="AP154" s="42">
        <v>2.2645900000000001</v>
      </c>
      <c r="AQ154" s="42">
        <v>1.1674899999999999</v>
      </c>
      <c r="AR154" s="46">
        <f t="shared" si="41"/>
        <v>0.5155414445882035</v>
      </c>
      <c r="AS154" s="15"/>
      <c r="AT154" s="41" t="s">
        <v>320</v>
      </c>
      <c r="AU154" s="42">
        <v>3.9805899999999999</v>
      </c>
      <c r="AV154" s="42">
        <v>3.6820499999999998</v>
      </c>
      <c r="AW154" s="46">
        <f t="shared" si="42"/>
        <v>0.92500106768092172</v>
      </c>
      <c r="AX154" s="15"/>
      <c r="AY154" s="41" t="s">
        <v>320</v>
      </c>
      <c r="AZ154" s="42">
        <v>12.67718</v>
      </c>
      <c r="BA154" s="42">
        <v>7.9967899999999998</v>
      </c>
      <c r="BB154" s="46">
        <f t="shared" si="43"/>
        <v>0.6308019606884181</v>
      </c>
      <c r="BC154" s="15"/>
      <c r="BD154" s="41" t="s">
        <v>321</v>
      </c>
      <c r="BE154" s="44">
        <v>281.2</v>
      </c>
      <c r="BF154" s="44">
        <v>285.3</v>
      </c>
      <c r="BG154" s="44">
        <v>276.60000000000002</v>
      </c>
      <c r="BH154" s="44">
        <v>277.55</v>
      </c>
    </row>
    <row r="155" spans="1:60">
      <c r="A155" s="41" t="s">
        <v>322</v>
      </c>
      <c r="B155" s="42">
        <v>1.20825</v>
      </c>
      <c r="C155" s="42">
        <v>1.16299</v>
      </c>
      <c r="D155" s="46">
        <f t="shared" si="33"/>
        <v>0.96254086488723356</v>
      </c>
      <c r="E155" s="15"/>
      <c r="F155" s="41" t="s">
        <v>322</v>
      </c>
      <c r="G155" s="42">
        <v>49.397590000000001</v>
      </c>
      <c r="H155" s="42">
        <v>56.6265</v>
      </c>
      <c r="I155" s="46">
        <f t="shared" si="34"/>
        <v>1.1463413498512782</v>
      </c>
      <c r="J155" s="15"/>
      <c r="K155" s="43" t="s">
        <v>322</v>
      </c>
      <c r="L155" s="42">
        <v>1.9323600000000001</v>
      </c>
      <c r="M155" s="42">
        <v>1.3043400000000001</v>
      </c>
      <c r="N155" s="46">
        <f t="shared" si="35"/>
        <v>0.67499844749425575</v>
      </c>
      <c r="O155" s="15"/>
      <c r="P155" s="43" t="s">
        <v>322</v>
      </c>
      <c r="Q155" s="42">
        <v>3.5645799999999999</v>
      </c>
      <c r="R155" s="42">
        <v>2.06975</v>
      </c>
      <c r="S155" s="46">
        <f t="shared" si="36"/>
        <v>0.58064344186411865</v>
      </c>
      <c r="T155" s="15"/>
      <c r="U155" s="43" t="s">
        <v>322</v>
      </c>
      <c r="V155" s="42">
        <v>21.21116</v>
      </c>
      <c r="W155" s="42">
        <v>9.0564699999999991</v>
      </c>
      <c r="X155" s="46">
        <f t="shared" si="37"/>
        <v>0.42696721914313029</v>
      </c>
      <c r="Y155" s="15"/>
      <c r="Z155" s="43" t="s">
        <v>322</v>
      </c>
      <c r="AA155" s="42">
        <v>7.6795400000000003</v>
      </c>
      <c r="AB155" s="42">
        <v>5.2435900000000002</v>
      </c>
      <c r="AC155" s="46">
        <f t="shared" si="38"/>
        <v>0.6828000114590197</v>
      </c>
      <c r="AD155" s="15"/>
      <c r="AE155" s="43" t="s">
        <v>322</v>
      </c>
      <c r="AF155" s="42">
        <v>6.4463999999999997</v>
      </c>
      <c r="AG155" s="42">
        <v>12.474919999999999</v>
      </c>
      <c r="AH155" s="46">
        <f t="shared" si="39"/>
        <v>1.9351762223876892</v>
      </c>
      <c r="AI155" s="15"/>
      <c r="AJ155" s="41" t="s">
        <v>322</v>
      </c>
      <c r="AK155" s="42">
        <v>0.84804000000000002</v>
      </c>
      <c r="AL155" s="42">
        <v>8.7282600000000006</v>
      </c>
      <c r="AM155" s="46">
        <f t="shared" si="40"/>
        <v>10.292273949342013</v>
      </c>
      <c r="AN155" s="15"/>
      <c r="AO155" s="41" t="s">
        <v>322</v>
      </c>
      <c r="AP155" s="42">
        <v>2.6400700000000001</v>
      </c>
      <c r="AQ155" s="42">
        <v>1.41977</v>
      </c>
      <c r="AR155" s="46">
        <f t="shared" si="41"/>
        <v>0.53777740741722757</v>
      </c>
      <c r="AS155" s="15"/>
      <c r="AT155" s="41" t="s">
        <v>322</v>
      </c>
      <c r="AU155" s="42">
        <v>5.0628099999999998</v>
      </c>
      <c r="AV155" s="42">
        <v>3.54521</v>
      </c>
      <c r="AW155" s="46">
        <f t="shared" si="42"/>
        <v>0.70024551583014183</v>
      </c>
      <c r="AX155" s="15"/>
      <c r="AY155" s="41" t="s">
        <v>322</v>
      </c>
      <c r="AZ155" s="42">
        <v>14.01444</v>
      </c>
      <c r="BA155" s="42">
        <v>10.24338</v>
      </c>
      <c r="BB155" s="46">
        <f t="shared" si="43"/>
        <v>0.73091611223851971</v>
      </c>
      <c r="BC155" s="15"/>
      <c r="BD155" s="41" t="s">
        <v>323</v>
      </c>
      <c r="BE155" s="44">
        <v>278.5</v>
      </c>
      <c r="BF155" s="44">
        <v>279.64999999999998</v>
      </c>
      <c r="BG155" s="44">
        <v>272.7</v>
      </c>
      <c r="BH155" s="44">
        <v>276.7</v>
      </c>
    </row>
    <row r="156" spans="1:60">
      <c r="A156" s="41" t="s">
        <v>324</v>
      </c>
      <c r="B156" s="42">
        <v>1.23214</v>
      </c>
      <c r="C156" s="42">
        <v>1.4898899999999999</v>
      </c>
      <c r="D156" s="46">
        <f t="shared" si="33"/>
        <v>1.2091888908727904</v>
      </c>
      <c r="E156" s="15"/>
      <c r="F156" s="41" t="s">
        <v>324</v>
      </c>
      <c r="G156" s="42">
        <v>73.493970000000004</v>
      </c>
      <c r="H156" s="42">
        <v>78.313249999999996</v>
      </c>
      <c r="I156" s="46">
        <f t="shared" si="34"/>
        <v>1.0655738151034704</v>
      </c>
      <c r="J156" s="15"/>
      <c r="K156" s="43" t="s">
        <v>324</v>
      </c>
      <c r="L156" s="42">
        <v>0.28985</v>
      </c>
      <c r="M156" s="42">
        <v>1.81159</v>
      </c>
      <c r="N156" s="46">
        <f t="shared" si="35"/>
        <v>6.2500948766603415</v>
      </c>
      <c r="O156" s="15"/>
      <c r="P156" s="43" t="s">
        <v>324</v>
      </c>
      <c r="Q156" s="42">
        <v>1.1307</v>
      </c>
      <c r="R156" s="42">
        <v>2.2039</v>
      </c>
      <c r="S156" s="46">
        <f t="shared" si="36"/>
        <v>1.9491465463871938</v>
      </c>
      <c r="T156" s="15"/>
      <c r="U156" s="43" t="s">
        <v>324</v>
      </c>
      <c r="V156" s="42">
        <v>21.73011</v>
      </c>
      <c r="W156" s="42">
        <v>8.5404</v>
      </c>
      <c r="X156" s="46">
        <f t="shared" si="37"/>
        <v>0.3930214803330494</v>
      </c>
      <c r="Y156" s="15"/>
      <c r="Z156" s="43" t="s">
        <v>324</v>
      </c>
      <c r="AA156" s="42">
        <v>11.064640000000001</v>
      </c>
      <c r="AB156" s="42">
        <v>4.5068299999999999</v>
      </c>
      <c r="AC156" s="46">
        <f t="shared" si="38"/>
        <v>0.4073182679237643</v>
      </c>
      <c r="AD156" s="15"/>
      <c r="AE156" s="43" t="s">
        <v>324</v>
      </c>
      <c r="AF156" s="42">
        <v>9.2879400000000008</v>
      </c>
      <c r="AG156" s="42">
        <v>14.703580000000001</v>
      </c>
      <c r="AH156" s="46">
        <f t="shared" si="39"/>
        <v>1.5830830087188332</v>
      </c>
      <c r="AI156" s="15"/>
      <c r="AJ156" s="41" t="s">
        <v>324</v>
      </c>
      <c r="AK156" s="42">
        <v>0.69808000000000003</v>
      </c>
      <c r="AL156" s="42">
        <v>6.4929800000000002</v>
      </c>
      <c r="AM156" s="46">
        <f t="shared" si="40"/>
        <v>9.3011975704790277</v>
      </c>
      <c r="AN156" s="15"/>
      <c r="AO156" s="41" t="s">
        <v>324</v>
      </c>
      <c r="AP156" s="42">
        <v>1.80698</v>
      </c>
      <c r="AQ156" s="42">
        <v>1.6368400000000001</v>
      </c>
      <c r="AR156" s="46">
        <f t="shared" si="41"/>
        <v>0.90584289809516438</v>
      </c>
      <c r="AS156" s="15"/>
      <c r="AT156" s="41" t="s">
        <v>324</v>
      </c>
      <c r="AU156" s="42">
        <v>2.5749399999999998</v>
      </c>
      <c r="AV156" s="42">
        <v>3.0973999999999999</v>
      </c>
      <c r="AW156" s="46">
        <f t="shared" si="42"/>
        <v>1.2029018151879267</v>
      </c>
      <c r="AX156" s="15"/>
      <c r="AY156" s="41" t="s">
        <v>324</v>
      </c>
      <c r="AZ156" s="42">
        <v>12.83765</v>
      </c>
      <c r="BA156" s="42">
        <v>8.9061199999999996</v>
      </c>
      <c r="BB156" s="46">
        <f t="shared" si="43"/>
        <v>0.69375002434246136</v>
      </c>
      <c r="BC156" s="15"/>
      <c r="BD156" s="41" t="s">
        <v>325</v>
      </c>
      <c r="BE156" s="44">
        <v>278</v>
      </c>
      <c r="BF156" s="44">
        <v>288</v>
      </c>
      <c r="BG156" s="44">
        <v>276.8</v>
      </c>
      <c r="BH156" s="44">
        <v>288</v>
      </c>
    </row>
    <row r="157" spans="1:60">
      <c r="A157" s="41" t="s">
        <v>326</v>
      </c>
      <c r="B157" s="42">
        <v>1.10138</v>
      </c>
      <c r="C157" s="42">
        <v>1.0184</v>
      </c>
      <c r="D157" s="46">
        <f t="shared" si="33"/>
        <v>0.92465815613139879</v>
      </c>
      <c r="E157" s="15"/>
      <c r="F157" s="41" t="s">
        <v>326</v>
      </c>
      <c r="G157" s="42">
        <v>43.373489999999997</v>
      </c>
      <c r="H157" s="42">
        <v>48.192770000000003</v>
      </c>
      <c r="I157" s="46">
        <f t="shared" si="34"/>
        <v>1.1111111879629703</v>
      </c>
      <c r="J157" s="15"/>
      <c r="K157" s="43" t="s">
        <v>326</v>
      </c>
      <c r="L157" s="42">
        <v>0.14491999999999999</v>
      </c>
      <c r="M157" s="42">
        <v>1.9323600000000001</v>
      </c>
      <c r="N157" s="46">
        <f t="shared" si="35"/>
        <v>13.333977366823076</v>
      </c>
      <c r="O157" s="15"/>
      <c r="P157" s="43" t="s">
        <v>326</v>
      </c>
      <c r="Q157" s="42">
        <v>0.97738000000000003</v>
      </c>
      <c r="R157" s="42">
        <v>1.9547699999999999</v>
      </c>
      <c r="S157" s="46">
        <f t="shared" si="36"/>
        <v>2.000010231435061</v>
      </c>
      <c r="T157" s="15"/>
      <c r="U157" s="43" t="s">
        <v>326</v>
      </c>
      <c r="V157" s="42">
        <v>22.703700000000001</v>
      </c>
      <c r="W157" s="42">
        <v>8.9327299999999994</v>
      </c>
      <c r="X157" s="46">
        <f t="shared" si="37"/>
        <v>0.39344820447768419</v>
      </c>
      <c r="Y157" s="15"/>
      <c r="Z157" s="43" t="s">
        <v>326</v>
      </c>
      <c r="AA157" s="42">
        <v>12.56471</v>
      </c>
      <c r="AB157" s="42">
        <v>5.1705800000000002</v>
      </c>
      <c r="AC157" s="46">
        <f t="shared" si="38"/>
        <v>0.41151606364173948</v>
      </c>
      <c r="AD157" s="15"/>
      <c r="AE157" s="43" t="s">
        <v>326</v>
      </c>
      <c r="AF157" s="42">
        <v>10.547129999999999</v>
      </c>
      <c r="AG157" s="42">
        <v>22.67662</v>
      </c>
      <c r="AH157" s="46">
        <f t="shared" si="39"/>
        <v>2.1500275430377744</v>
      </c>
      <c r="AI157" s="15"/>
      <c r="AJ157" s="41" t="s">
        <v>326</v>
      </c>
      <c r="AK157" s="42">
        <v>0.52615999999999996</v>
      </c>
      <c r="AL157" s="42">
        <v>4.0604899999999997</v>
      </c>
      <c r="AM157" s="46">
        <f t="shared" si="40"/>
        <v>7.7172152957275353</v>
      </c>
      <c r="AN157" s="15"/>
      <c r="AO157" s="41" t="s">
        <v>326</v>
      </c>
      <c r="AP157" s="42">
        <v>1.8539099999999999</v>
      </c>
      <c r="AQ157" s="42">
        <v>1.68964</v>
      </c>
      <c r="AR157" s="46">
        <f t="shared" si="41"/>
        <v>0.9113926781774736</v>
      </c>
      <c r="AS157" s="15"/>
      <c r="AT157" s="41" t="s">
        <v>326</v>
      </c>
      <c r="AU157" s="42">
        <v>1.6668700000000001</v>
      </c>
      <c r="AV157" s="42">
        <v>3.3088600000000001</v>
      </c>
      <c r="AW157" s="46">
        <f t="shared" si="42"/>
        <v>1.9850738209938388</v>
      </c>
      <c r="AX157" s="15"/>
      <c r="AY157" s="41" t="s">
        <v>326</v>
      </c>
      <c r="AZ157" s="42">
        <v>17.090129999999998</v>
      </c>
      <c r="BA157" s="42">
        <v>9.9491800000000001</v>
      </c>
      <c r="BB157" s="46">
        <f t="shared" si="43"/>
        <v>0.58215941013906858</v>
      </c>
      <c r="BC157" s="15"/>
      <c r="BD157" s="41" t="s">
        <v>327</v>
      </c>
      <c r="BE157" s="44">
        <v>287.5</v>
      </c>
      <c r="BF157" s="44">
        <v>293.2</v>
      </c>
      <c r="BG157" s="44">
        <v>287.14999999999998</v>
      </c>
      <c r="BH157" s="44">
        <v>292.25</v>
      </c>
    </row>
    <row r="158" spans="1:60">
      <c r="A158" s="41" t="s">
        <v>328</v>
      </c>
      <c r="B158" s="42">
        <v>0.76946000000000003</v>
      </c>
      <c r="C158" s="42">
        <v>0.61355000000000004</v>
      </c>
      <c r="D158" s="46">
        <f t="shared" si="33"/>
        <v>0.79737738154030102</v>
      </c>
      <c r="E158" s="15"/>
      <c r="F158" s="41" t="s">
        <v>328</v>
      </c>
      <c r="G158" s="42">
        <v>16.867460000000001</v>
      </c>
      <c r="H158" s="42">
        <v>15.06024</v>
      </c>
      <c r="I158" s="46">
        <f t="shared" si="34"/>
        <v>0.8928576086737422</v>
      </c>
      <c r="J158" s="15"/>
      <c r="K158" s="43" t="s">
        <v>328</v>
      </c>
      <c r="L158" s="42">
        <v>0.62800999999999996</v>
      </c>
      <c r="M158" s="42">
        <v>0.70047999999999999</v>
      </c>
      <c r="N158" s="46">
        <f t="shared" si="35"/>
        <v>1.1153962516520439</v>
      </c>
      <c r="O158" s="15"/>
      <c r="P158" s="43" t="s">
        <v>328</v>
      </c>
      <c r="Q158" s="42">
        <v>0.95821999999999996</v>
      </c>
      <c r="R158" s="42">
        <v>0.67074999999999996</v>
      </c>
      <c r="S158" s="46">
        <f t="shared" si="36"/>
        <v>0.69999582559328755</v>
      </c>
      <c r="T158" s="15"/>
      <c r="U158" s="43" t="s">
        <v>328</v>
      </c>
      <c r="V158" s="42">
        <v>19.012730000000001</v>
      </c>
      <c r="W158" s="42">
        <v>7.7298799999999996</v>
      </c>
      <c r="X158" s="46">
        <f t="shared" si="37"/>
        <v>0.40656339200104347</v>
      </c>
      <c r="Y158" s="15"/>
      <c r="Z158" s="43" t="s">
        <v>328</v>
      </c>
      <c r="AA158" s="42">
        <v>8.7216199999999997</v>
      </c>
      <c r="AB158" s="42">
        <v>4.3077100000000002</v>
      </c>
      <c r="AC158" s="46">
        <f t="shared" si="38"/>
        <v>0.49391168154540099</v>
      </c>
      <c r="AD158" s="15"/>
      <c r="AE158" s="43" t="s">
        <v>328</v>
      </c>
      <c r="AF158" s="42">
        <v>7.3211399999999998</v>
      </c>
      <c r="AG158" s="42">
        <v>17.08268</v>
      </c>
      <c r="AH158" s="46">
        <f t="shared" si="39"/>
        <v>2.3333360651483241</v>
      </c>
      <c r="AI158" s="15"/>
      <c r="AJ158" s="41" t="s">
        <v>328</v>
      </c>
      <c r="AK158" s="42">
        <v>0.53249000000000002</v>
      </c>
      <c r="AL158" s="42">
        <v>3.08406</v>
      </c>
      <c r="AM158" s="46">
        <f t="shared" si="40"/>
        <v>5.7917707374786378</v>
      </c>
      <c r="AN158" s="15"/>
      <c r="AO158" s="41" t="s">
        <v>328</v>
      </c>
      <c r="AP158" s="42">
        <v>2.0768499999999999</v>
      </c>
      <c r="AQ158" s="42">
        <v>1.5077700000000001</v>
      </c>
      <c r="AR158" s="46">
        <f t="shared" si="41"/>
        <v>0.72598887738642659</v>
      </c>
      <c r="AS158" s="15"/>
      <c r="AT158" s="41" t="s">
        <v>328</v>
      </c>
      <c r="AU158" s="42">
        <v>2.9108000000000001</v>
      </c>
      <c r="AV158" s="42">
        <v>5.2742800000000001</v>
      </c>
      <c r="AW158" s="46">
        <f t="shared" si="42"/>
        <v>1.8119692180843754</v>
      </c>
      <c r="AX158" s="15"/>
      <c r="AY158" s="41" t="s">
        <v>328</v>
      </c>
      <c r="AZ158" s="42">
        <v>12.73067</v>
      </c>
      <c r="BA158" s="42">
        <v>7.7025899999999998</v>
      </c>
      <c r="BB158" s="46">
        <f t="shared" si="43"/>
        <v>0.60504199700408545</v>
      </c>
      <c r="BC158" s="15"/>
      <c r="BD158" s="41" t="s">
        <v>329</v>
      </c>
      <c r="BE158" s="44">
        <v>293.64999999999998</v>
      </c>
      <c r="BF158" s="44">
        <v>298.10000000000002</v>
      </c>
      <c r="BG158" s="44">
        <v>289.05</v>
      </c>
      <c r="BH158" s="44">
        <v>296.64999999999998</v>
      </c>
    </row>
    <row r="159" spans="1:60">
      <c r="A159" s="41" t="s">
        <v>330</v>
      </c>
      <c r="B159" s="42">
        <v>0.79208999999999996</v>
      </c>
      <c r="C159" s="42">
        <v>0.58338000000000001</v>
      </c>
      <c r="D159" s="46">
        <f t="shared" si="33"/>
        <v>0.73650721508919448</v>
      </c>
      <c r="E159" s="15"/>
      <c r="F159" s="41" t="s">
        <v>330</v>
      </c>
      <c r="G159" s="42">
        <v>6.0240900000000002</v>
      </c>
      <c r="H159" s="42">
        <v>6.0240900000000002</v>
      </c>
      <c r="I159" s="46">
        <f t="shared" si="34"/>
        <v>1</v>
      </c>
      <c r="J159" s="15"/>
      <c r="K159" s="43" t="s">
        <v>330</v>
      </c>
      <c r="L159" s="42">
        <v>0.82125000000000004</v>
      </c>
      <c r="M159" s="42">
        <v>0.79710000000000003</v>
      </c>
      <c r="N159" s="46">
        <f t="shared" si="35"/>
        <v>0.97059360730593602</v>
      </c>
      <c r="O159" s="15"/>
      <c r="P159" s="43" t="s">
        <v>330</v>
      </c>
      <c r="Q159" s="42">
        <v>0.42160999999999998</v>
      </c>
      <c r="R159" s="42">
        <v>0.63241999999999998</v>
      </c>
      <c r="S159" s="46">
        <f t="shared" si="36"/>
        <v>1.5000118593012499</v>
      </c>
      <c r="T159" s="15"/>
      <c r="U159" s="43" t="s">
        <v>330</v>
      </c>
      <c r="V159" s="42">
        <v>19.80819</v>
      </c>
      <c r="W159" s="42">
        <v>17.170660000000002</v>
      </c>
      <c r="X159" s="46">
        <f t="shared" si="37"/>
        <v>0.86684649127456881</v>
      </c>
      <c r="Y159" s="15"/>
      <c r="Z159" s="43" t="s">
        <v>330</v>
      </c>
      <c r="AA159" s="42">
        <v>10.26815</v>
      </c>
      <c r="AB159" s="42">
        <v>3.9028200000000002</v>
      </c>
      <c r="AC159" s="46">
        <f t="shared" si="38"/>
        <v>0.38008988961010504</v>
      </c>
      <c r="AD159" s="15"/>
      <c r="AE159" s="43" t="s">
        <v>330</v>
      </c>
      <c r="AF159" s="42">
        <v>8.6193399999999993</v>
      </c>
      <c r="AG159" s="42">
        <v>15.37218</v>
      </c>
      <c r="AH159" s="46">
        <f t="shared" si="39"/>
        <v>1.7834520972603471</v>
      </c>
      <c r="AI159" s="15"/>
      <c r="AJ159" s="41" t="s">
        <v>330</v>
      </c>
      <c r="AK159" s="42">
        <v>0.56374999999999997</v>
      </c>
      <c r="AL159" s="42">
        <v>2.6602299999999999</v>
      </c>
      <c r="AM159" s="46">
        <f t="shared" si="40"/>
        <v>4.7188115299334807</v>
      </c>
      <c r="AN159" s="15"/>
      <c r="AO159" s="41" t="s">
        <v>330</v>
      </c>
      <c r="AP159" s="42">
        <v>1.67791</v>
      </c>
      <c r="AQ159" s="42">
        <v>1.24963</v>
      </c>
      <c r="AR159" s="46">
        <f t="shared" si="41"/>
        <v>0.74475389025633076</v>
      </c>
      <c r="AS159" s="15"/>
      <c r="AT159" s="41" t="s">
        <v>330</v>
      </c>
      <c r="AU159" s="42">
        <v>3.3212999999999999</v>
      </c>
      <c r="AV159" s="42">
        <v>4.2045000000000003</v>
      </c>
      <c r="AW159" s="46">
        <f t="shared" si="42"/>
        <v>1.2659199710956555</v>
      </c>
      <c r="AX159" s="15"/>
      <c r="AY159" s="41" t="s">
        <v>330</v>
      </c>
      <c r="AZ159" s="42">
        <v>13.45279</v>
      </c>
      <c r="BA159" s="42">
        <v>7.3816499999999996</v>
      </c>
      <c r="BB159" s="46">
        <f t="shared" si="43"/>
        <v>0.54870774017880297</v>
      </c>
      <c r="BC159" s="15"/>
      <c r="BD159" s="41" t="s">
        <v>331</v>
      </c>
      <c r="BE159" s="44">
        <v>295.8</v>
      </c>
      <c r="BF159" s="44">
        <v>296.55</v>
      </c>
      <c r="BG159" s="44">
        <v>289.64999999999998</v>
      </c>
      <c r="BH159" s="44">
        <v>291.5</v>
      </c>
    </row>
    <row r="160" spans="1:60">
      <c r="A160" s="41" t="s">
        <v>332</v>
      </c>
      <c r="B160" s="42">
        <v>0.95931</v>
      </c>
      <c r="C160" s="42">
        <v>0.96684999999999999</v>
      </c>
      <c r="D160" s="46">
        <f t="shared" si="33"/>
        <v>1.0078598159093515</v>
      </c>
      <c r="E160" s="15"/>
      <c r="F160" s="41" t="s">
        <v>332</v>
      </c>
      <c r="G160" s="42">
        <v>42.771079999999998</v>
      </c>
      <c r="H160" s="42">
        <v>19.87951</v>
      </c>
      <c r="I160" s="46">
        <f t="shared" si="34"/>
        <v>0.46478859079546275</v>
      </c>
      <c r="J160" s="15"/>
      <c r="K160" s="43" t="s">
        <v>332</v>
      </c>
      <c r="L160" s="42">
        <v>5</v>
      </c>
      <c r="M160" s="42">
        <v>2.4637600000000002</v>
      </c>
      <c r="N160" s="46">
        <f t="shared" si="35"/>
        <v>0.49275200000000002</v>
      </c>
      <c r="O160" s="15"/>
      <c r="P160" s="43" t="s">
        <v>332</v>
      </c>
      <c r="Q160" s="42">
        <v>4.7527699999999999</v>
      </c>
      <c r="R160" s="42">
        <v>3.2962799999999999</v>
      </c>
      <c r="S160" s="46">
        <f t="shared" si="36"/>
        <v>0.69354923549845671</v>
      </c>
      <c r="T160" s="15"/>
      <c r="U160" s="43" t="s">
        <v>332</v>
      </c>
      <c r="V160" s="42">
        <v>29.601279999999999</v>
      </c>
      <c r="W160" s="42">
        <v>13.254200000000001</v>
      </c>
      <c r="X160" s="46">
        <f t="shared" si="37"/>
        <v>0.44775766453342564</v>
      </c>
      <c r="Y160" s="15"/>
      <c r="Z160" s="43" t="s">
        <v>332</v>
      </c>
      <c r="AA160" s="42">
        <v>11.01154</v>
      </c>
      <c r="AB160" s="42">
        <v>4.9448999999999996</v>
      </c>
      <c r="AC160" s="46">
        <f t="shared" si="38"/>
        <v>0.44906525336147346</v>
      </c>
      <c r="AD160" s="15"/>
      <c r="AE160" s="43" t="s">
        <v>332</v>
      </c>
      <c r="AF160" s="42">
        <v>9.2433599999999991</v>
      </c>
      <c r="AG160" s="42">
        <v>15.28303</v>
      </c>
      <c r="AH160" s="46">
        <f t="shared" si="39"/>
        <v>1.6534063370895433</v>
      </c>
      <c r="AI160" s="15"/>
      <c r="AJ160" s="41" t="s">
        <v>332</v>
      </c>
      <c r="AK160" s="42">
        <v>1.07168</v>
      </c>
      <c r="AL160" s="42">
        <v>3.1101100000000002</v>
      </c>
      <c r="AM160" s="46">
        <f t="shared" si="40"/>
        <v>2.9020883099432671</v>
      </c>
      <c r="AN160" s="15"/>
      <c r="AO160" s="41" t="s">
        <v>332</v>
      </c>
      <c r="AP160" s="42">
        <v>2.7163300000000001</v>
      </c>
      <c r="AQ160" s="42">
        <v>1.81871</v>
      </c>
      <c r="AR160" s="46">
        <f t="shared" si="41"/>
        <v>0.66954677818968977</v>
      </c>
      <c r="AS160" s="15"/>
      <c r="AT160" s="41" t="s">
        <v>332</v>
      </c>
      <c r="AU160" s="42">
        <v>7.9984999999999999</v>
      </c>
      <c r="AV160" s="42">
        <v>7.0904299999999996</v>
      </c>
      <c r="AW160" s="46">
        <f t="shared" si="42"/>
        <v>0.88646996311808457</v>
      </c>
      <c r="AX160" s="15"/>
      <c r="AY160" s="41" t="s">
        <v>332</v>
      </c>
      <c r="AZ160" s="42">
        <v>21.717030000000001</v>
      </c>
      <c r="BA160" s="42">
        <v>10.43059</v>
      </c>
      <c r="BB160" s="46">
        <f t="shared" si="43"/>
        <v>0.48029541792777375</v>
      </c>
      <c r="BC160" s="15"/>
      <c r="BD160" s="41" t="s">
        <v>333</v>
      </c>
      <c r="BE160" s="44">
        <v>289</v>
      </c>
      <c r="BF160" s="44">
        <v>297.7</v>
      </c>
      <c r="BG160" s="44">
        <v>288.05</v>
      </c>
      <c r="BH160" s="44">
        <v>297.64999999999998</v>
      </c>
    </row>
    <row r="161" spans="1:60">
      <c r="A161" s="41" t="s">
        <v>334</v>
      </c>
      <c r="B161" s="42">
        <v>0.82225999999999999</v>
      </c>
      <c r="C161" s="42">
        <v>1.0108600000000001</v>
      </c>
      <c r="D161" s="46">
        <f t="shared" si="33"/>
        <v>1.2293678398560068</v>
      </c>
      <c r="E161" s="15"/>
      <c r="F161" s="41" t="s">
        <v>334</v>
      </c>
      <c r="G161" s="42">
        <v>30.120480000000001</v>
      </c>
      <c r="H161" s="42">
        <v>21.084330000000001</v>
      </c>
      <c r="I161" s="46">
        <f t="shared" si="34"/>
        <v>0.69999980079998725</v>
      </c>
      <c r="J161" s="15"/>
      <c r="K161" s="43" t="s">
        <v>334</v>
      </c>
      <c r="L161" s="42">
        <v>1.3526499999999999</v>
      </c>
      <c r="M161" s="42">
        <v>2.4396100000000001</v>
      </c>
      <c r="N161" s="46">
        <f t="shared" si="35"/>
        <v>1.8035781613869073</v>
      </c>
      <c r="O161" s="15"/>
      <c r="P161" s="43" t="s">
        <v>334</v>
      </c>
      <c r="Q161" s="42">
        <v>1.8206199999999999</v>
      </c>
      <c r="R161" s="42">
        <v>2.2997299999999998</v>
      </c>
      <c r="S161" s="46">
        <f t="shared" si="36"/>
        <v>1.2631576056508222</v>
      </c>
      <c r="T161" s="15"/>
      <c r="U161" s="43" t="s">
        <v>334</v>
      </c>
      <c r="V161" s="42">
        <v>22.843489999999999</v>
      </c>
      <c r="W161" s="42">
        <v>10.79838</v>
      </c>
      <c r="X161" s="46">
        <f t="shared" si="37"/>
        <v>0.4727114814767796</v>
      </c>
      <c r="Y161" s="15"/>
      <c r="Z161" s="43" t="s">
        <v>334</v>
      </c>
      <c r="AA161" s="42">
        <v>8.6552500000000006</v>
      </c>
      <c r="AB161" s="42">
        <v>3.1992500000000001</v>
      </c>
      <c r="AC161" s="46">
        <f t="shared" si="38"/>
        <v>0.36963114872476244</v>
      </c>
      <c r="AD161" s="15"/>
      <c r="AE161" s="43" t="s">
        <v>334</v>
      </c>
      <c r="AF161" s="42">
        <v>7.2654300000000003</v>
      </c>
      <c r="AG161" s="42">
        <v>22.804760000000002</v>
      </c>
      <c r="AH161" s="46">
        <f t="shared" si="39"/>
        <v>3.1388038973605141</v>
      </c>
      <c r="AI161" s="15"/>
      <c r="AJ161" s="41" t="s">
        <v>334</v>
      </c>
      <c r="AK161" s="42">
        <v>0.74012999999999995</v>
      </c>
      <c r="AL161" s="42">
        <v>3.0219200000000002</v>
      </c>
      <c r="AM161" s="46">
        <f t="shared" si="40"/>
        <v>4.082958399200141</v>
      </c>
      <c r="AN161" s="15"/>
      <c r="AO161" s="41" t="s">
        <v>334</v>
      </c>
      <c r="AP161" s="42">
        <v>1.98298</v>
      </c>
      <c r="AQ161" s="42">
        <v>1.6251100000000001</v>
      </c>
      <c r="AR161" s="46">
        <f t="shared" si="41"/>
        <v>0.81952919343614161</v>
      </c>
      <c r="AS161" s="15"/>
      <c r="AT161" s="41" t="s">
        <v>334</v>
      </c>
      <c r="AU161" s="42">
        <v>3.1471499999999999</v>
      </c>
      <c r="AV161" s="42">
        <v>4.2418199999999997</v>
      </c>
      <c r="AW161" s="46">
        <f t="shared" si="42"/>
        <v>1.3478289881321195</v>
      </c>
      <c r="AX161" s="15"/>
      <c r="AY161" s="41" t="s">
        <v>334</v>
      </c>
      <c r="AZ161" s="42">
        <v>20.40652</v>
      </c>
      <c r="BA161" s="42">
        <v>12.22251</v>
      </c>
      <c r="BB161" s="46">
        <f t="shared" si="43"/>
        <v>0.59895121755203728</v>
      </c>
      <c r="BC161" s="15"/>
      <c r="BD161" s="41" t="s">
        <v>335</v>
      </c>
      <c r="BE161" s="44">
        <v>298.14999999999998</v>
      </c>
      <c r="BF161" s="44">
        <v>306.5</v>
      </c>
      <c r="BG161" s="44">
        <v>297.14999999999998</v>
      </c>
      <c r="BH161" s="44">
        <v>303.8</v>
      </c>
    </row>
    <row r="162" spans="1:60">
      <c r="A162" s="41" t="s">
        <v>336</v>
      </c>
      <c r="B162" s="42">
        <v>0.69276000000000004</v>
      </c>
      <c r="C162" s="42">
        <v>0.70155999999999996</v>
      </c>
      <c r="D162" s="46">
        <f t="shared" si="33"/>
        <v>1.0127028119406432</v>
      </c>
      <c r="E162" s="15"/>
      <c r="F162" s="41" t="s">
        <v>336</v>
      </c>
      <c r="G162" s="42">
        <v>19.87951</v>
      </c>
      <c r="H162" s="42">
        <v>13.25301</v>
      </c>
      <c r="I162" s="46">
        <f t="shared" si="34"/>
        <v>0.66666683434350238</v>
      </c>
      <c r="J162" s="15"/>
      <c r="K162" s="43" t="s">
        <v>336</v>
      </c>
      <c r="L162" s="42">
        <v>1.90821</v>
      </c>
      <c r="M162" s="42">
        <v>1.03864</v>
      </c>
      <c r="N162" s="46">
        <f t="shared" si="35"/>
        <v>0.54430067969458285</v>
      </c>
      <c r="O162" s="15"/>
      <c r="P162" s="43" t="s">
        <v>336</v>
      </c>
      <c r="Q162" s="42">
        <v>3.4687600000000001</v>
      </c>
      <c r="R162" s="42">
        <v>1.26485</v>
      </c>
      <c r="S162" s="46">
        <f t="shared" si="36"/>
        <v>0.36464039022590206</v>
      </c>
      <c r="T162" s="15"/>
      <c r="U162" s="43" t="s">
        <v>336</v>
      </c>
      <c r="V162" s="42">
        <v>17.909649999999999</v>
      </c>
      <c r="W162" s="42">
        <v>9.6282200000000007</v>
      </c>
      <c r="X162" s="46">
        <f t="shared" si="37"/>
        <v>0.53759956224716854</v>
      </c>
      <c r="Y162" s="15"/>
      <c r="Z162" s="43" t="s">
        <v>336</v>
      </c>
      <c r="AA162" s="42">
        <v>5.1573000000000002</v>
      </c>
      <c r="AB162" s="42">
        <v>3.4979399999999998</v>
      </c>
      <c r="AC162" s="46">
        <f t="shared" si="38"/>
        <v>0.6782502472223837</v>
      </c>
      <c r="AD162" s="15"/>
      <c r="AE162" s="43" t="s">
        <v>336</v>
      </c>
      <c r="AF162" s="42">
        <v>4.3291700000000004</v>
      </c>
      <c r="AG162" s="42">
        <v>16.937819999999999</v>
      </c>
      <c r="AH162" s="46">
        <f t="shared" si="39"/>
        <v>3.9124866891344063</v>
      </c>
      <c r="AI162" s="15"/>
      <c r="AJ162" s="41" t="s">
        <v>336</v>
      </c>
      <c r="AK162" s="42">
        <v>0.73565999999999998</v>
      </c>
      <c r="AL162" s="42">
        <v>2.4157500000000001</v>
      </c>
      <c r="AM162" s="46">
        <f t="shared" si="40"/>
        <v>3.2837859880923252</v>
      </c>
      <c r="AN162" s="15"/>
      <c r="AO162" s="41" t="s">
        <v>336</v>
      </c>
      <c r="AP162" s="42">
        <v>1.98885</v>
      </c>
      <c r="AQ162" s="42">
        <v>1.07362</v>
      </c>
      <c r="AR162" s="46">
        <f t="shared" si="41"/>
        <v>0.53981949367725068</v>
      </c>
      <c r="AS162" s="15"/>
      <c r="AT162" s="41" t="s">
        <v>336</v>
      </c>
      <c r="AU162" s="42">
        <v>2.8983699999999999</v>
      </c>
      <c r="AV162" s="42">
        <v>2.8610500000000001</v>
      </c>
      <c r="AW162" s="46">
        <f t="shared" si="42"/>
        <v>0.98712379716875354</v>
      </c>
      <c r="AX162" s="15"/>
      <c r="AY162" s="41" t="s">
        <v>336</v>
      </c>
      <c r="AZ162" s="42">
        <v>19.36346</v>
      </c>
      <c r="BA162" s="42">
        <v>10.27012</v>
      </c>
      <c r="BB162" s="46">
        <f t="shared" si="43"/>
        <v>0.53038661478888594</v>
      </c>
      <c r="BC162" s="15"/>
      <c r="BD162" s="41" t="s">
        <v>337</v>
      </c>
      <c r="BE162" s="44">
        <v>305.2</v>
      </c>
      <c r="BF162" s="44">
        <v>307.95</v>
      </c>
      <c r="BG162" s="44">
        <v>301.35000000000002</v>
      </c>
      <c r="BH162" s="44">
        <v>302.85000000000002</v>
      </c>
    </row>
    <row r="163" spans="1:60">
      <c r="A163" s="41" t="s">
        <v>338</v>
      </c>
      <c r="B163" s="42">
        <v>1.26986</v>
      </c>
      <c r="C163" s="42">
        <v>0.98068</v>
      </c>
      <c r="D163" s="46">
        <f t="shared" si="33"/>
        <v>0.77227410895689286</v>
      </c>
      <c r="E163" s="15"/>
      <c r="F163" s="41" t="s">
        <v>338</v>
      </c>
      <c r="G163" s="42">
        <v>23.493970000000001</v>
      </c>
      <c r="H163" s="42">
        <v>13.855420000000001</v>
      </c>
      <c r="I163" s="46">
        <f t="shared" si="34"/>
        <v>0.58974366614071616</v>
      </c>
      <c r="J163" s="15"/>
      <c r="K163" s="43" t="s">
        <v>338</v>
      </c>
      <c r="L163" s="42">
        <v>10.09661</v>
      </c>
      <c r="M163" s="42">
        <v>2.94685</v>
      </c>
      <c r="N163" s="46">
        <f t="shared" si="35"/>
        <v>0.29186528943873241</v>
      </c>
      <c r="O163" s="15"/>
      <c r="P163" s="43" t="s">
        <v>338</v>
      </c>
      <c r="Q163" s="42">
        <v>11.901109999999999</v>
      </c>
      <c r="R163" s="42">
        <v>3.00881</v>
      </c>
      <c r="S163" s="46">
        <f t="shared" si="36"/>
        <v>0.25281759432523521</v>
      </c>
      <c r="T163" s="15"/>
      <c r="U163" s="43" t="s">
        <v>338</v>
      </c>
      <c r="V163" s="42">
        <v>23.828379999999999</v>
      </c>
      <c r="W163" s="42">
        <v>19.094570000000001</v>
      </c>
      <c r="X163" s="46">
        <f t="shared" si="37"/>
        <v>0.80133731290167443</v>
      </c>
      <c r="Y163" s="15"/>
      <c r="Z163" s="43" t="s">
        <v>338</v>
      </c>
      <c r="AA163" s="42">
        <v>10.57347</v>
      </c>
      <c r="AB163" s="42">
        <v>10.53365</v>
      </c>
      <c r="AC163" s="46">
        <f t="shared" si="38"/>
        <v>0.99623397049407614</v>
      </c>
      <c r="AD163" s="15"/>
      <c r="AE163" s="43" t="s">
        <v>338</v>
      </c>
      <c r="AF163" s="42">
        <v>8.8756400000000006</v>
      </c>
      <c r="AG163" s="42">
        <v>19.72364</v>
      </c>
      <c r="AH163" s="46">
        <f t="shared" si="39"/>
        <v>2.2222217214758597</v>
      </c>
      <c r="AI163" s="15"/>
      <c r="AJ163" s="41" t="s">
        <v>338</v>
      </c>
      <c r="AK163" s="42">
        <v>2.3398400000000001</v>
      </c>
      <c r="AL163" s="42">
        <v>3.0699200000000002</v>
      </c>
      <c r="AM163" s="46">
        <f t="shared" si="40"/>
        <v>1.3120213347921226</v>
      </c>
      <c r="AN163" s="15"/>
      <c r="AO163" s="41" t="s">
        <v>338</v>
      </c>
      <c r="AP163" s="42">
        <v>9.3927800000000001</v>
      </c>
      <c r="AQ163" s="42">
        <v>3.3206199999999999</v>
      </c>
      <c r="AR163" s="46">
        <f t="shared" si="41"/>
        <v>0.35352898715822151</v>
      </c>
      <c r="AS163" s="15"/>
      <c r="AT163" s="41" t="s">
        <v>338</v>
      </c>
      <c r="AU163" s="42">
        <v>13.42206</v>
      </c>
      <c r="AV163" s="42">
        <v>5.6723400000000002</v>
      </c>
      <c r="AW163" s="46">
        <f t="shared" si="42"/>
        <v>0.42261322032534498</v>
      </c>
      <c r="AX163" s="15"/>
      <c r="AY163" s="41" t="s">
        <v>338</v>
      </c>
      <c r="AZ163" s="42">
        <v>22.840330000000002</v>
      </c>
      <c r="BA163" s="42">
        <v>16.368010000000002</v>
      </c>
      <c r="BB163" s="46">
        <f t="shared" si="43"/>
        <v>0.71662756186097143</v>
      </c>
      <c r="BC163" s="15"/>
      <c r="BD163" s="41" t="s">
        <v>339</v>
      </c>
      <c r="BE163" s="44">
        <v>296</v>
      </c>
      <c r="BF163" s="44">
        <v>296.95</v>
      </c>
      <c r="BG163" s="44">
        <v>284.8</v>
      </c>
      <c r="BH163" s="44">
        <v>285.14999999999998</v>
      </c>
    </row>
    <row r="164" spans="1:60">
      <c r="A164" s="41" t="s">
        <v>340</v>
      </c>
      <c r="B164" s="42">
        <v>1.29501</v>
      </c>
      <c r="C164" s="42">
        <v>1.28243</v>
      </c>
      <c r="D164" s="46">
        <f t="shared" si="33"/>
        <v>0.9902857892989243</v>
      </c>
      <c r="E164" s="15"/>
      <c r="F164" s="41" t="s">
        <v>340</v>
      </c>
      <c r="G164" s="42">
        <v>35.542160000000003</v>
      </c>
      <c r="H164" s="42">
        <v>19.277100000000001</v>
      </c>
      <c r="I164" s="46">
        <f t="shared" si="34"/>
        <v>0.54237277644352511</v>
      </c>
      <c r="J164" s="15"/>
      <c r="K164" s="43" t="s">
        <v>340</v>
      </c>
      <c r="L164" s="42">
        <v>5.9420200000000003</v>
      </c>
      <c r="M164" s="42">
        <v>4.1062799999999999</v>
      </c>
      <c r="N164" s="46">
        <f t="shared" si="35"/>
        <v>0.69105792306320069</v>
      </c>
      <c r="O164" s="15"/>
      <c r="P164" s="43" t="s">
        <v>340</v>
      </c>
      <c r="Q164" s="42">
        <v>4.2736599999999996</v>
      </c>
      <c r="R164" s="42">
        <v>5.0019099999999996</v>
      </c>
      <c r="S164" s="46">
        <f t="shared" si="36"/>
        <v>1.1704042904676555</v>
      </c>
      <c r="T164" s="15"/>
      <c r="U164" s="43" t="s">
        <v>340</v>
      </c>
      <c r="V164" s="42">
        <v>23.076809999999998</v>
      </c>
      <c r="W164" s="42">
        <v>15.70458</v>
      </c>
      <c r="X164" s="46">
        <f t="shared" si="37"/>
        <v>0.68053513462215975</v>
      </c>
      <c r="Y164" s="15"/>
      <c r="Z164" s="43" t="s">
        <v>340</v>
      </c>
      <c r="AA164" s="42">
        <v>10.334519999999999</v>
      </c>
      <c r="AB164" s="42">
        <v>6.9228699999999996</v>
      </c>
      <c r="AC164" s="46">
        <f t="shared" si="38"/>
        <v>0.66987823333836505</v>
      </c>
      <c r="AD164" s="15"/>
      <c r="AE164" s="43" t="s">
        <v>340</v>
      </c>
      <c r="AF164" s="42">
        <v>8.6750600000000002</v>
      </c>
      <c r="AG164" s="42">
        <v>18.063289999999999</v>
      </c>
      <c r="AH164" s="46">
        <f t="shared" si="39"/>
        <v>2.0822092296767973</v>
      </c>
      <c r="AI164" s="15"/>
      <c r="AJ164" s="41" t="s">
        <v>340</v>
      </c>
      <c r="AK164" s="42">
        <v>1.6026800000000001</v>
      </c>
      <c r="AL164" s="42">
        <v>4.1959299999999997</v>
      </c>
      <c r="AM164" s="46">
        <f t="shared" si="40"/>
        <v>2.618070981106646</v>
      </c>
      <c r="AN164" s="15"/>
      <c r="AO164" s="41" t="s">
        <v>340</v>
      </c>
      <c r="AP164" s="42">
        <v>6.1073599999999999</v>
      </c>
      <c r="AQ164" s="42">
        <v>3.5142199999999999</v>
      </c>
      <c r="AR164" s="46">
        <f t="shared" si="41"/>
        <v>0.57540737732833824</v>
      </c>
      <c r="AS164" s="15"/>
      <c r="AT164" s="41" t="s">
        <v>340</v>
      </c>
      <c r="AU164" s="42">
        <v>8.1477699999999995</v>
      </c>
      <c r="AV164" s="42">
        <v>5.7594200000000004</v>
      </c>
      <c r="AW164" s="46">
        <f t="shared" si="42"/>
        <v>0.70687071431815096</v>
      </c>
      <c r="AX164" s="15"/>
      <c r="AY164" s="41" t="s">
        <v>340</v>
      </c>
      <c r="AZ164" s="42">
        <v>24.926449999999999</v>
      </c>
      <c r="BA164" s="42">
        <v>15.77962</v>
      </c>
      <c r="BB164" s="46">
        <f t="shared" si="43"/>
        <v>0.63304722493576104</v>
      </c>
      <c r="BC164" s="15"/>
      <c r="BD164" s="41" t="s">
        <v>341</v>
      </c>
      <c r="BE164" s="44">
        <v>281.89999999999998</v>
      </c>
      <c r="BF164" s="44">
        <v>301.39999999999998</v>
      </c>
      <c r="BG164" s="44">
        <v>280.5</v>
      </c>
      <c r="BH164" s="44">
        <v>298</v>
      </c>
    </row>
    <row r="165" spans="1:60">
      <c r="A165" s="41" t="s">
        <v>342</v>
      </c>
      <c r="B165" s="42">
        <v>1.1592199999999999</v>
      </c>
      <c r="C165" s="42">
        <v>1.0347500000000001</v>
      </c>
      <c r="D165" s="46">
        <f t="shared" si="33"/>
        <v>0.89262607615465583</v>
      </c>
      <c r="E165" s="15"/>
      <c r="F165" s="41" t="s">
        <v>342</v>
      </c>
      <c r="G165" s="42">
        <v>40.963850000000001</v>
      </c>
      <c r="H165" s="42">
        <v>34.939749999999997</v>
      </c>
      <c r="I165" s="46">
        <f t="shared" si="34"/>
        <v>0.85294106877161191</v>
      </c>
      <c r="J165" s="15"/>
      <c r="K165" s="43" t="s">
        <v>342</v>
      </c>
      <c r="L165" s="42">
        <v>1.90821</v>
      </c>
      <c r="M165" s="42">
        <v>2.5603799999999999</v>
      </c>
      <c r="N165" s="46">
        <f t="shared" si="35"/>
        <v>1.3417705598440424</v>
      </c>
      <c r="O165" s="15"/>
      <c r="P165" s="43" t="s">
        <v>342</v>
      </c>
      <c r="Q165" s="42">
        <v>2.4338799999999998</v>
      </c>
      <c r="R165" s="42">
        <v>3.73706</v>
      </c>
      <c r="S165" s="46">
        <f t="shared" si="36"/>
        <v>1.5354331355695434</v>
      </c>
      <c r="T165" s="15"/>
      <c r="U165" s="43" t="s">
        <v>342</v>
      </c>
      <c r="V165" s="42">
        <v>19.12716</v>
      </c>
      <c r="W165" s="42">
        <v>13.067550000000001</v>
      </c>
      <c r="X165" s="46">
        <f t="shared" si="37"/>
        <v>0.6831934275658279</v>
      </c>
      <c r="Y165" s="15"/>
      <c r="Z165" s="43" t="s">
        <v>342</v>
      </c>
      <c r="AA165" s="42">
        <v>9.4517399999999991</v>
      </c>
      <c r="AB165" s="42">
        <v>4.5001899999999999</v>
      </c>
      <c r="AC165" s="46">
        <f t="shared" si="38"/>
        <v>0.47612291493418146</v>
      </c>
      <c r="AD165" s="15"/>
      <c r="AE165" s="43" t="s">
        <v>342</v>
      </c>
      <c r="AF165" s="42">
        <v>7.9340299999999999</v>
      </c>
      <c r="AG165" s="42">
        <v>16.430800000000001</v>
      </c>
      <c r="AH165" s="46">
        <f t="shared" si="39"/>
        <v>2.0709273849481287</v>
      </c>
      <c r="AI165" s="15"/>
      <c r="AJ165" s="41" t="s">
        <v>342</v>
      </c>
      <c r="AK165" s="42">
        <v>0.84767000000000003</v>
      </c>
      <c r="AL165" s="42">
        <v>3.45506</v>
      </c>
      <c r="AM165" s="46">
        <f t="shared" si="40"/>
        <v>4.0759493670886071</v>
      </c>
      <c r="AN165" s="15"/>
      <c r="AO165" s="41" t="s">
        <v>342</v>
      </c>
      <c r="AP165" s="42">
        <v>2.6869999999999998</v>
      </c>
      <c r="AQ165" s="42">
        <v>1.68377</v>
      </c>
      <c r="AR165" s="46">
        <f t="shared" si="41"/>
        <v>0.62663565314477121</v>
      </c>
      <c r="AS165" s="15"/>
      <c r="AT165" s="41" t="s">
        <v>342</v>
      </c>
      <c r="AU165" s="42">
        <v>3.64473</v>
      </c>
      <c r="AV165" s="42">
        <v>3.9557099999999998</v>
      </c>
      <c r="AW165" s="46">
        <f t="shared" si="42"/>
        <v>1.0853231926644771</v>
      </c>
      <c r="AX165" s="15"/>
      <c r="AY165" s="41" t="s">
        <v>342</v>
      </c>
      <c r="AZ165" s="42">
        <v>26.61139</v>
      </c>
      <c r="BA165" s="42">
        <v>14.576079999999999</v>
      </c>
      <c r="BB165" s="46">
        <f t="shared" si="43"/>
        <v>0.5477383932218497</v>
      </c>
      <c r="BC165" s="15"/>
      <c r="BD165" s="41" t="s">
        <v>343</v>
      </c>
      <c r="BE165" s="44">
        <v>294.39999999999998</v>
      </c>
      <c r="BF165" s="44">
        <v>304.55</v>
      </c>
      <c r="BG165" s="44">
        <v>293.55</v>
      </c>
      <c r="BH165" s="44">
        <v>303.35000000000002</v>
      </c>
    </row>
    <row r="166" spans="1:60">
      <c r="A166" s="41" t="s">
        <v>344</v>
      </c>
      <c r="B166" s="42">
        <v>1.4471400000000001</v>
      </c>
      <c r="C166" s="42">
        <v>1.3063199999999999</v>
      </c>
      <c r="D166" s="46">
        <f t="shared" si="33"/>
        <v>0.90269082466105544</v>
      </c>
      <c r="E166" s="15"/>
      <c r="F166" s="41" t="s">
        <v>344</v>
      </c>
      <c r="G166" s="42">
        <v>42.771079999999998</v>
      </c>
      <c r="H166" s="42">
        <v>18.072279999999999</v>
      </c>
      <c r="I166" s="46">
        <f t="shared" si="34"/>
        <v>0.42253504003172238</v>
      </c>
      <c r="J166" s="15"/>
      <c r="K166" s="43" t="s">
        <v>344</v>
      </c>
      <c r="L166" s="42">
        <v>7.9710099999999997</v>
      </c>
      <c r="M166" s="42">
        <v>3.3333300000000001</v>
      </c>
      <c r="N166" s="46">
        <f t="shared" si="35"/>
        <v>0.41818163570237654</v>
      </c>
      <c r="O166" s="15"/>
      <c r="P166" s="43" t="s">
        <v>344</v>
      </c>
      <c r="Q166" s="42">
        <v>10.406280000000001</v>
      </c>
      <c r="R166" s="42">
        <v>3.20045</v>
      </c>
      <c r="S166" s="46">
        <f t="shared" si="36"/>
        <v>0.30754986412051183</v>
      </c>
      <c r="T166" s="15"/>
      <c r="U166" s="43" t="s">
        <v>344</v>
      </c>
      <c r="V166" s="42">
        <v>22.679030000000001</v>
      </c>
      <c r="W166" s="42">
        <v>14.700570000000001</v>
      </c>
      <c r="X166" s="46">
        <f t="shared" si="37"/>
        <v>0.64820100330569697</v>
      </c>
      <c r="Y166" s="15"/>
      <c r="Z166" s="43" t="s">
        <v>344</v>
      </c>
      <c r="AA166" s="42">
        <v>12.438599999999999</v>
      </c>
      <c r="AB166" s="42">
        <v>8.1375200000000003</v>
      </c>
      <c r="AC166" s="46">
        <f t="shared" si="38"/>
        <v>0.65421510459376464</v>
      </c>
      <c r="AD166" s="15"/>
      <c r="AE166" s="43" t="s">
        <v>344</v>
      </c>
      <c r="AF166" s="42">
        <v>10.441269999999999</v>
      </c>
      <c r="AG166" s="42">
        <v>15.856909999999999</v>
      </c>
      <c r="AH166" s="46">
        <f t="shared" si="39"/>
        <v>1.5186763679130988</v>
      </c>
      <c r="AI166" s="15"/>
      <c r="AJ166" s="41" t="s">
        <v>344</v>
      </c>
      <c r="AK166" s="42">
        <v>1.71878</v>
      </c>
      <c r="AL166" s="42">
        <v>2.96313</v>
      </c>
      <c r="AM166" s="46">
        <f t="shared" si="40"/>
        <v>1.7239728179289961</v>
      </c>
      <c r="AN166" s="15"/>
      <c r="AO166" s="41" t="s">
        <v>344</v>
      </c>
      <c r="AP166" s="42">
        <v>6.6177700000000002</v>
      </c>
      <c r="AQ166" s="42">
        <v>2.1648499999999999</v>
      </c>
      <c r="AR166" s="46">
        <f t="shared" si="41"/>
        <v>0.32712681159967782</v>
      </c>
      <c r="AS166" s="15"/>
      <c r="AT166" s="41" t="s">
        <v>344</v>
      </c>
      <c r="AU166" s="42">
        <v>8.7324199999999994</v>
      </c>
      <c r="AV166" s="42">
        <v>5.5230699999999997</v>
      </c>
      <c r="AW166" s="46">
        <f t="shared" si="42"/>
        <v>0.63247874014305316</v>
      </c>
      <c r="AX166" s="15"/>
      <c r="AY166" s="41" t="s">
        <v>344</v>
      </c>
      <c r="AZ166" s="42">
        <v>26.90558</v>
      </c>
      <c r="BA166" s="42">
        <v>14.549340000000001</v>
      </c>
      <c r="BB166" s="46">
        <f t="shared" si="43"/>
        <v>0.54075548640839566</v>
      </c>
      <c r="BC166" s="15"/>
      <c r="BD166" s="41" t="s">
        <v>345</v>
      </c>
      <c r="BE166" s="44">
        <v>302.85000000000002</v>
      </c>
      <c r="BF166" s="44">
        <v>304.25</v>
      </c>
      <c r="BG166" s="44">
        <v>291.8</v>
      </c>
      <c r="BH166" s="44">
        <v>291.89999999999998</v>
      </c>
    </row>
    <row r="167" spans="1:60">
      <c r="A167" s="41" t="s">
        <v>346</v>
      </c>
      <c r="B167" s="42">
        <v>3.4474900000000002</v>
      </c>
      <c r="C167" s="42">
        <v>1.40062</v>
      </c>
      <c r="D167" s="46">
        <f t="shared" si="33"/>
        <v>0.40627238947756189</v>
      </c>
      <c r="E167" s="15"/>
      <c r="F167" s="41" t="s">
        <v>346</v>
      </c>
      <c r="G167" s="42">
        <v>32.530119999999997</v>
      </c>
      <c r="H167" s="42">
        <v>18.072279999999999</v>
      </c>
      <c r="I167" s="46">
        <f t="shared" si="34"/>
        <v>0.55555528230452278</v>
      </c>
      <c r="J167" s="15"/>
      <c r="K167" s="43" t="s">
        <v>346</v>
      </c>
      <c r="L167" s="42">
        <v>21.473420000000001</v>
      </c>
      <c r="M167" s="42">
        <v>6.2318800000000003</v>
      </c>
      <c r="N167" s="46">
        <f t="shared" si="35"/>
        <v>0.29021366880543481</v>
      </c>
      <c r="O167" s="15"/>
      <c r="P167" s="43" t="s">
        <v>346</v>
      </c>
      <c r="Q167" s="42">
        <v>18.991949999999999</v>
      </c>
      <c r="R167" s="42">
        <v>5.8451500000000003</v>
      </c>
      <c r="S167" s="46">
        <f t="shared" si="36"/>
        <v>0.30776987091899466</v>
      </c>
      <c r="T167" s="15"/>
      <c r="U167" s="43" t="s">
        <v>346</v>
      </c>
      <c r="V167" s="42">
        <v>28.920539999999999</v>
      </c>
      <c r="W167" s="42">
        <v>26.259340000000002</v>
      </c>
      <c r="X167" s="46">
        <f t="shared" si="37"/>
        <v>0.90798235440970332</v>
      </c>
      <c r="Y167" s="15"/>
      <c r="Z167" s="43" t="s">
        <v>346</v>
      </c>
      <c r="AA167" s="42">
        <v>14.24399</v>
      </c>
      <c r="AB167" s="42">
        <v>23.88822</v>
      </c>
      <c r="AC167" s="46">
        <f t="shared" si="38"/>
        <v>1.6770736289480686</v>
      </c>
      <c r="AD167" s="15"/>
      <c r="AE167" s="43" t="s">
        <v>346</v>
      </c>
      <c r="AF167" s="42">
        <v>11.956759999999999</v>
      </c>
      <c r="AG167" s="42">
        <v>31.697120000000002</v>
      </c>
      <c r="AH167" s="46">
        <f t="shared" si="39"/>
        <v>2.6509790277633742</v>
      </c>
      <c r="AI167" s="15"/>
      <c r="AJ167" s="41" t="s">
        <v>346</v>
      </c>
      <c r="AK167" s="42">
        <v>6.2686000000000002</v>
      </c>
      <c r="AL167" s="42">
        <v>4.1832799999999999</v>
      </c>
      <c r="AM167" s="46">
        <f t="shared" si="40"/>
        <v>0.6673387997319975</v>
      </c>
      <c r="AN167" s="15"/>
      <c r="AO167" s="41" t="s">
        <v>346</v>
      </c>
      <c r="AP167" s="42">
        <v>27.098849999999999</v>
      </c>
      <c r="AQ167" s="42">
        <v>12.472860000000001</v>
      </c>
      <c r="AR167" s="46">
        <f t="shared" si="41"/>
        <v>0.46027266839736747</v>
      </c>
      <c r="AS167" s="15"/>
      <c r="AT167" s="41" t="s">
        <v>346</v>
      </c>
      <c r="AU167" s="42">
        <v>22.316199999999998</v>
      </c>
      <c r="AV167" s="42">
        <v>20.01492</v>
      </c>
      <c r="AW167" s="46">
        <f t="shared" si="42"/>
        <v>0.89687850082003218</v>
      </c>
      <c r="AX167" s="15"/>
      <c r="AY167" s="41" t="s">
        <v>346</v>
      </c>
      <c r="AZ167" s="42">
        <v>29.606839999999998</v>
      </c>
      <c r="BA167" s="42">
        <v>28.002130000000001</v>
      </c>
      <c r="BB167" s="46">
        <f t="shared" si="43"/>
        <v>0.94579934906933683</v>
      </c>
      <c r="BC167" s="15"/>
      <c r="BD167" s="41" t="s">
        <v>347</v>
      </c>
      <c r="BE167" s="44">
        <v>286.2</v>
      </c>
      <c r="BF167" s="44">
        <v>286.64999999999998</v>
      </c>
      <c r="BG167" s="44">
        <v>267.55</v>
      </c>
      <c r="BH167" s="44">
        <v>267.85000000000002</v>
      </c>
    </row>
    <row r="168" spans="1:60">
      <c r="A168" s="41" t="s">
        <v>348</v>
      </c>
      <c r="B168" s="42">
        <v>3.2048299999999998</v>
      </c>
      <c r="C168" s="42">
        <v>1.9362299999999999</v>
      </c>
      <c r="D168" s="46">
        <f t="shared" si="33"/>
        <v>0.60415997104370589</v>
      </c>
      <c r="E168" s="15"/>
      <c r="F168" s="41" t="s">
        <v>348</v>
      </c>
      <c r="G168" s="42">
        <v>37.34939</v>
      </c>
      <c r="H168" s="42">
        <v>34.337339999999998</v>
      </c>
      <c r="I168" s="46">
        <f t="shared" si="34"/>
        <v>0.91935477393338949</v>
      </c>
      <c r="J168" s="15"/>
      <c r="K168" s="43" t="s">
        <v>348</v>
      </c>
      <c r="L168" s="42">
        <v>8.7922700000000003</v>
      </c>
      <c r="M168" s="42">
        <v>4.3478199999999996</v>
      </c>
      <c r="N168" s="46">
        <f t="shared" si="35"/>
        <v>0.49450483208545681</v>
      </c>
      <c r="O168" s="15"/>
      <c r="P168" s="43" t="s">
        <v>348</v>
      </c>
      <c r="Q168" s="42">
        <v>9.4863900000000001</v>
      </c>
      <c r="R168" s="42">
        <v>5.8451500000000003</v>
      </c>
      <c r="S168" s="46">
        <f t="shared" si="36"/>
        <v>0.61616168004899652</v>
      </c>
      <c r="T168" s="15"/>
      <c r="U168" s="43" t="s">
        <v>348</v>
      </c>
      <c r="V168" s="42">
        <v>23.469830000000002</v>
      </c>
      <c r="W168" s="42">
        <v>21.773399999999999</v>
      </c>
      <c r="X168" s="46">
        <f t="shared" si="37"/>
        <v>0.92771869246602967</v>
      </c>
      <c r="Y168" s="15"/>
      <c r="Z168" s="43" t="s">
        <v>348</v>
      </c>
      <c r="AA168" s="42">
        <v>14.85463</v>
      </c>
      <c r="AB168" s="42">
        <v>17.609179999999999</v>
      </c>
      <c r="AC168" s="46">
        <f t="shared" si="38"/>
        <v>1.1854337671150341</v>
      </c>
      <c r="AD168" s="15"/>
      <c r="AE168" s="43" t="s">
        <v>348</v>
      </c>
      <c r="AF168" s="42">
        <v>12.46935</v>
      </c>
      <c r="AG168" s="42">
        <v>23.283930000000002</v>
      </c>
      <c r="AH168" s="46">
        <f t="shared" si="39"/>
        <v>1.8672930024419878</v>
      </c>
      <c r="AI168" s="15"/>
      <c r="AJ168" s="41" t="s">
        <v>348</v>
      </c>
      <c r="AK168" s="42">
        <v>3.7367499999999998</v>
      </c>
      <c r="AL168" s="42">
        <v>4.1322999999999999</v>
      </c>
      <c r="AM168" s="46">
        <f t="shared" si="40"/>
        <v>1.1058540175286011</v>
      </c>
      <c r="AN168" s="15"/>
      <c r="AO168" s="41" t="s">
        <v>348</v>
      </c>
      <c r="AP168" s="42">
        <v>11.79818</v>
      </c>
      <c r="AQ168" s="42">
        <v>7.5212599999999998</v>
      </c>
      <c r="AR168" s="46">
        <f t="shared" si="41"/>
        <v>0.63749324048285405</v>
      </c>
      <c r="AS168" s="15"/>
      <c r="AT168" s="41" t="s">
        <v>348</v>
      </c>
      <c r="AU168" s="42">
        <v>9.6529399999999992</v>
      </c>
      <c r="AV168" s="42">
        <v>11.294930000000001</v>
      </c>
      <c r="AW168" s="46">
        <f t="shared" si="42"/>
        <v>1.170102580146567</v>
      </c>
      <c r="AX168" s="15"/>
      <c r="AY168" s="41" t="s">
        <v>348</v>
      </c>
      <c r="AZ168" s="42">
        <v>28.403310000000001</v>
      </c>
      <c r="BA168" s="42">
        <v>23.562439999999999</v>
      </c>
      <c r="BB168" s="46">
        <f t="shared" si="43"/>
        <v>0.82956669486760515</v>
      </c>
      <c r="BC168" s="15"/>
      <c r="BD168" s="41" t="s">
        <v>349</v>
      </c>
      <c r="BE168" s="44">
        <v>269.5</v>
      </c>
      <c r="BF168" s="44">
        <v>282.14999999999998</v>
      </c>
      <c r="BG168" s="44">
        <v>266.05</v>
      </c>
      <c r="BH168" s="44">
        <v>274.2</v>
      </c>
    </row>
    <row r="169" spans="1:60">
      <c r="A169" s="41" t="s">
        <v>350</v>
      </c>
      <c r="B169" s="42">
        <v>13.40147</v>
      </c>
      <c r="C169" s="42">
        <v>3.55185</v>
      </c>
      <c r="D169" s="46">
        <f t="shared" si="33"/>
        <v>0.26503435817115584</v>
      </c>
      <c r="E169" s="15"/>
      <c r="F169" s="41" t="s">
        <v>350</v>
      </c>
      <c r="G169" s="42">
        <v>58.433729999999997</v>
      </c>
      <c r="H169" s="42">
        <v>24.698789999999999</v>
      </c>
      <c r="I169" s="46">
        <f t="shared" si="34"/>
        <v>0.42268035944308191</v>
      </c>
      <c r="J169" s="15"/>
      <c r="K169" s="43" t="s">
        <v>350</v>
      </c>
      <c r="L169" s="42">
        <v>48.743960000000001</v>
      </c>
      <c r="M169" s="42">
        <v>8.8164200000000008</v>
      </c>
      <c r="N169" s="46">
        <f t="shared" si="35"/>
        <v>0.18087205060893699</v>
      </c>
      <c r="O169" s="15"/>
      <c r="P169" s="43" t="s">
        <v>350</v>
      </c>
      <c r="Q169" s="42">
        <v>52.357219999999998</v>
      </c>
      <c r="R169" s="42">
        <v>9.6396999999999995</v>
      </c>
      <c r="S169" s="46">
        <f t="shared" si="36"/>
        <v>0.18411405341994858</v>
      </c>
      <c r="T169" s="15"/>
      <c r="U169" s="43" t="s">
        <v>350</v>
      </c>
      <c r="V169" s="42">
        <v>35.089829999999999</v>
      </c>
      <c r="W169" s="42">
        <v>68.192850000000007</v>
      </c>
      <c r="X169" s="46">
        <f t="shared" si="37"/>
        <v>1.9433793210169445</v>
      </c>
      <c r="Y169" s="15"/>
      <c r="Z169" s="43" t="s">
        <v>350</v>
      </c>
      <c r="AA169" s="42">
        <v>21.352709999999998</v>
      </c>
      <c r="AB169" s="42">
        <v>65.850250000000003</v>
      </c>
      <c r="AC169" s="46">
        <f t="shared" si="38"/>
        <v>3.0839293935055556</v>
      </c>
      <c r="AD169" s="15"/>
      <c r="AE169" s="43" t="s">
        <v>350</v>
      </c>
      <c r="AF169" s="42">
        <v>17.923999999999999</v>
      </c>
      <c r="AG169" s="42">
        <v>69.991079999999997</v>
      </c>
      <c r="AH169" s="46">
        <f t="shared" si="39"/>
        <v>3.9048806070073643</v>
      </c>
      <c r="AI169" s="15"/>
      <c r="AJ169" s="41" t="s">
        <v>350</v>
      </c>
      <c r="AK169" s="42">
        <v>100</v>
      </c>
      <c r="AL169" s="42">
        <v>11.40822</v>
      </c>
      <c r="AM169" s="46">
        <f t="shared" si="40"/>
        <v>0.11408219999999999</v>
      </c>
      <c r="AN169" s="15"/>
      <c r="AO169" s="41" t="s">
        <v>350</v>
      </c>
      <c r="AP169" s="42">
        <v>72.179519999999997</v>
      </c>
      <c r="AQ169" s="42">
        <v>36.080959999999997</v>
      </c>
      <c r="AR169" s="46">
        <f t="shared" si="41"/>
        <v>0.49987808176058801</v>
      </c>
      <c r="AS169" s="15"/>
      <c r="AT169" s="41" t="s">
        <v>350</v>
      </c>
      <c r="AU169" s="42">
        <v>34.718240000000002</v>
      </c>
      <c r="AV169" s="42">
        <v>41.42306</v>
      </c>
      <c r="AW169" s="46">
        <f t="shared" si="42"/>
        <v>1.1931209646571945</v>
      </c>
      <c r="AX169" s="15"/>
      <c r="AY169" s="41" t="s">
        <v>350</v>
      </c>
      <c r="AZ169" s="42">
        <v>62.744039999999998</v>
      </c>
      <c r="BA169" s="42">
        <v>69.671030000000002</v>
      </c>
      <c r="BB169" s="46">
        <f t="shared" si="43"/>
        <v>1.1104007647578957</v>
      </c>
      <c r="BC169" s="15"/>
      <c r="BD169" s="41" t="s">
        <v>351</v>
      </c>
      <c r="BE169" s="44">
        <v>265.39999999999998</v>
      </c>
      <c r="BF169" s="44">
        <v>267.35000000000002</v>
      </c>
      <c r="BG169" s="44">
        <v>225</v>
      </c>
      <c r="BH169" s="44">
        <v>240.55</v>
      </c>
    </row>
    <row r="170" spans="1:60">
      <c r="A170" s="41" t="s">
        <v>352</v>
      </c>
      <c r="B170" s="42">
        <v>9.9313500000000001</v>
      </c>
      <c r="C170" s="42">
        <v>3.8624000000000001</v>
      </c>
      <c r="D170" s="46">
        <f t="shared" si="33"/>
        <v>0.3889098662316805</v>
      </c>
      <c r="E170" s="15"/>
      <c r="F170" s="41" t="s">
        <v>352</v>
      </c>
      <c r="G170" s="42">
        <v>74.096379999999996</v>
      </c>
      <c r="H170" s="42">
        <v>45.180720000000001</v>
      </c>
      <c r="I170" s="46">
        <f t="shared" si="34"/>
        <v>0.6097561041443591</v>
      </c>
      <c r="J170" s="15"/>
      <c r="K170" s="43" t="s">
        <v>352</v>
      </c>
      <c r="L170" s="42">
        <v>54.347819999999999</v>
      </c>
      <c r="M170" s="42">
        <v>15.96618</v>
      </c>
      <c r="N170" s="46">
        <f t="shared" si="35"/>
        <v>0.29377774490310743</v>
      </c>
      <c r="O170" s="15"/>
      <c r="P170" s="43" t="s">
        <v>352</v>
      </c>
      <c r="Q170" s="42">
        <v>51.092370000000003</v>
      </c>
      <c r="R170" s="42">
        <v>17.152159999999999</v>
      </c>
      <c r="S170" s="46">
        <f t="shared" si="36"/>
        <v>0.33570883480253505</v>
      </c>
      <c r="T170" s="15"/>
      <c r="U170" s="43" t="s">
        <v>352</v>
      </c>
      <c r="V170" s="42">
        <v>69.761970000000005</v>
      </c>
      <c r="W170" s="42">
        <v>100</v>
      </c>
      <c r="X170" s="46">
        <f t="shared" si="37"/>
        <v>1.4334457584841711</v>
      </c>
      <c r="Y170" s="15"/>
      <c r="Z170" s="43" t="s">
        <v>352</v>
      </c>
      <c r="AA170" s="42">
        <v>44.517449999999997</v>
      </c>
      <c r="AB170" s="42">
        <v>100</v>
      </c>
      <c r="AC170" s="46">
        <f t="shared" si="38"/>
        <v>2.2463101547820012</v>
      </c>
      <c r="AD170" s="15"/>
      <c r="AE170" s="43" t="s">
        <v>352</v>
      </c>
      <c r="AF170" s="42">
        <v>37.369059999999998</v>
      </c>
      <c r="AG170" s="42">
        <v>100</v>
      </c>
      <c r="AH170" s="46">
        <f t="shared" si="39"/>
        <v>2.6760105820162456</v>
      </c>
      <c r="AI170" s="15"/>
      <c r="AJ170" s="41" t="s">
        <v>352</v>
      </c>
      <c r="AK170" s="42">
        <v>60.573569999999997</v>
      </c>
      <c r="AL170" s="42">
        <v>16.225210000000001</v>
      </c>
      <c r="AM170" s="46">
        <f t="shared" si="40"/>
        <v>0.26785956317251902</v>
      </c>
      <c r="AN170" s="15"/>
      <c r="AO170" s="41" t="s">
        <v>352</v>
      </c>
      <c r="AP170" s="42">
        <v>100</v>
      </c>
      <c r="AQ170" s="42">
        <v>43.138750000000002</v>
      </c>
      <c r="AR170" s="46">
        <f t="shared" si="41"/>
        <v>0.43138750000000003</v>
      </c>
      <c r="AS170" s="15"/>
      <c r="AT170" s="41" t="s">
        <v>352</v>
      </c>
      <c r="AU170" s="42">
        <v>45.341459999999998</v>
      </c>
      <c r="AV170" s="42">
        <v>62.283859999999997</v>
      </c>
      <c r="AW170" s="46">
        <f t="shared" si="42"/>
        <v>1.3736624272795803</v>
      </c>
      <c r="AX170" s="15"/>
      <c r="AY170" s="41" t="s">
        <v>352</v>
      </c>
      <c r="AZ170" s="42">
        <v>79.272530000000003</v>
      </c>
      <c r="BA170" s="42">
        <v>100</v>
      </c>
      <c r="BB170" s="46">
        <f t="shared" si="43"/>
        <v>1.2614710291194187</v>
      </c>
      <c r="BC170" s="15"/>
      <c r="BD170" s="41" t="s">
        <v>353</v>
      </c>
      <c r="BE170" s="44">
        <v>241.75</v>
      </c>
      <c r="BF170" s="44">
        <v>245.45</v>
      </c>
      <c r="BG170" s="44">
        <v>194.7</v>
      </c>
      <c r="BH170" s="44">
        <v>215.55</v>
      </c>
    </row>
    <row r="171" spans="1:60">
      <c r="A171" s="41" t="s">
        <v>354</v>
      </c>
      <c r="B171" s="42">
        <v>4.5149299999999997</v>
      </c>
      <c r="C171" s="42">
        <v>2.8553099999999998</v>
      </c>
      <c r="D171" s="46">
        <f t="shared" si="33"/>
        <v>0.6324151205002071</v>
      </c>
      <c r="E171" s="15"/>
      <c r="F171" s="41" t="s">
        <v>354</v>
      </c>
      <c r="G171" s="42">
        <v>30.72289</v>
      </c>
      <c r="H171" s="42">
        <v>21.084330000000001</v>
      </c>
      <c r="I171" s="46">
        <f t="shared" si="34"/>
        <v>0.68627430557476854</v>
      </c>
      <c r="J171" s="15"/>
      <c r="K171" s="43" t="s">
        <v>354</v>
      </c>
      <c r="L171" s="42">
        <v>34.154580000000003</v>
      </c>
      <c r="M171" s="42">
        <v>26.932359999999999</v>
      </c>
      <c r="N171" s="46">
        <f t="shared" si="35"/>
        <v>0.78854314706841655</v>
      </c>
      <c r="O171" s="15"/>
      <c r="P171" s="43" t="s">
        <v>354</v>
      </c>
      <c r="Q171" s="42">
        <v>26.42775</v>
      </c>
      <c r="R171" s="42">
        <v>29.53238</v>
      </c>
      <c r="S171" s="46">
        <f t="shared" si="36"/>
        <v>1.1174761377718496</v>
      </c>
      <c r="T171" s="15"/>
      <c r="U171" s="43" t="s">
        <v>354</v>
      </c>
      <c r="V171" s="42">
        <v>45.773780000000002</v>
      </c>
      <c r="W171" s="42">
        <v>81.103369999999998</v>
      </c>
      <c r="X171" s="46">
        <f t="shared" si="37"/>
        <v>1.7718302923638816</v>
      </c>
      <c r="Y171" s="15"/>
      <c r="Z171" s="43" t="s">
        <v>354</v>
      </c>
      <c r="AA171" s="42">
        <v>28.41497</v>
      </c>
      <c r="AB171" s="42">
        <v>78.687110000000004</v>
      </c>
      <c r="AC171" s="46">
        <f t="shared" si="38"/>
        <v>2.7692131999435512</v>
      </c>
      <c r="AD171" s="15"/>
      <c r="AE171" s="43" t="s">
        <v>354</v>
      </c>
      <c r="AF171" s="42">
        <v>23.852229999999999</v>
      </c>
      <c r="AG171" s="42">
        <v>64.764870000000002</v>
      </c>
      <c r="AH171" s="46">
        <f t="shared" si="39"/>
        <v>2.7152542969776832</v>
      </c>
      <c r="AI171" s="15"/>
      <c r="AJ171" s="41" t="s">
        <v>354</v>
      </c>
      <c r="AK171" s="42">
        <v>37.545389999999998</v>
      </c>
      <c r="AL171" s="42">
        <v>12.710979999999999</v>
      </c>
      <c r="AM171" s="46">
        <f t="shared" si="40"/>
        <v>0.33854968612657904</v>
      </c>
      <c r="AN171" s="15"/>
      <c r="AO171" s="41" t="s">
        <v>354</v>
      </c>
      <c r="AP171" s="42">
        <v>51.047220000000003</v>
      </c>
      <c r="AQ171" s="42">
        <v>24.681719999999999</v>
      </c>
      <c r="AR171" s="46">
        <f t="shared" si="41"/>
        <v>0.48350762294205241</v>
      </c>
      <c r="AS171" s="15"/>
      <c r="AT171" s="41" t="s">
        <v>354</v>
      </c>
      <c r="AU171" s="42">
        <v>31.260100000000001</v>
      </c>
      <c r="AV171" s="42">
        <v>37.504660000000001</v>
      </c>
      <c r="AW171" s="46">
        <f t="shared" si="42"/>
        <v>1.1997613571293757</v>
      </c>
      <c r="AX171" s="15"/>
      <c r="AY171" s="41" t="s">
        <v>354</v>
      </c>
      <c r="AZ171" s="42">
        <v>85.290180000000007</v>
      </c>
      <c r="BA171" s="42">
        <v>76.838719999999995</v>
      </c>
      <c r="BB171" s="46">
        <f t="shared" si="43"/>
        <v>0.90090934266992972</v>
      </c>
      <c r="BC171" s="15"/>
      <c r="BD171" s="41" t="s">
        <v>355</v>
      </c>
      <c r="BE171" s="44">
        <v>198.35</v>
      </c>
      <c r="BF171" s="44">
        <v>238.55</v>
      </c>
      <c r="BG171" s="44">
        <v>197.2</v>
      </c>
      <c r="BH171" s="44">
        <v>233.4</v>
      </c>
    </row>
    <row r="172" spans="1:60">
      <c r="A172" s="41" t="s">
        <v>356</v>
      </c>
      <c r="B172" s="42">
        <v>3.4852099999999999</v>
      </c>
      <c r="C172" s="42">
        <v>2.0783</v>
      </c>
      <c r="D172" s="46">
        <f t="shared" si="33"/>
        <v>0.59631987742488979</v>
      </c>
      <c r="E172" s="15"/>
      <c r="F172" s="41" t="s">
        <v>356</v>
      </c>
      <c r="G172" s="42">
        <v>57.831319999999998</v>
      </c>
      <c r="H172" s="42">
        <v>41.56626</v>
      </c>
      <c r="I172" s="46">
        <f t="shared" si="34"/>
        <v>0.71874997838541466</v>
      </c>
      <c r="J172" s="15"/>
      <c r="K172" s="43" t="s">
        <v>356</v>
      </c>
      <c r="L172" s="42">
        <v>21.159420000000001</v>
      </c>
      <c r="M172" s="42">
        <v>13.40579</v>
      </c>
      <c r="N172" s="46">
        <f t="shared" si="35"/>
        <v>0.63356131689810025</v>
      </c>
      <c r="O172" s="15"/>
      <c r="P172" s="43" t="s">
        <v>356</v>
      </c>
      <c r="Q172" s="42">
        <v>19.77769</v>
      </c>
      <c r="R172" s="42">
        <v>13.49175</v>
      </c>
      <c r="S172" s="46">
        <f t="shared" si="36"/>
        <v>0.68217016244060857</v>
      </c>
      <c r="T172" s="15"/>
      <c r="U172" s="43" t="s">
        <v>356</v>
      </c>
      <c r="V172" s="42">
        <v>30.17174</v>
      </c>
      <c r="W172" s="42">
        <v>53.381410000000002</v>
      </c>
      <c r="X172" s="46">
        <f t="shared" si="37"/>
        <v>1.769251955637958</v>
      </c>
      <c r="Y172" s="15"/>
      <c r="Z172" s="43" t="s">
        <v>356</v>
      </c>
      <c r="AA172" s="42">
        <v>13.22846</v>
      </c>
      <c r="AB172" s="42">
        <v>42.327089999999998</v>
      </c>
      <c r="AC172" s="46">
        <f t="shared" si="38"/>
        <v>3.1996989823456397</v>
      </c>
      <c r="AD172" s="15"/>
      <c r="AE172" s="43" t="s">
        <v>356</v>
      </c>
      <c r="AF172" s="42">
        <v>11.1043</v>
      </c>
      <c r="AG172" s="42">
        <v>37.279910000000001</v>
      </c>
      <c r="AH172" s="46">
        <f t="shared" si="39"/>
        <v>3.3572498941851356</v>
      </c>
      <c r="AI172" s="15"/>
      <c r="AJ172" s="41" t="s">
        <v>356</v>
      </c>
      <c r="AK172" s="42">
        <v>18.777159999999999</v>
      </c>
      <c r="AL172" s="42">
        <v>8.7915200000000002</v>
      </c>
      <c r="AM172" s="46">
        <f t="shared" si="40"/>
        <v>0.46820285921832699</v>
      </c>
      <c r="AN172" s="15"/>
      <c r="AO172" s="41" t="s">
        <v>356</v>
      </c>
      <c r="AP172" s="42">
        <v>27.579930000000001</v>
      </c>
      <c r="AQ172" s="42">
        <v>11.733639999999999</v>
      </c>
      <c r="AR172" s="46">
        <f t="shared" si="41"/>
        <v>0.42544125383929543</v>
      </c>
      <c r="AS172" s="15"/>
      <c r="AT172" s="41" t="s">
        <v>356</v>
      </c>
      <c r="AU172" s="42">
        <v>42.057459999999999</v>
      </c>
      <c r="AV172" s="42">
        <v>25.077739999999999</v>
      </c>
      <c r="AW172" s="46">
        <f t="shared" si="42"/>
        <v>0.59627328897180187</v>
      </c>
      <c r="AX172" s="15"/>
      <c r="AY172" s="41" t="s">
        <v>356</v>
      </c>
      <c r="AZ172" s="42">
        <v>59.53463</v>
      </c>
      <c r="BA172" s="42">
        <v>36.400100000000002</v>
      </c>
      <c r="BB172" s="46">
        <f t="shared" si="43"/>
        <v>0.61141053534724243</v>
      </c>
      <c r="BC172" s="15"/>
      <c r="BD172" s="41" t="s">
        <v>357</v>
      </c>
      <c r="BE172" s="44">
        <v>226.15</v>
      </c>
      <c r="BF172" s="44">
        <v>236.55</v>
      </c>
      <c r="BG172" s="44">
        <v>222.4</v>
      </c>
      <c r="BH172" s="44">
        <v>231.65</v>
      </c>
    </row>
    <row r="173" spans="1:60">
      <c r="A173" s="41" t="s">
        <v>358</v>
      </c>
      <c r="B173" s="42">
        <v>4.3703399999999997</v>
      </c>
      <c r="C173" s="42">
        <v>2.7962099999999999</v>
      </c>
      <c r="D173" s="46">
        <f t="shared" si="33"/>
        <v>0.63981520888534993</v>
      </c>
      <c r="E173" s="15"/>
      <c r="F173" s="41" t="s">
        <v>358</v>
      </c>
      <c r="G173" s="42">
        <v>58.433729999999997</v>
      </c>
      <c r="H173" s="42">
        <v>50.602400000000003</v>
      </c>
      <c r="I173" s="46">
        <f t="shared" si="34"/>
        <v>0.86597928970134208</v>
      </c>
      <c r="J173" s="15"/>
      <c r="K173" s="43" t="s">
        <v>358</v>
      </c>
      <c r="L173" s="42">
        <v>14.90338</v>
      </c>
      <c r="M173" s="42">
        <v>14.85507</v>
      </c>
      <c r="N173" s="46">
        <f t="shared" si="35"/>
        <v>0.99675845345149883</v>
      </c>
      <c r="O173" s="15"/>
      <c r="P173" s="43" t="s">
        <v>358</v>
      </c>
      <c r="Q173" s="42">
        <v>13.03181</v>
      </c>
      <c r="R173" s="42">
        <v>15.17822</v>
      </c>
      <c r="S173" s="46">
        <f t="shared" si="36"/>
        <v>1.1647054399964394</v>
      </c>
      <c r="T173" s="15"/>
      <c r="U173" s="43" t="s">
        <v>358</v>
      </c>
      <c r="V173" s="42">
        <v>25.788440000000001</v>
      </c>
      <c r="W173" s="42">
        <v>41.550890000000003</v>
      </c>
      <c r="X173" s="46">
        <f t="shared" si="37"/>
        <v>1.6112215395735454</v>
      </c>
      <c r="Y173" s="15"/>
      <c r="Z173" s="43" t="s">
        <v>358</v>
      </c>
      <c r="AA173" s="42">
        <v>12.7041</v>
      </c>
      <c r="AB173" s="42">
        <v>45.81176</v>
      </c>
      <c r="AC173" s="46">
        <f t="shared" si="38"/>
        <v>3.6060610354137639</v>
      </c>
      <c r="AD173" s="15"/>
      <c r="AE173" s="43" t="s">
        <v>358</v>
      </c>
      <c r="AF173" s="42">
        <v>10.66414</v>
      </c>
      <c r="AG173" s="42">
        <v>42.745699999999999</v>
      </c>
      <c r="AH173" s="46">
        <f t="shared" si="39"/>
        <v>4.0083588550037792</v>
      </c>
      <c r="AI173" s="15"/>
      <c r="AJ173" s="41" t="s">
        <v>358</v>
      </c>
      <c r="AK173" s="42">
        <v>15.22795</v>
      </c>
      <c r="AL173" s="42">
        <v>9.2793600000000005</v>
      </c>
      <c r="AM173" s="46">
        <f t="shared" si="40"/>
        <v>0.60936370292783992</v>
      </c>
      <c r="AN173" s="15"/>
      <c r="AO173" s="41" t="s">
        <v>358</v>
      </c>
      <c r="AP173" s="42">
        <v>21.96538</v>
      </c>
      <c r="AQ173" s="42">
        <v>10.94749</v>
      </c>
      <c r="AR173" s="46">
        <f t="shared" si="41"/>
        <v>0.49839747821344316</v>
      </c>
      <c r="AS173" s="15"/>
      <c r="AT173" s="41" t="s">
        <v>358</v>
      </c>
      <c r="AU173" s="42">
        <v>43.761659999999999</v>
      </c>
      <c r="AV173" s="42">
        <v>18.795870000000001</v>
      </c>
      <c r="AW173" s="46">
        <f t="shared" si="42"/>
        <v>0.42950541638502748</v>
      </c>
      <c r="AX173" s="15"/>
      <c r="AY173" s="41" t="s">
        <v>358</v>
      </c>
      <c r="AZ173" s="42">
        <v>54.667020000000001</v>
      </c>
      <c r="BA173" s="42">
        <v>28.002130000000001</v>
      </c>
      <c r="BB173" s="46">
        <f t="shared" si="43"/>
        <v>0.512230774605969</v>
      </c>
      <c r="BC173" s="15"/>
      <c r="BD173" s="41" t="s">
        <v>359</v>
      </c>
      <c r="BE173" s="44">
        <v>233.3</v>
      </c>
      <c r="BF173" s="44">
        <v>247.15</v>
      </c>
      <c r="BG173" s="44">
        <v>233.25</v>
      </c>
      <c r="BH173" s="44">
        <v>247.1</v>
      </c>
    </row>
    <row r="174" spans="1:60">
      <c r="A174" s="41" t="s">
        <v>360</v>
      </c>
      <c r="B174" s="42">
        <v>2.2442600000000001</v>
      </c>
      <c r="C174" s="42">
        <v>1.49743</v>
      </c>
      <c r="D174" s="46">
        <f t="shared" si="33"/>
        <v>0.66722661367221259</v>
      </c>
      <c r="E174" s="15"/>
      <c r="F174" s="41" t="s">
        <v>360</v>
      </c>
      <c r="G174" s="42">
        <v>36.144570000000002</v>
      </c>
      <c r="H174" s="42">
        <v>31.927710000000001</v>
      </c>
      <c r="I174" s="46">
        <f t="shared" si="34"/>
        <v>0.88333351316670805</v>
      </c>
      <c r="J174" s="15"/>
      <c r="K174" s="43" t="s">
        <v>360</v>
      </c>
      <c r="L174" s="42">
        <v>12.72946</v>
      </c>
      <c r="M174" s="42">
        <v>10.7971</v>
      </c>
      <c r="N174" s="46">
        <f t="shared" si="35"/>
        <v>0.84819780257764277</v>
      </c>
      <c r="O174" s="15"/>
      <c r="P174" s="43" t="s">
        <v>360</v>
      </c>
      <c r="Q174" s="42">
        <v>12.840159999999999</v>
      </c>
      <c r="R174" s="42">
        <v>10.712910000000001</v>
      </c>
      <c r="S174" s="46">
        <f t="shared" si="36"/>
        <v>0.83432838843129697</v>
      </c>
      <c r="T174" s="15"/>
      <c r="U174" s="43" t="s">
        <v>360</v>
      </c>
      <c r="V174" s="42">
        <v>22.60275</v>
      </c>
      <c r="W174" s="42">
        <v>31.553709999999999</v>
      </c>
      <c r="X174" s="46">
        <f t="shared" si="37"/>
        <v>1.3960119896915197</v>
      </c>
      <c r="Y174" s="15"/>
      <c r="Z174" s="43" t="s">
        <v>360</v>
      </c>
      <c r="AA174" s="42">
        <v>9.2194299999999991</v>
      </c>
      <c r="AB174" s="42">
        <v>36.406469999999999</v>
      </c>
      <c r="AC174" s="46">
        <f t="shared" si="38"/>
        <v>3.948885126303904</v>
      </c>
      <c r="AD174" s="15"/>
      <c r="AE174" s="43" t="s">
        <v>360</v>
      </c>
      <c r="AF174" s="42">
        <v>7.73902</v>
      </c>
      <c r="AG174" s="42">
        <v>36.421880000000002</v>
      </c>
      <c r="AH174" s="46">
        <f t="shared" si="39"/>
        <v>4.706265134345176</v>
      </c>
      <c r="AI174" s="15"/>
      <c r="AJ174" s="41" t="s">
        <v>360</v>
      </c>
      <c r="AK174" s="42">
        <v>13.74769</v>
      </c>
      <c r="AL174" s="42">
        <v>6.2101800000000003</v>
      </c>
      <c r="AM174" s="46">
        <f t="shared" si="40"/>
        <v>0.4517253444033143</v>
      </c>
      <c r="AN174" s="15"/>
      <c r="AO174" s="41" t="s">
        <v>360</v>
      </c>
      <c r="AP174" s="42">
        <v>22.821940000000001</v>
      </c>
      <c r="AQ174" s="42">
        <v>6.9697800000000001</v>
      </c>
      <c r="AR174" s="46">
        <f t="shared" si="41"/>
        <v>0.30539822644350129</v>
      </c>
      <c r="AS174" s="15"/>
      <c r="AT174" s="41" t="s">
        <v>360</v>
      </c>
      <c r="AU174" s="42">
        <v>52.705559999999998</v>
      </c>
      <c r="AV174" s="42">
        <v>10.486370000000001</v>
      </c>
      <c r="AW174" s="46">
        <f t="shared" si="42"/>
        <v>0.19896136195118697</v>
      </c>
      <c r="AX174" s="15"/>
      <c r="AY174" s="41" t="s">
        <v>360</v>
      </c>
      <c r="AZ174" s="42">
        <v>36.105910000000002</v>
      </c>
      <c r="BA174" s="42">
        <v>19.89836</v>
      </c>
      <c r="BB174" s="46">
        <f t="shared" si="43"/>
        <v>0.55111088461695046</v>
      </c>
      <c r="BC174" s="15"/>
      <c r="BD174" s="41" t="s">
        <v>361</v>
      </c>
      <c r="BE174" s="44">
        <v>245.55</v>
      </c>
      <c r="BF174" s="44">
        <v>256.7</v>
      </c>
      <c r="BG174" s="44">
        <v>242</v>
      </c>
      <c r="BH174" s="44">
        <v>254.75</v>
      </c>
    </row>
    <row r="175" spans="1:60">
      <c r="A175" s="41" t="s">
        <v>362</v>
      </c>
      <c r="B175" s="42">
        <v>3.6260300000000001</v>
      </c>
      <c r="C175" s="42">
        <v>1.91611</v>
      </c>
      <c r="D175" s="46">
        <f t="shared" si="33"/>
        <v>0.52843192141267448</v>
      </c>
      <c r="E175" s="15"/>
      <c r="F175" s="41" t="s">
        <v>362</v>
      </c>
      <c r="G175" s="42">
        <v>56.024090000000001</v>
      </c>
      <c r="H175" s="42">
        <v>53.012039999999999</v>
      </c>
      <c r="I175" s="46">
        <f t="shared" si="34"/>
        <v>0.94623652075384002</v>
      </c>
      <c r="J175" s="15"/>
      <c r="K175" s="43" t="s">
        <v>362</v>
      </c>
      <c r="L175" s="42">
        <v>20.966180000000001</v>
      </c>
      <c r="M175" s="42">
        <v>9.3719800000000006</v>
      </c>
      <c r="N175" s="46">
        <f t="shared" si="35"/>
        <v>0.44700465225424946</v>
      </c>
      <c r="O175" s="15"/>
      <c r="P175" s="43" t="s">
        <v>362</v>
      </c>
      <c r="Q175" s="42">
        <v>23.246449999999999</v>
      </c>
      <c r="R175" s="42">
        <v>9.3905700000000003</v>
      </c>
      <c r="S175" s="46">
        <f t="shared" si="36"/>
        <v>0.40395716335182363</v>
      </c>
      <c r="T175" s="15"/>
      <c r="U175" s="43" t="s">
        <v>362</v>
      </c>
      <c r="V175" s="42">
        <v>25.103549999999998</v>
      </c>
      <c r="W175" s="42">
        <v>35.369120000000002</v>
      </c>
      <c r="X175" s="46">
        <f t="shared" si="37"/>
        <v>1.4089290160156633</v>
      </c>
      <c r="Y175" s="15"/>
      <c r="Z175" s="43" t="s">
        <v>362</v>
      </c>
      <c r="AA175" s="42">
        <v>9.2924399999999991</v>
      </c>
      <c r="AB175" s="42">
        <v>26.914899999999999</v>
      </c>
      <c r="AC175" s="46">
        <f t="shared" si="38"/>
        <v>2.8964297859335115</v>
      </c>
      <c r="AD175" s="15"/>
      <c r="AE175" s="43" t="s">
        <v>362</v>
      </c>
      <c r="AF175" s="42">
        <v>7.8003099999999996</v>
      </c>
      <c r="AG175" s="42">
        <v>26.56006</v>
      </c>
      <c r="AH175" s="46">
        <f t="shared" si="39"/>
        <v>3.4050005704901474</v>
      </c>
      <c r="AI175" s="15"/>
      <c r="AJ175" s="41" t="s">
        <v>362</v>
      </c>
      <c r="AK175" s="42">
        <v>16.02092</v>
      </c>
      <c r="AL175" s="42">
        <v>8.8960899999999992</v>
      </c>
      <c r="AM175" s="46">
        <f t="shared" si="40"/>
        <v>0.55527959692701789</v>
      </c>
      <c r="AN175" s="15"/>
      <c r="AO175" s="41" t="s">
        <v>362</v>
      </c>
      <c r="AP175" s="42">
        <v>27.227920000000001</v>
      </c>
      <c r="AQ175" s="42">
        <v>5.7377500000000001</v>
      </c>
      <c r="AR175" s="46">
        <f t="shared" si="41"/>
        <v>0.21073038263664651</v>
      </c>
      <c r="AS175" s="15"/>
      <c r="AT175" s="41" t="s">
        <v>362</v>
      </c>
      <c r="AU175" s="42">
        <v>30.687889999999999</v>
      </c>
      <c r="AV175" s="42">
        <v>8.7075499999999995</v>
      </c>
      <c r="AW175" s="46">
        <f t="shared" si="42"/>
        <v>0.28374547745055134</v>
      </c>
      <c r="AX175" s="15"/>
      <c r="AY175" s="41" t="s">
        <v>362</v>
      </c>
      <c r="AZ175" s="42">
        <v>41.053750000000001</v>
      </c>
      <c r="BA175" s="42">
        <v>22.251930000000002</v>
      </c>
      <c r="BB175" s="46">
        <f t="shared" si="43"/>
        <v>0.54201942575282402</v>
      </c>
      <c r="BC175" s="15"/>
      <c r="BD175" s="41" t="s">
        <v>363</v>
      </c>
      <c r="BE175" s="44">
        <v>253.9</v>
      </c>
      <c r="BF175" s="44">
        <v>255</v>
      </c>
      <c r="BG175" s="44">
        <v>243.6</v>
      </c>
      <c r="BH175" s="44">
        <v>248.95</v>
      </c>
    </row>
    <row r="176" spans="1:60">
      <c r="A176" s="41" t="s">
        <v>364</v>
      </c>
      <c r="B176" s="42">
        <v>1.49492</v>
      </c>
      <c r="C176" s="42">
        <v>1.2346600000000001</v>
      </c>
      <c r="D176" s="46">
        <f t="shared" si="33"/>
        <v>0.8259037272897547</v>
      </c>
      <c r="E176" s="15"/>
      <c r="F176" s="41" t="s">
        <v>364</v>
      </c>
      <c r="G176" s="42">
        <v>27.710840000000001</v>
      </c>
      <c r="H176" s="42">
        <v>22.891559999999998</v>
      </c>
      <c r="I176" s="46">
        <f t="shared" si="34"/>
        <v>0.82608683100187497</v>
      </c>
      <c r="J176" s="15"/>
      <c r="K176" s="43" t="s">
        <v>364</v>
      </c>
      <c r="L176" s="42">
        <v>4.8067599999999997</v>
      </c>
      <c r="M176" s="42">
        <v>4.92753</v>
      </c>
      <c r="N176" s="46">
        <f t="shared" si="35"/>
        <v>1.0251250322462533</v>
      </c>
      <c r="O176" s="15"/>
      <c r="P176" s="43" t="s">
        <v>364</v>
      </c>
      <c r="Q176" s="42">
        <v>5.2893800000000004</v>
      </c>
      <c r="R176" s="42">
        <v>6.0559599999999998</v>
      </c>
      <c r="S176" s="46">
        <f t="shared" si="36"/>
        <v>1.1449281390257458</v>
      </c>
      <c r="T176" s="15"/>
      <c r="U176" s="43" t="s">
        <v>364</v>
      </c>
      <c r="V176" s="42">
        <v>17.35256</v>
      </c>
      <c r="W176" s="42">
        <v>21.10773</v>
      </c>
      <c r="X176" s="46">
        <f t="shared" si="37"/>
        <v>1.2164043806792773</v>
      </c>
      <c r="Y176" s="15"/>
      <c r="Z176" s="43" t="s">
        <v>364</v>
      </c>
      <c r="AA176" s="42">
        <v>7.1618199999999996</v>
      </c>
      <c r="AB176" s="42">
        <v>17.562719999999999</v>
      </c>
      <c r="AC176" s="46">
        <f t="shared" si="38"/>
        <v>2.4522705122440942</v>
      </c>
      <c r="AD176" s="15"/>
      <c r="AE176" s="43" t="s">
        <v>364</v>
      </c>
      <c r="AF176" s="42">
        <v>6.0118099999999997</v>
      </c>
      <c r="AG176" s="42">
        <v>19.177620000000001</v>
      </c>
      <c r="AH176" s="46">
        <f t="shared" si="39"/>
        <v>3.1899910343141253</v>
      </c>
      <c r="AI176" s="15"/>
      <c r="AJ176" s="41" t="s">
        <v>364</v>
      </c>
      <c r="AK176" s="42">
        <v>6.69095</v>
      </c>
      <c r="AL176" s="42">
        <v>5.5102399999999996</v>
      </c>
      <c r="AM176" s="46">
        <f t="shared" si="40"/>
        <v>0.82353626913965872</v>
      </c>
      <c r="AN176" s="15"/>
      <c r="AO176" s="41" t="s">
        <v>364</v>
      </c>
      <c r="AP176" s="42">
        <v>10.1144</v>
      </c>
      <c r="AQ176" s="42">
        <v>3.2971499999999998</v>
      </c>
      <c r="AR176" s="46">
        <f t="shared" si="41"/>
        <v>0.32598572332516013</v>
      </c>
      <c r="AS176" s="15"/>
      <c r="AT176" s="41" t="s">
        <v>364</v>
      </c>
      <c r="AU176" s="42">
        <v>13.359870000000001</v>
      </c>
      <c r="AV176" s="42">
        <v>3.7069200000000002</v>
      </c>
      <c r="AW176" s="46">
        <f t="shared" si="42"/>
        <v>0.27746677175750961</v>
      </c>
      <c r="AX176" s="15"/>
      <c r="AY176" s="41" t="s">
        <v>364</v>
      </c>
      <c r="AZ176" s="42">
        <v>29.660329999999998</v>
      </c>
      <c r="BA176" s="42">
        <v>12.78416</v>
      </c>
      <c r="BB176" s="46">
        <f t="shared" si="43"/>
        <v>0.43101880525267255</v>
      </c>
      <c r="BC176" s="15"/>
      <c r="BD176" s="41" t="s">
        <v>365</v>
      </c>
      <c r="BE176" s="44">
        <v>250.15</v>
      </c>
      <c r="BF176" s="44">
        <v>259.45</v>
      </c>
      <c r="BG176" s="44">
        <v>249.6</v>
      </c>
      <c r="BH176" s="44">
        <v>258.10000000000002</v>
      </c>
    </row>
    <row r="177" spans="1:60">
      <c r="A177" s="41" t="s">
        <v>366</v>
      </c>
      <c r="B177" s="42">
        <v>1.7413400000000001</v>
      </c>
      <c r="C177" s="42">
        <v>1.4345699999999999</v>
      </c>
      <c r="D177" s="46">
        <f t="shared" si="33"/>
        <v>0.82383107262223332</v>
      </c>
      <c r="E177" s="15"/>
      <c r="F177" s="41" t="s">
        <v>366</v>
      </c>
      <c r="G177" s="42">
        <v>45.180720000000001</v>
      </c>
      <c r="H177" s="42">
        <v>39.156619999999997</v>
      </c>
      <c r="I177" s="46">
        <f t="shared" si="34"/>
        <v>0.86666657813332759</v>
      </c>
      <c r="J177" s="15"/>
      <c r="K177" s="43" t="s">
        <v>366</v>
      </c>
      <c r="L177" s="42">
        <v>8.6956500000000005</v>
      </c>
      <c r="M177" s="42">
        <v>4.8550700000000004</v>
      </c>
      <c r="N177" s="46">
        <f t="shared" si="35"/>
        <v>0.55833318958329736</v>
      </c>
      <c r="O177" s="15"/>
      <c r="P177" s="43" t="s">
        <v>366</v>
      </c>
      <c r="Q177" s="42">
        <v>20.21847</v>
      </c>
      <c r="R177" s="42">
        <v>5.0594000000000001</v>
      </c>
      <c r="S177" s="46">
        <f t="shared" si="36"/>
        <v>0.25023654114282634</v>
      </c>
      <c r="T177" s="15"/>
      <c r="U177" s="43" t="s">
        <v>366</v>
      </c>
      <c r="V177" s="42">
        <v>16.352219999999999</v>
      </c>
      <c r="W177" s="42">
        <v>20.621079999999999</v>
      </c>
      <c r="X177" s="46">
        <f t="shared" si="37"/>
        <v>1.261056908480928</v>
      </c>
      <c r="Y177" s="15"/>
      <c r="Z177" s="43" t="s">
        <v>366</v>
      </c>
      <c r="AA177" s="42">
        <v>5.9869899999999996</v>
      </c>
      <c r="AB177" s="42">
        <v>17.197659999999999</v>
      </c>
      <c r="AC177" s="46">
        <f t="shared" si="38"/>
        <v>2.8725052154755564</v>
      </c>
      <c r="AD177" s="15"/>
      <c r="AE177" s="43" t="s">
        <v>366</v>
      </c>
      <c r="AF177" s="42">
        <v>5.02562</v>
      </c>
      <c r="AG177" s="42">
        <v>19.322479999999999</v>
      </c>
      <c r="AH177" s="46">
        <f t="shared" si="39"/>
        <v>3.8447952690414313</v>
      </c>
      <c r="AI177" s="15"/>
      <c r="AJ177" s="41" t="s">
        <v>366</v>
      </c>
      <c r="AK177" s="42">
        <v>6.4412599999999998</v>
      </c>
      <c r="AL177" s="42">
        <v>3.8256800000000002</v>
      </c>
      <c r="AM177" s="46">
        <f t="shared" si="40"/>
        <v>0.59393348506348143</v>
      </c>
      <c r="AN177" s="15"/>
      <c r="AO177" s="41" t="s">
        <v>366</v>
      </c>
      <c r="AP177" s="42">
        <v>8.3015500000000007</v>
      </c>
      <c r="AQ177" s="42">
        <v>3.4027500000000002</v>
      </c>
      <c r="AR177" s="46">
        <f t="shared" si="41"/>
        <v>0.40989333317272075</v>
      </c>
      <c r="AS177" s="15"/>
      <c r="AT177" s="41" t="s">
        <v>366</v>
      </c>
      <c r="AU177" s="42">
        <v>22.490349999999999</v>
      </c>
      <c r="AV177" s="42">
        <v>8.4338800000000003</v>
      </c>
      <c r="AW177" s="46">
        <f t="shared" si="42"/>
        <v>0.37499994442060708</v>
      </c>
      <c r="AX177" s="15"/>
      <c r="AY177" s="41" t="s">
        <v>366</v>
      </c>
      <c r="AZ177" s="42">
        <v>28.670760000000001</v>
      </c>
      <c r="BA177" s="42">
        <v>17.250599999999999</v>
      </c>
      <c r="BB177" s="46">
        <f t="shared" si="43"/>
        <v>0.60167920208602765</v>
      </c>
      <c r="BC177" s="15"/>
      <c r="BD177" s="41" t="s">
        <v>367</v>
      </c>
      <c r="BE177" s="44">
        <v>251.55</v>
      </c>
      <c r="BF177" s="44">
        <v>257.95</v>
      </c>
      <c r="BG177" s="44">
        <v>249.2</v>
      </c>
      <c r="BH177" s="44">
        <v>256.39999999999998</v>
      </c>
    </row>
    <row r="178" spans="1:60">
      <c r="A178" s="41" t="s">
        <v>368</v>
      </c>
      <c r="B178" s="42">
        <v>1.60179</v>
      </c>
      <c r="C178" s="42">
        <v>1.62693</v>
      </c>
      <c r="D178" s="46">
        <f t="shared" si="33"/>
        <v>1.015694941284438</v>
      </c>
      <c r="E178" s="15"/>
      <c r="F178" s="41" t="s">
        <v>368</v>
      </c>
      <c r="G178" s="42">
        <v>39.156619999999997</v>
      </c>
      <c r="H178" s="42">
        <v>48.795180000000002</v>
      </c>
      <c r="I178" s="46">
        <f t="shared" si="34"/>
        <v>1.2461540347455937</v>
      </c>
      <c r="J178" s="15"/>
      <c r="K178" s="43" t="s">
        <v>368</v>
      </c>
      <c r="L178" s="42">
        <v>8.7197999999999993</v>
      </c>
      <c r="M178" s="42">
        <v>6.0144900000000003</v>
      </c>
      <c r="N178" s="46">
        <f t="shared" si="35"/>
        <v>0.68975091171815872</v>
      </c>
      <c r="O178" s="15"/>
      <c r="P178" s="43" t="s">
        <v>368</v>
      </c>
      <c r="Q178" s="42">
        <v>9.0264399999999991</v>
      </c>
      <c r="R178" s="42">
        <v>5.1552300000000004</v>
      </c>
      <c r="S178" s="46">
        <f t="shared" si="36"/>
        <v>0.5711254935500597</v>
      </c>
      <c r="T178" s="15"/>
      <c r="U178" s="43" t="s">
        <v>368</v>
      </c>
      <c r="V178" s="42">
        <v>16.187460000000002</v>
      </c>
      <c r="W178" s="42">
        <v>21.722079999999998</v>
      </c>
      <c r="X178" s="46">
        <f t="shared" si="37"/>
        <v>1.3419078718958994</v>
      </c>
      <c r="Y178" s="15"/>
      <c r="Z178" s="43" t="s">
        <v>368</v>
      </c>
      <c r="AA178" s="42">
        <v>5.8276899999999996</v>
      </c>
      <c r="AB178" s="42">
        <v>14.27054</v>
      </c>
      <c r="AC178" s="46">
        <f t="shared" si="38"/>
        <v>2.4487472737911595</v>
      </c>
      <c r="AD178" s="15"/>
      <c r="AE178" s="43" t="s">
        <v>368</v>
      </c>
      <c r="AF178" s="42">
        <v>4.8918999999999997</v>
      </c>
      <c r="AG178" s="42">
        <v>16.024059999999999</v>
      </c>
      <c r="AH178" s="46">
        <f t="shared" si="39"/>
        <v>3.2756311453627425</v>
      </c>
      <c r="AI178" s="15"/>
      <c r="AJ178" s="41" t="s">
        <v>368</v>
      </c>
      <c r="AK178" s="42">
        <v>4.4992099999999997</v>
      </c>
      <c r="AL178" s="42">
        <v>3.3571900000000001</v>
      </c>
      <c r="AM178" s="46">
        <f t="shared" si="40"/>
        <v>0.74617321707588669</v>
      </c>
      <c r="AN178" s="15"/>
      <c r="AO178" s="41" t="s">
        <v>368</v>
      </c>
      <c r="AP178" s="42">
        <v>8.3074200000000005</v>
      </c>
      <c r="AQ178" s="42">
        <v>3.2678199999999999</v>
      </c>
      <c r="AR178" s="46">
        <f t="shared" si="41"/>
        <v>0.39336159722272374</v>
      </c>
      <c r="AS178" s="15"/>
      <c r="AT178" s="41" t="s">
        <v>368</v>
      </c>
      <c r="AU178" s="42">
        <v>25.413599999999999</v>
      </c>
      <c r="AV178" s="42">
        <v>7.9736200000000004</v>
      </c>
      <c r="AW178" s="46">
        <f t="shared" si="42"/>
        <v>0.31375405294802788</v>
      </c>
      <c r="AX178" s="15"/>
      <c r="AY178" s="41" t="s">
        <v>368</v>
      </c>
      <c r="AZ178" s="42">
        <v>30.462689999999998</v>
      </c>
      <c r="BA178" s="42">
        <v>18.400639999999999</v>
      </c>
      <c r="BB178" s="46">
        <f t="shared" si="43"/>
        <v>0.60403857965268337</v>
      </c>
      <c r="BC178" s="15"/>
      <c r="BD178" s="41" t="s">
        <v>369</v>
      </c>
      <c r="BE178" s="44">
        <v>256.89999999999998</v>
      </c>
      <c r="BF178" s="44">
        <v>258.39999999999998</v>
      </c>
      <c r="BG178" s="44">
        <v>249.1</v>
      </c>
      <c r="BH178" s="44">
        <v>253.6</v>
      </c>
    </row>
    <row r="179" spans="1:60">
      <c r="A179" s="41" t="s">
        <v>370</v>
      </c>
      <c r="B179" s="42">
        <v>1.2924899999999999</v>
      </c>
      <c r="C179" s="42">
        <v>1.5414399999999999</v>
      </c>
      <c r="D179" s="46">
        <f t="shared" si="33"/>
        <v>1.1926127088023892</v>
      </c>
      <c r="E179" s="15"/>
      <c r="F179" s="41" t="s">
        <v>370</v>
      </c>
      <c r="G179" s="42">
        <v>38.554209999999998</v>
      </c>
      <c r="H179" s="42">
        <v>33.734929999999999</v>
      </c>
      <c r="I179" s="46">
        <f t="shared" si="34"/>
        <v>0.87499990273435768</v>
      </c>
      <c r="J179" s="15"/>
      <c r="K179" s="43" t="s">
        <v>370</v>
      </c>
      <c r="L179" s="42">
        <v>7.8019299999999996</v>
      </c>
      <c r="M179" s="42">
        <v>7.3913000000000002</v>
      </c>
      <c r="N179" s="46">
        <f t="shared" si="35"/>
        <v>0.94736815121386642</v>
      </c>
      <c r="O179" s="15"/>
      <c r="P179" s="43" t="s">
        <v>370</v>
      </c>
      <c r="Q179" s="42">
        <v>7.8765799999999997</v>
      </c>
      <c r="R179" s="42">
        <v>6.7267099999999997</v>
      </c>
      <c r="S179" s="46">
        <f t="shared" si="36"/>
        <v>0.85401405178389611</v>
      </c>
      <c r="T179" s="15"/>
      <c r="U179" s="43" t="s">
        <v>370</v>
      </c>
      <c r="V179" s="42">
        <v>17.018689999999999</v>
      </c>
      <c r="W179" s="42">
        <v>22.121939999999999</v>
      </c>
      <c r="X179" s="46">
        <f t="shared" si="37"/>
        <v>1.2998615052039846</v>
      </c>
      <c r="Y179" s="15"/>
      <c r="Z179" s="43" t="s">
        <v>370</v>
      </c>
      <c r="AA179" s="42">
        <v>7.3078399999999997</v>
      </c>
      <c r="AB179" s="42">
        <v>14.86791</v>
      </c>
      <c r="AC179" s="46">
        <f t="shared" si="38"/>
        <v>2.0345149866444805</v>
      </c>
      <c r="AD179" s="15"/>
      <c r="AE179" s="43" t="s">
        <v>370</v>
      </c>
      <c r="AF179" s="42">
        <v>6.1343800000000002</v>
      </c>
      <c r="AG179" s="42">
        <v>18.01314</v>
      </c>
      <c r="AH179" s="46">
        <f t="shared" si="39"/>
        <v>2.9364238928791497</v>
      </c>
      <c r="AI179" s="15"/>
      <c r="AJ179" s="41" t="s">
        <v>370</v>
      </c>
      <c r="AK179" s="42">
        <v>4.1062599999999998</v>
      </c>
      <c r="AL179" s="42">
        <v>3.7330299999999998</v>
      </c>
      <c r="AM179" s="46">
        <f t="shared" si="40"/>
        <v>0.90910707066771224</v>
      </c>
      <c r="AN179" s="15"/>
      <c r="AO179" s="41" t="s">
        <v>370</v>
      </c>
      <c r="AP179" s="42">
        <v>6.5942999999999996</v>
      </c>
      <c r="AQ179" s="42">
        <v>3.59049</v>
      </c>
      <c r="AR179" s="46">
        <f t="shared" si="41"/>
        <v>0.54448387243528507</v>
      </c>
      <c r="AS179" s="15"/>
      <c r="AT179" s="41" t="s">
        <v>370</v>
      </c>
      <c r="AU179" s="42">
        <v>20.512499999999999</v>
      </c>
      <c r="AV179" s="42">
        <v>8.22241</v>
      </c>
      <c r="AW179" s="46">
        <f t="shared" si="42"/>
        <v>0.40084875076173065</v>
      </c>
      <c r="AX179" s="15"/>
      <c r="AY179" s="41" t="s">
        <v>370</v>
      </c>
      <c r="AZ179" s="42">
        <v>31.077819999999999</v>
      </c>
      <c r="BA179" s="42">
        <v>17.518049999999999</v>
      </c>
      <c r="BB179" s="46">
        <f t="shared" si="43"/>
        <v>0.5636833600297575</v>
      </c>
      <c r="BC179" s="15"/>
      <c r="BD179" s="41" t="s">
        <v>371</v>
      </c>
      <c r="BE179" s="44">
        <v>254.85</v>
      </c>
      <c r="BF179" s="44">
        <v>264.45</v>
      </c>
      <c r="BG179" s="44">
        <v>252.45</v>
      </c>
      <c r="BH179" s="44">
        <v>258.8</v>
      </c>
    </row>
    <row r="180" spans="1:60">
      <c r="A180" s="41" t="s">
        <v>372</v>
      </c>
      <c r="B180" s="42">
        <v>1.5414399999999999</v>
      </c>
      <c r="C180" s="42">
        <v>1.7815799999999999</v>
      </c>
      <c r="D180" s="46">
        <f t="shared" si="33"/>
        <v>1.1557893917375961</v>
      </c>
      <c r="E180" s="15"/>
      <c r="F180" s="41" t="s">
        <v>372</v>
      </c>
      <c r="G180" s="42">
        <v>43.373489999999997</v>
      </c>
      <c r="H180" s="42">
        <v>43.373489999999997</v>
      </c>
      <c r="I180" s="46">
        <f t="shared" si="34"/>
        <v>1</v>
      </c>
      <c r="J180" s="15"/>
      <c r="K180" s="43" t="s">
        <v>372</v>
      </c>
      <c r="L180" s="42">
        <v>10.96618</v>
      </c>
      <c r="M180" s="42">
        <v>8.0193200000000004</v>
      </c>
      <c r="N180" s="46">
        <f t="shared" si="35"/>
        <v>0.73127743662788691</v>
      </c>
      <c r="O180" s="15"/>
      <c r="P180" s="43" t="s">
        <v>372</v>
      </c>
      <c r="Q180" s="42">
        <v>12.41855</v>
      </c>
      <c r="R180" s="42">
        <v>6.1326099999999997</v>
      </c>
      <c r="S180" s="46">
        <f t="shared" si="36"/>
        <v>0.49382657395589663</v>
      </c>
      <c r="T180" s="15"/>
      <c r="U180" s="43" t="s">
        <v>372</v>
      </c>
      <c r="V180" s="42">
        <v>18.112850000000002</v>
      </c>
      <c r="W180" s="42">
        <v>22.678930000000001</v>
      </c>
      <c r="X180" s="46">
        <f t="shared" si="37"/>
        <v>1.2520906428309184</v>
      </c>
      <c r="Y180" s="15"/>
      <c r="Z180" s="43" t="s">
        <v>372</v>
      </c>
      <c r="AA180" s="42">
        <v>7.95167</v>
      </c>
      <c r="AB180" s="42">
        <v>16.17549</v>
      </c>
      <c r="AC180" s="46">
        <f t="shared" si="38"/>
        <v>2.0342255148918404</v>
      </c>
      <c r="AD180" s="15"/>
      <c r="AE180" s="43" t="s">
        <v>372</v>
      </c>
      <c r="AF180" s="42">
        <v>6.67483</v>
      </c>
      <c r="AG180" s="42">
        <v>18.470020000000002</v>
      </c>
      <c r="AH180" s="46">
        <f t="shared" si="39"/>
        <v>2.7671146680889254</v>
      </c>
      <c r="AI180" s="15"/>
      <c r="AJ180" s="41" t="s">
        <v>372</v>
      </c>
      <c r="AK180" s="42">
        <v>3.7438199999999999</v>
      </c>
      <c r="AL180" s="42">
        <v>3.1636899999999999</v>
      </c>
      <c r="AM180" s="46">
        <f t="shared" si="40"/>
        <v>0.84504329802180655</v>
      </c>
      <c r="AN180" s="15"/>
      <c r="AO180" s="41" t="s">
        <v>372</v>
      </c>
      <c r="AP180" s="42">
        <v>7.2513899999999998</v>
      </c>
      <c r="AQ180" s="42">
        <v>2.9040699999999999</v>
      </c>
      <c r="AR180" s="46">
        <f t="shared" si="41"/>
        <v>0.40048459674627901</v>
      </c>
      <c r="AS180" s="15"/>
      <c r="AT180" s="41" t="s">
        <v>372</v>
      </c>
      <c r="AU180" s="42">
        <v>26.68242</v>
      </c>
      <c r="AV180" s="42">
        <v>8.6453500000000005</v>
      </c>
      <c r="AW180" s="46">
        <f t="shared" si="42"/>
        <v>0.32400921655531995</v>
      </c>
      <c r="AX180" s="15"/>
      <c r="AY180" s="41" t="s">
        <v>372</v>
      </c>
      <c r="AZ180" s="42">
        <v>34.207000000000001</v>
      </c>
      <c r="BA180" s="42">
        <v>20.887930000000001</v>
      </c>
      <c r="BB180" s="46">
        <f t="shared" si="43"/>
        <v>0.61063320373023067</v>
      </c>
      <c r="BC180" s="15"/>
      <c r="BD180" s="41" t="s">
        <v>373</v>
      </c>
      <c r="BE180" s="44">
        <v>260.95</v>
      </c>
      <c r="BF180" s="44">
        <v>271.10000000000002</v>
      </c>
      <c r="BG180" s="44">
        <v>258.55</v>
      </c>
      <c r="BH180" s="44">
        <v>267</v>
      </c>
    </row>
    <row r="181" spans="1:60">
      <c r="A181" s="41" t="s">
        <v>374</v>
      </c>
      <c r="B181" s="42">
        <v>1.98149</v>
      </c>
      <c r="C181" s="42">
        <v>2.6126499999999999</v>
      </c>
      <c r="D181" s="46">
        <f t="shared" si="33"/>
        <v>1.3185279764217837</v>
      </c>
      <c r="E181" s="15"/>
      <c r="F181" s="41" t="s">
        <v>374</v>
      </c>
      <c r="G181" s="42">
        <v>57.831319999999998</v>
      </c>
      <c r="H181" s="42">
        <v>25.301200000000001</v>
      </c>
      <c r="I181" s="46">
        <f t="shared" si="34"/>
        <v>0.43749995677082942</v>
      </c>
      <c r="J181" s="15"/>
      <c r="K181" s="43" t="s">
        <v>374</v>
      </c>
      <c r="L181" s="42">
        <v>6.0869499999999999</v>
      </c>
      <c r="M181" s="42">
        <v>11.256030000000001</v>
      </c>
      <c r="N181" s="46">
        <f t="shared" si="35"/>
        <v>1.8492069098645465</v>
      </c>
      <c r="O181" s="15"/>
      <c r="P181" s="43" t="s">
        <v>374</v>
      </c>
      <c r="Q181" s="42">
        <v>5.5960099999999997</v>
      </c>
      <c r="R181" s="42">
        <v>10.5596</v>
      </c>
      <c r="S181" s="46">
        <f t="shared" si="36"/>
        <v>1.8869873356194862</v>
      </c>
      <c r="T181" s="15"/>
      <c r="U181" s="43" t="s">
        <v>374</v>
      </c>
      <c r="V181" s="42">
        <v>19.22683</v>
      </c>
      <c r="W181" s="42">
        <v>24.132729999999999</v>
      </c>
      <c r="X181" s="46">
        <f t="shared" si="37"/>
        <v>1.2551590667832397</v>
      </c>
      <c r="Y181" s="15"/>
      <c r="Z181" s="43" t="s">
        <v>374</v>
      </c>
      <c r="AA181" s="42">
        <v>11.47617</v>
      </c>
      <c r="AB181" s="42">
        <v>20.609310000000001</v>
      </c>
      <c r="AC181" s="46">
        <f t="shared" si="38"/>
        <v>1.7958351958885239</v>
      </c>
      <c r="AD181" s="15"/>
      <c r="AE181" s="43" t="s">
        <v>374</v>
      </c>
      <c r="AF181" s="42">
        <v>9.6333800000000007</v>
      </c>
      <c r="AG181" s="42">
        <v>32.9786</v>
      </c>
      <c r="AH181" s="46">
        <f t="shared" si="39"/>
        <v>3.4233674992577887</v>
      </c>
      <c r="AI181" s="15"/>
      <c r="AJ181" s="41" t="s">
        <v>374</v>
      </c>
      <c r="AK181" s="42">
        <v>6.3560499999999998</v>
      </c>
      <c r="AL181" s="42">
        <v>3.8096800000000002</v>
      </c>
      <c r="AM181" s="46">
        <f t="shared" si="40"/>
        <v>0.59937854485096886</v>
      </c>
      <c r="AN181" s="15"/>
      <c r="AO181" s="41" t="s">
        <v>374</v>
      </c>
      <c r="AP181" s="42">
        <v>12.02112</v>
      </c>
      <c r="AQ181" s="42">
        <v>6.3068299999999997</v>
      </c>
      <c r="AR181" s="46">
        <f t="shared" si="41"/>
        <v>0.52464579007613266</v>
      </c>
      <c r="AS181" s="15"/>
      <c r="AT181" s="41" t="s">
        <v>374</v>
      </c>
      <c r="AU181" s="42">
        <v>22.527670000000001</v>
      </c>
      <c r="AV181" s="42">
        <v>12.302519999999999</v>
      </c>
      <c r="AW181" s="46">
        <f t="shared" si="42"/>
        <v>0.54610707631992117</v>
      </c>
      <c r="AX181" s="15"/>
      <c r="AY181" s="41" t="s">
        <v>374</v>
      </c>
      <c r="AZ181" s="42">
        <v>44.851559999999999</v>
      </c>
      <c r="BA181" s="42">
        <v>23.455459999999999</v>
      </c>
      <c r="BB181" s="46">
        <f t="shared" si="43"/>
        <v>0.52295750694067267</v>
      </c>
      <c r="BC181" s="15"/>
      <c r="BD181" s="41" t="s">
        <v>375</v>
      </c>
      <c r="BE181" s="44">
        <v>268.5</v>
      </c>
      <c r="BF181" s="44">
        <v>292.89999999999998</v>
      </c>
      <c r="BG181" s="44">
        <v>268.35000000000002</v>
      </c>
      <c r="BH181" s="44">
        <v>291.55</v>
      </c>
    </row>
    <row r="182" spans="1:60">
      <c r="A182" s="41" t="s">
        <v>376</v>
      </c>
      <c r="B182" s="42">
        <v>2.1411600000000002</v>
      </c>
      <c r="C182" s="42">
        <v>2.97349</v>
      </c>
      <c r="D182" s="46">
        <f t="shared" si="33"/>
        <v>1.3887285396700852</v>
      </c>
      <c r="E182" s="15"/>
      <c r="F182" s="41" t="s">
        <v>376</v>
      </c>
      <c r="G182" s="42">
        <v>49.397590000000001</v>
      </c>
      <c r="H182" s="42">
        <v>54.216859999999997</v>
      </c>
      <c r="I182" s="46">
        <f t="shared" si="34"/>
        <v>1.0975608324211767</v>
      </c>
      <c r="J182" s="15"/>
      <c r="K182" s="43" t="s">
        <v>376</v>
      </c>
      <c r="L182" s="42">
        <v>19.782599999999999</v>
      </c>
      <c r="M182" s="42">
        <v>8.1883999999999997</v>
      </c>
      <c r="N182" s="46">
        <f t="shared" si="35"/>
        <v>0.41391930282167161</v>
      </c>
      <c r="O182" s="15"/>
      <c r="P182" s="43" t="s">
        <v>376</v>
      </c>
      <c r="Q182" s="42">
        <v>21.924099999999999</v>
      </c>
      <c r="R182" s="42">
        <v>7.0333399999999999</v>
      </c>
      <c r="S182" s="46">
        <f t="shared" si="36"/>
        <v>0.32080404668834755</v>
      </c>
      <c r="T182" s="15"/>
      <c r="U182" s="43" t="s">
        <v>376</v>
      </c>
      <c r="V182" s="42">
        <v>20.78218</v>
      </c>
      <c r="W182" s="42">
        <v>27.068570000000001</v>
      </c>
      <c r="X182" s="46">
        <f t="shared" si="37"/>
        <v>1.3024894404725587</v>
      </c>
      <c r="Y182" s="15"/>
      <c r="Z182" s="43" t="s">
        <v>376</v>
      </c>
      <c r="AA182" s="42">
        <v>12.239470000000001</v>
      </c>
      <c r="AB182" s="42">
        <v>20.742059999999999</v>
      </c>
      <c r="AC182" s="46">
        <f t="shared" si="38"/>
        <v>1.6946861261149377</v>
      </c>
      <c r="AD182" s="15"/>
      <c r="AE182" s="43" t="s">
        <v>376</v>
      </c>
      <c r="AF182" s="42">
        <v>10.27412</v>
      </c>
      <c r="AG182" s="42">
        <v>28.153549999999999</v>
      </c>
      <c r="AH182" s="46">
        <f t="shared" si="39"/>
        <v>2.7402395533632076</v>
      </c>
      <c r="AI182" s="15"/>
      <c r="AJ182" s="41" t="s">
        <v>376</v>
      </c>
      <c r="AK182" s="42">
        <v>7.59518</v>
      </c>
      <c r="AL182" s="42">
        <v>3.7486600000000001</v>
      </c>
      <c r="AM182" s="46">
        <f t="shared" si="40"/>
        <v>0.49355775636653776</v>
      </c>
      <c r="AN182" s="15"/>
      <c r="AO182" s="41" t="s">
        <v>376</v>
      </c>
      <c r="AP182" s="42">
        <v>14.61425</v>
      </c>
      <c r="AQ182" s="42">
        <v>3.8134299999999999</v>
      </c>
      <c r="AR182" s="46">
        <f t="shared" si="41"/>
        <v>0.26093915185520983</v>
      </c>
      <c r="AS182" s="15"/>
      <c r="AT182" s="41" t="s">
        <v>376</v>
      </c>
      <c r="AU182" s="42">
        <v>22.68938</v>
      </c>
      <c r="AV182" s="42">
        <v>8.0607000000000006</v>
      </c>
      <c r="AW182" s="46">
        <f t="shared" si="42"/>
        <v>0.35526312309988201</v>
      </c>
      <c r="AX182" s="15"/>
      <c r="AY182" s="41" t="s">
        <v>376</v>
      </c>
      <c r="AZ182" s="42">
        <v>38.379240000000003</v>
      </c>
      <c r="BA182" s="42">
        <v>19.6844</v>
      </c>
      <c r="BB182" s="46">
        <f t="shared" si="43"/>
        <v>0.51289186549811827</v>
      </c>
      <c r="BC182" s="15"/>
      <c r="BD182" s="41" t="s">
        <v>377</v>
      </c>
      <c r="BE182" s="44">
        <v>296.5</v>
      </c>
      <c r="BF182" s="44">
        <v>296.75</v>
      </c>
      <c r="BG182" s="44">
        <v>275.5</v>
      </c>
      <c r="BH182" s="44">
        <v>278.39999999999998</v>
      </c>
    </row>
    <row r="183" spans="1:60">
      <c r="A183" s="41" t="s">
        <v>378</v>
      </c>
      <c r="B183" s="42">
        <v>2.1788799999999999</v>
      </c>
      <c r="C183" s="42">
        <v>1.9764600000000001</v>
      </c>
      <c r="D183" s="46">
        <f t="shared" si="33"/>
        <v>0.90709906006755769</v>
      </c>
      <c r="E183" s="15"/>
      <c r="F183" s="41" t="s">
        <v>378</v>
      </c>
      <c r="G183" s="42">
        <v>65.662649999999999</v>
      </c>
      <c r="H183" s="42">
        <v>66.867459999999994</v>
      </c>
      <c r="I183" s="46">
        <f t="shared" si="34"/>
        <v>1.0183484827371421</v>
      </c>
      <c r="J183" s="15"/>
      <c r="K183" s="43" t="s">
        <v>378</v>
      </c>
      <c r="L183" s="42">
        <v>49.541060000000002</v>
      </c>
      <c r="M183" s="42">
        <v>11.30434</v>
      </c>
      <c r="N183" s="46">
        <f t="shared" si="35"/>
        <v>0.22818122987275605</v>
      </c>
      <c r="O183" s="15"/>
      <c r="P183" s="43" t="s">
        <v>378</v>
      </c>
      <c r="Q183" s="42">
        <v>52.338059999999999</v>
      </c>
      <c r="R183" s="42">
        <v>8.5664999999999996</v>
      </c>
      <c r="S183" s="46">
        <f t="shared" si="36"/>
        <v>0.1636762998093548</v>
      </c>
      <c r="T183" s="15"/>
      <c r="U183" s="43" t="s">
        <v>378</v>
      </c>
      <c r="V183" s="42">
        <v>17.64106</v>
      </c>
      <c r="W183" s="42">
        <v>37.195830000000001</v>
      </c>
      <c r="X183" s="46">
        <f t="shared" si="37"/>
        <v>2.1084804427851842</v>
      </c>
      <c r="Y183" s="15"/>
      <c r="Z183" s="43" t="s">
        <v>378</v>
      </c>
      <c r="AA183" s="42">
        <v>8.0180500000000006</v>
      </c>
      <c r="AB183" s="42">
        <v>24.44577</v>
      </c>
      <c r="AC183" s="46">
        <f t="shared" si="38"/>
        <v>3.0488422995616138</v>
      </c>
      <c r="AD183" s="15"/>
      <c r="AE183" s="43" t="s">
        <v>378</v>
      </c>
      <c r="AF183" s="42">
        <v>6.73055</v>
      </c>
      <c r="AG183" s="42">
        <v>26.766210000000001</v>
      </c>
      <c r="AH183" s="46">
        <f t="shared" si="39"/>
        <v>3.976823587968294</v>
      </c>
      <c r="AI183" s="15"/>
      <c r="AJ183" s="41" t="s">
        <v>378</v>
      </c>
      <c r="AK183" s="42">
        <v>9.6269200000000001</v>
      </c>
      <c r="AL183" s="42">
        <v>3.8963800000000002</v>
      </c>
      <c r="AM183" s="46">
        <f t="shared" si="40"/>
        <v>0.40473796395939721</v>
      </c>
      <c r="AN183" s="15"/>
      <c r="AO183" s="41" t="s">
        <v>378</v>
      </c>
      <c r="AP183" s="42">
        <v>10.384270000000001</v>
      </c>
      <c r="AQ183" s="42">
        <v>3.3910200000000001</v>
      </c>
      <c r="AR183" s="46">
        <f t="shared" si="41"/>
        <v>0.32655352759510298</v>
      </c>
      <c r="AS183" s="15"/>
      <c r="AT183" s="41" t="s">
        <v>378</v>
      </c>
      <c r="AU183" s="42">
        <v>25.276769999999999</v>
      </c>
      <c r="AV183" s="42">
        <v>8.0233799999999995</v>
      </c>
      <c r="AW183" s="46">
        <f t="shared" si="42"/>
        <v>0.31742109454649464</v>
      </c>
      <c r="AX183" s="15"/>
      <c r="AY183" s="41" t="s">
        <v>378</v>
      </c>
      <c r="AZ183" s="42">
        <v>33.377899999999997</v>
      </c>
      <c r="BA183" s="42">
        <v>19.30997</v>
      </c>
      <c r="BB183" s="46">
        <f t="shared" si="43"/>
        <v>0.57852561125774848</v>
      </c>
      <c r="BC183" s="15"/>
      <c r="BD183" s="41" t="s">
        <v>379</v>
      </c>
      <c r="BE183" s="44">
        <v>276.10000000000002</v>
      </c>
      <c r="BF183" s="44">
        <v>284.64999999999998</v>
      </c>
      <c r="BG183" s="44">
        <v>265</v>
      </c>
      <c r="BH183" s="44">
        <v>282.2</v>
      </c>
    </row>
    <row r="184" spans="1:60">
      <c r="A184" s="41" t="s">
        <v>380</v>
      </c>
      <c r="B184" s="42">
        <v>2.23672</v>
      </c>
      <c r="C184" s="42">
        <v>1.9123399999999999</v>
      </c>
      <c r="D184" s="46">
        <f t="shared" si="33"/>
        <v>0.85497514217246673</v>
      </c>
      <c r="E184" s="15"/>
      <c r="F184" s="41" t="s">
        <v>380</v>
      </c>
      <c r="G184" s="42">
        <v>54.819270000000003</v>
      </c>
      <c r="H184" s="42">
        <v>46.987949999999998</v>
      </c>
      <c r="I184" s="46">
        <f t="shared" si="34"/>
        <v>0.85714293532183106</v>
      </c>
      <c r="J184" s="15"/>
      <c r="K184" s="43" t="s">
        <v>380</v>
      </c>
      <c r="L184" s="42">
        <v>10.845409999999999</v>
      </c>
      <c r="M184" s="42">
        <v>7.5120699999999996</v>
      </c>
      <c r="N184" s="46">
        <f t="shared" si="35"/>
        <v>0.69264970157882455</v>
      </c>
      <c r="O184" s="15"/>
      <c r="P184" s="43" t="s">
        <v>380</v>
      </c>
      <c r="Q184" s="42">
        <v>9.2372499999999995</v>
      </c>
      <c r="R184" s="42">
        <v>5.1552300000000004</v>
      </c>
      <c r="S184" s="46">
        <f t="shared" si="36"/>
        <v>0.5580914233132156</v>
      </c>
      <c r="T184" s="15"/>
      <c r="U184" s="43" t="s">
        <v>380</v>
      </c>
      <c r="V184" s="42">
        <v>16.747720000000001</v>
      </c>
      <c r="W184" s="42">
        <v>23.682739999999999</v>
      </c>
      <c r="X184" s="46">
        <f t="shared" si="37"/>
        <v>1.4140874101071668</v>
      </c>
      <c r="Y184" s="15"/>
      <c r="Z184" s="43" t="s">
        <v>380</v>
      </c>
      <c r="AA184" s="42">
        <v>8.27027</v>
      </c>
      <c r="AB184" s="42">
        <v>13.54705</v>
      </c>
      <c r="AC184" s="46">
        <f t="shared" si="38"/>
        <v>1.6380420469948382</v>
      </c>
      <c r="AD184" s="15"/>
      <c r="AE184" s="43" t="s">
        <v>380</v>
      </c>
      <c r="AF184" s="42">
        <v>6.9422699999999997</v>
      </c>
      <c r="AG184" s="42">
        <v>15.483610000000001</v>
      </c>
      <c r="AH184" s="46">
        <f t="shared" si="39"/>
        <v>2.2303382034982797</v>
      </c>
      <c r="AI184" s="15"/>
      <c r="AJ184" s="41" t="s">
        <v>380</v>
      </c>
      <c r="AK184" s="42">
        <v>3.8044699999999998</v>
      </c>
      <c r="AL184" s="42">
        <v>3.3583099999999999</v>
      </c>
      <c r="AM184" s="46">
        <f t="shared" si="40"/>
        <v>0.88272742326789277</v>
      </c>
      <c r="AN184" s="15"/>
      <c r="AO184" s="41" t="s">
        <v>380</v>
      </c>
      <c r="AP184" s="42">
        <v>5.5500100000000003</v>
      </c>
      <c r="AQ184" s="42">
        <v>2.0240499999999999</v>
      </c>
      <c r="AR184" s="46">
        <f t="shared" si="41"/>
        <v>0.36469303658912322</v>
      </c>
      <c r="AS184" s="15"/>
      <c r="AT184" s="41" t="s">
        <v>380</v>
      </c>
      <c r="AU184" s="42">
        <v>13.80768</v>
      </c>
      <c r="AV184" s="42">
        <v>5.2493999999999996</v>
      </c>
      <c r="AW184" s="46">
        <f t="shared" si="42"/>
        <v>0.38017972606549399</v>
      </c>
      <c r="AX184" s="15"/>
      <c r="AY184" s="41" t="s">
        <v>380</v>
      </c>
      <c r="AZ184" s="42">
        <v>32.36159</v>
      </c>
      <c r="BA184" s="42">
        <v>17.277339999999999</v>
      </c>
      <c r="BB184" s="46">
        <f t="shared" si="43"/>
        <v>0.53388415093325137</v>
      </c>
      <c r="BC184" s="15"/>
      <c r="BD184" s="41" t="s">
        <v>381</v>
      </c>
      <c r="BE184" s="44">
        <v>279.2</v>
      </c>
      <c r="BF184" s="44">
        <v>287.35000000000002</v>
      </c>
      <c r="BG184" s="44">
        <v>277.3</v>
      </c>
      <c r="BH184" s="44">
        <v>281.64999999999998</v>
      </c>
    </row>
    <row r="185" spans="1:60">
      <c r="A185" s="41" t="s">
        <v>382</v>
      </c>
      <c r="B185" s="42">
        <v>2.5585800000000001</v>
      </c>
      <c r="C185" s="42">
        <v>1.61059</v>
      </c>
      <c r="D185" s="46">
        <f t="shared" si="33"/>
        <v>0.62948588670278038</v>
      </c>
      <c r="E185" s="15"/>
      <c r="F185" s="41" t="s">
        <v>382</v>
      </c>
      <c r="G185" s="42">
        <v>45.180720000000001</v>
      </c>
      <c r="H185" s="42">
        <v>12.650600000000001</v>
      </c>
      <c r="I185" s="46">
        <f t="shared" si="34"/>
        <v>0.27999996458666443</v>
      </c>
      <c r="J185" s="15"/>
      <c r="K185" s="43" t="s">
        <v>382</v>
      </c>
      <c r="L185" s="42">
        <v>9.20289</v>
      </c>
      <c r="M185" s="42">
        <v>6.6908200000000004</v>
      </c>
      <c r="N185" s="46">
        <f t="shared" si="35"/>
        <v>0.72703465976448711</v>
      </c>
      <c r="O185" s="15"/>
      <c r="P185" s="43" t="s">
        <v>382</v>
      </c>
      <c r="Q185" s="42">
        <v>6.8800299999999996</v>
      </c>
      <c r="R185" s="42">
        <v>5.0402399999999998</v>
      </c>
      <c r="S185" s="46">
        <f t="shared" si="36"/>
        <v>0.73258982882342083</v>
      </c>
      <c r="T185" s="15"/>
      <c r="U185" s="43" t="s">
        <v>382</v>
      </c>
      <c r="V185" s="42">
        <v>15.944929999999999</v>
      </c>
      <c r="W185" s="42">
        <v>21.160540000000001</v>
      </c>
      <c r="X185" s="46">
        <f t="shared" si="37"/>
        <v>1.3271014673629802</v>
      </c>
      <c r="Y185" s="15"/>
      <c r="Z185" s="43" t="s">
        <v>382</v>
      </c>
      <c r="AA185" s="42">
        <v>7.8985700000000003</v>
      </c>
      <c r="AB185" s="42">
        <v>11.05137</v>
      </c>
      <c r="AC185" s="46">
        <f t="shared" si="38"/>
        <v>1.3991608607634041</v>
      </c>
      <c r="AD185" s="15"/>
      <c r="AE185" s="43" t="s">
        <v>382</v>
      </c>
      <c r="AF185" s="42">
        <v>6.6302599999999998</v>
      </c>
      <c r="AG185" s="42">
        <v>12.37463</v>
      </c>
      <c r="AH185" s="46">
        <f t="shared" si="39"/>
        <v>1.8663868385251861</v>
      </c>
      <c r="AI185" s="15"/>
      <c r="AJ185" s="41" t="s">
        <v>382</v>
      </c>
      <c r="AK185" s="42">
        <v>3.0468500000000001</v>
      </c>
      <c r="AL185" s="42">
        <v>2.89838</v>
      </c>
      <c r="AM185" s="46">
        <f t="shared" si="40"/>
        <v>0.95127098478756744</v>
      </c>
      <c r="AN185" s="15"/>
      <c r="AO185" s="41" t="s">
        <v>382</v>
      </c>
      <c r="AP185" s="42">
        <v>3.8662299999999998</v>
      </c>
      <c r="AQ185" s="42">
        <v>1.6368400000000001</v>
      </c>
      <c r="AR185" s="46">
        <f t="shared" si="41"/>
        <v>0.42336850109796886</v>
      </c>
      <c r="AS185" s="15"/>
      <c r="AT185" s="41" t="s">
        <v>382</v>
      </c>
      <c r="AU185" s="42">
        <v>11.70543</v>
      </c>
      <c r="AV185" s="42">
        <v>2.8859300000000001</v>
      </c>
      <c r="AW185" s="46">
        <f t="shared" si="42"/>
        <v>0.24654626100877969</v>
      </c>
      <c r="AX185" s="15"/>
      <c r="AY185" s="41" t="s">
        <v>382</v>
      </c>
      <c r="AZ185" s="42">
        <v>26.42417</v>
      </c>
      <c r="BA185" s="42">
        <v>15.8866</v>
      </c>
      <c r="BB185" s="46">
        <f t="shared" si="43"/>
        <v>0.60121472121924735</v>
      </c>
      <c r="BC185" s="15"/>
      <c r="BD185" s="41" t="s">
        <v>383</v>
      </c>
      <c r="BE185" s="44">
        <v>278.35000000000002</v>
      </c>
      <c r="BF185" s="44">
        <v>286.5</v>
      </c>
      <c r="BG185" s="44">
        <v>276.25</v>
      </c>
      <c r="BH185" s="44">
        <v>286.5</v>
      </c>
    </row>
    <row r="186" spans="1:60">
      <c r="A186" s="41" t="s">
        <v>384</v>
      </c>
      <c r="B186" s="42">
        <v>1.3126100000000001</v>
      </c>
      <c r="C186" s="42">
        <v>1.3943300000000001</v>
      </c>
      <c r="D186" s="46">
        <f t="shared" si="33"/>
        <v>1.0622576393597489</v>
      </c>
      <c r="E186" s="15"/>
      <c r="F186" s="41" t="s">
        <v>384</v>
      </c>
      <c r="G186" s="42">
        <v>32.530119999999997</v>
      </c>
      <c r="H186" s="42">
        <v>31.325299999999999</v>
      </c>
      <c r="I186" s="46">
        <f t="shared" si="34"/>
        <v>0.96296294019204365</v>
      </c>
      <c r="J186" s="15"/>
      <c r="K186" s="43" t="s">
        <v>384</v>
      </c>
      <c r="L186" s="42">
        <v>5.2656999999999998</v>
      </c>
      <c r="M186" s="42">
        <v>8.3333300000000001</v>
      </c>
      <c r="N186" s="46">
        <f t="shared" si="35"/>
        <v>1.5825683195016809</v>
      </c>
      <c r="O186" s="15"/>
      <c r="P186" s="43" t="s">
        <v>384</v>
      </c>
      <c r="Q186" s="42">
        <v>5.7876500000000002</v>
      </c>
      <c r="R186" s="42">
        <v>6.6692200000000001</v>
      </c>
      <c r="S186" s="46">
        <f t="shared" si="36"/>
        <v>1.1523191623543234</v>
      </c>
      <c r="T186" s="15"/>
      <c r="U186" s="43" t="s">
        <v>384</v>
      </c>
      <c r="V186" s="42">
        <v>16.070260000000001</v>
      </c>
      <c r="W186" s="42">
        <v>22.084199999999999</v>
      </c>
      <c r="X186" s="46">
        <f t="shared" si="37"/>
        <v>1.3742279216391022</v>
      </c>
      <c r="Y186" s="15"/>
      <c r="Z186" s="43" t="s">
        <v>384</v>
      </c>
      <c r="AA186" s="42">
        <v>6.8764099999999999</v>
      </c>
      <c r="AB186" s="42">
        <v>9.9761000000000006</v>
      </c>
      <c r="AC186" s="46">
        <f t="shared" si="38"/>
        <v>1.4507715508528434</v>
      </c>
      <c r="AD186" s="15"/>
      <c r="AE186" s="43" t="s">
        <v>384</v>
      </c>
      <c r="AF186" s="42">
        <v>5.7722300000000004</v>
      </c>
      <c r="AG186" s="42">
        <v>13.37196</v>
      </c>
      <c r="AH186" s="46">
        <f t="shared" si="39"/>
        <v>2.3166020758008603</v>
      </c>
      <c r="AI186" s="15"/>
      <c r="AJ186" s="41" t="s">
        <v>384</v>
      </c>
      <c r="AK186" s="42">
        <v>2.9300099999999998</v>
      </c>
      <c r="AL186" s="42">
        <v>2.8146499999999999</v>
      </c>
      <c r="AM186" s="46">
        <f t="shared" si="40"/>
        <v>0.96062812072313752</v>
      </c>
      <c r="AN186" s="15"/>
      <c r="AO186" s="41" t="s">
        <v>384</v>
      </c>
      <c r="AP186" s="42">
        <v>4.2475699999999996</v>
      </c>
      <c r="AQ186" s="42">
        <v>1.6485700000000001</v>
      </c>
      <c r="AR186" s="46">
        <f t="shared" si="41"/>
        <v>0.38812073726860302</v>
      </c>
      <c r="AS186" s="15"/>
      <c r="AT186" s="41" t="s">
        <v>384</v>
      </c>
      <c r="AU186" s="42">
        <v>7.6253200000000003</v>
      </c>
      <c r="AV186" s="42">
        <v>3.4332600000000002</v>
      </c>
      <c r="AW186" s="46">
        <f t="shared" si="42"/>
        <v>0.45024471104163499</v>
      </c>
      <c r="AX186" s="15"/>
      <c r="AY186" s="41" t="s">
        <v>384</v>
      </c>
      <c r="AZ186" s="42">
        <v>31.799939999999999</v>
      </c>
      <c r="BA186" s="42">
        <v>18.561109999999999</v>
      </c>
      <c r="BB186" s="46">
        <f t="shared" si="43"/>
        <v>0.58368380569271516</v>
      </c>
      <c r="BC186" s="15"/>
      <c r="BD186" s="41" t="s">
        <v>385</v>
      </c>
      <c r="BE186" s="44">
        <v>286.95</v>
      </c>
      <c r="BF186" s="44">
        <v>294</v>
      </c>
      <c r="BG186" s="44">
        <v>283.3</v>
      </c>
      <c r="BH186" s="44">
        <v>284.55</v>
      </c>
    </row>
    <row r="187" spans="1:60">
      <c r="A187" s="41" t="s">
        <v>386</v>
      </c>
      <c r="B187" s="42">
        <v>1.25603</v>
      </c>
      <c r="C187" s="42">
        <v>1.50875</v>
      </c>
      <c r="D187" s="46">
        <f t="shared" si="33"/>
        <v>1.2012053852216906</v>
      </c>
      <c r="E187" s="15"/>
      <c r="F187" s="41" t="s">
        <v>386</v>
      </c>
      <c r="G187" s="42">
        <v>30.120480000000001</v>
      </c>
      <c r="H187" s="42">
        <v>28.31325</v>
      </c>
      <c r="I187" s="46">
        <f t="shared" si="34"/>
        <v>0.93999996015999743</v>
      </c>
      <c r="J187" s="15"/>
      <c r="K187" s="43" t="s">
        <v>386</v>
      </c>
      <c r="L187" s="42">
        <v>4.27536</v>
      </c>
      <c r="M187" s="42">
        <v>7.657</v>
      </c>
      <c r="N187" s="46">
        <f t="shared" si="35"/>
        <v>1.7909602934021931</v>
      </c>
      <c r="O187" s="15"/>
      <c r="P187" s="43" t="s">
        <v>386</v>
      </c>
      <c r="Q187" s="42">
        <v>5.6918300000000004</v>
      </c>
      <c r="R187" s="42">
        <v>5.9793000000000003</v>
      </c>
      <c r="S187" s="46">
        <f t="shared" si="36"/>
        <v>1.0505057248723169</v>
      </c>
      <c r="T187" s="15"/>
      <c r="U187" s="43" t="s">
        <v>386</v>
      </c>
      <c r="V187" s="42">
        <v>14.77458</v>
      </c>
      <c r="W187" s="42">
        <v>21.16648</v>
      </c>
      <c r="X187" s="46">
        <f t="shared" si="37"/>
        <v>1.4326282033059485</v>
      </c>
      <c r="Y187" s="15"/>
      <c r="Z187" s="43" t="s">
        <v>386</v>
      </c>
      <c r="AA187" s="42">
        <v>5.5289999999999999</v>
      </c>
      <c r="AB187" s="42">
        <v>10.102209999999999</v>
      </c>
      <c r="AC187" s="46">
        <f t="shared" si="38"/>
        <v>1.8271314885151022</v>
      </c>
      <c r="AD187" s="15"/>
      <c r="AE187" s="43" t="s">
        <v>386</v>
      </c>
      <c r="AF187" s="42">
        <v>4.6411800000000003</v>
      </c>
      <c r="AG187" s="42">
        <v>11.650320000000001</v>
      </c>
      <c r="AH187" s="46">
        <f t="shared" si="39"/>
        <v>2.5102064561167632</v>
      </c>
      <c r="AI187" s="15"/>
      <c r="AJ187" s="41" t="s">
        <v>386</v>
      </c>
      <c r="AK187" s="42">
        <v>2.6189200000000001</v>
      </c>
      <c r="AL187" s="42">
        <v>2.6252499999999999</v>
      </c>
      <c r="AM187" s="46">
        <f t="shared" si="40"/>
        <v>1.0024170268660362</v>
      </c>
      <c r="AN187" s="15"/>
      <c r="AO187" s="41" t="s">
        <v>386</v>
      </c>
      <c r="AP187" s="42">
        <v>4.0833000000000004</v>
      </c>
      <c r="AQ187" s="42">
        <v>1.2848299999999999</v>
      </c>
      <c r="AR187" s="46">
        <f t="shared" si="41"/>
        <v>0.31465481350868163</v>
      </c>
      <c r="AS187" s="15"/>
      <c r="AT187" s="41" t="s">
        <v>386</v>
      </c>
      <c r="AU187" s="42">
        <v>8.22241</v>
      </c>
      <c r="AV187" s="42">
        <v>2.9854400000000001</v>
      </c>
      <c r="AW187" s="46">
        <f t="shared" si="42"/>
        <v>0.36308576196030118</v>
      </c>
      <c r="AX187" s="15"/>
      <c r="AY187" s="41" t="s">
        <v>386</v>
      </c>
      <c r="AZ187" s="42">
        <v>35.544260000000001</v>
      </c>
      <c r="BA187" s="42">
        <v>16.154050000000002</v>
      </c>
      <c r="BB187" s="46">
        <f t="shared" si="43"/>
        <v>0.45447703792398553</v>
      </c>
      <c r="BC187" s="15"/>
      <c r="BD187" s="41" t="s">
        <v>387</v>
      </c>
      <c r="BE187" s="44">
        <v>288</v>
      </c>
      <c r="BF187" s="44">
        <v>294.64999999999998</v>
      </c>
      <c r="BG187" s="44">
        <v>286.5</v>
      </c>
      <c r="BH187" s="44">
        <v>291.85000000000002</v>
      </c>
    </row>
    <row r="188" spans="1:60">
      <c r="A188" s="41" t="s">
        <v>388</v>
      </c>
      <c r="B188" s="42">
        <v>1.06995</v>
      </c>
      <c r="C188" s="42">
        <v>1.2623200000000001</v>
      </c>
      <c r="D188" s="46">
        <f t="shared" si="33"/>
        <v>1.1797934482919765</v>
      </c>
      <c r="E188" s="15"/>
      <c r="F188" s="41" t="s">
        <v>388</v>
      </c>
      <c r="G188" s="42">
        <v>32.530119999999997</v>
      </c>
      <c r="H188" s="42">
        <v>17.46987</v>
      </c>
      <c r="I188" s="46">
        <f t="shared" si="34"/>
        <v>0.53703675240054449</v>
      </c>
      <c r="J188" s="15"/>
      <c r="K188" s="43" t="s">
        <v>388</v>
      </c>
      <c r="L188" s="42">
        <v>7.6328500000000004</v>
      </c>
      <c r="M188" s="42">
        <v>9.8792200000000001</v>
      </c>
      <c r="N188" s="46">
        <f t="shared" si="35"/>
        <v>1.2943029143766744</v>
      </c>
      <c r="O188" s="15"/>
      <c r="P188" s="43" t="s">
        <v>388</v>
      </c>
      <c r="Q188" s="42">
        <v>6.6883800000000004</v>
      </c>
      <c r="R188" s="42">
        <v>6.8033700000000001</v>
      </c>
      <c r="S188" s="46">
        <f t="shared" si="36"/>
        <v>1.017192504014425</v>
      </c>
      <c r="T188" s="15"/>
      <c r="U188" s="43" t="s">
        <v>388</v>
      </c>
      <c r="V188" s="42">
        <v>15.758570000000001</v>
      </c>
      <c r="W188" s="42">
        <v>23.926559999999998</v>
      </c>
      <c r="X188" s="46">
        <f t="shared" si="37"/>
        <v>1.518320507507978</v>
      </c>
      <c r="Y188" s="15"/>
      <c r="Z188" s="43" t="s">
        <v>388</v>
      </c>
      <c r="AA188" s="42">
        <v>6.7237400000000003</v>
      </c>
      <c r="AB188" s="42">
        <v>12.21956</v>
      </c>
      <c r="AC188" s="46">
        <f t="shared" si="38"/>
        <v>1.8173754487829687</v>
      </c>
      <c r="AD188" s="15"/>
      <c r="AE188" s="43" t="s">
        <v>388</v>
      </c>
      <c r="AF188" s="42">
        <v>5.6440799999999998</v>
      </c>
      <c r="AG188" s="42">
        <v>12.759080000000001</v>
      </c>
      <c r="AH188" s="46">
        <f t="shared" si="39"/>
        <v>2.260612889966124</v>
      </c>
      <c r="AI188" s="15"/>
      <c r="AJ188" s="41" t="s">
        <v>388</v>
      </c>
      <c r="AK188" s="42">
        <v>3.2693699999999999</v>
      </c>
      <c r="AL188" s="42">
        <v>3.13727</v>
      </c>
      <c r="AM188" s="46">
        <f t="shared" si="40"/>
        <v>0.95959466196851384</v>
      </c>
      <c r="AN188" s="15"/>
      <c r="AO188" s="41" t="s">
        <v>388</v>
      </c>
      <c r="AP188" s="42">
        <v>5.0220000000000002</v>
      </c>
      <c r="AQ188" s="42">
        <v>1.4784299999999999</v>
      </c>
      <c r="AR188" s="46">
        <f t="shared" si="41"/>
        <v>0.29439068100358418</v>
      </c>
      <c r="AS188" s="15"/>
      <c r="AT188" s="41" t="s">
        <v>388</v>
      </c>
      <c r="AU188" s="42">
        <v>12.7379</v>
      </c>
      <c r="AV188" s="42">
        <v>4.4284100000000004</v>
      </c>
      <c r="AW188" s="46">
        <f t="shared" si="42"/>
        <v>0.34765620706709899</v>
      </c>
      <c r="AX188" s="15"/>
      <c r="AY188" s="41" t="s">
        <v>388</v>
      </c>
      <c r="AZ188" s="42">
        <v>40.438609999999997</v>
      </c>
      <c r="BA188" s="42">
        <v>19.84487</v>
      </c>
      <c r="BB188" s="46">
        <f t="shared" si="43"/>
        <v>0.49074065602155964</v>
      </c>
      <c r="BC188" s="15"/>
      <c r="BD188" s="41" t="s">
        <v>389</v>
      </c>
      <c r="BE188" s="44">
        <v>292.5</v>
      </c>
      <c r="BF188" s="44">
        <v>296.3</v>
      </c>
      <c r="BG188" s="44">
        <v>288.89999999999998</v>
      </c>
      <c r="BH188" s="44">
        <v>290.3</v>
      </c>
    </row>
    <row r="189" spans="1:60">
      <c r="A189" s="41" t="s">
        <v>390</v>
      </c>
      <c r="B189" s="42">
        <v>1.0422899999999999</v>
      </c>
      <c r="C189" s="42">
        <v>1.6055600000000001</v>
      </c>
      <c r="D189" s="46">
        <f t="shared" si="33"/>
        <v>1.5404158151761989</v>
      </c>
      <c r="E189" s="15"/>
      <c r="F189" s="41" t="s">
        <v>390</v>
      </c>
      <c r="G189" s="42">
        <v>9.6385500000000004</v>
      </c>
      <c r="H189" s="42">
        <v>24.698789999999999</v>
      </c>
      <c r="I189" s="46">
        <f t="shared" si="34"/>
        <v>2.5625005835940051</v>
      </c>
      <c r="J189" s="15"/>
      <c r="K189" s="43" t="s">
        <v>390</v>
      </c>
      <c r="L189" s="42">
        <v>4.8550700000000004</v>
      </c>
      <c r="M189" s="42">
        <v>9.9516899999999993</v>
      </c>
      <c r="N189" s="46">
        <f t="shared" si="35"/>
        <v>2.0497521147995803</v>
      </c>
      <c r="O189" s="15"/>
      <c r="P189" s="43" t="s">
        <v>390</v>
      </c>
      <c r="Q189" s="42">
        <v>3.8903699999999999</v>
      </c>
      <c r="R189" s="42">
        <v>7.2441500000000003</v>
      </c>
      <c r="S189" s="46">
        <f t="shared" si="36"/>
        <v>1.8620722450563829</v>
      </c>
      <c r="T189" s="15"/>
      <c r="U189" s="43" t="s">
        <v>390</v>
      </c>
      <c r="V189" s="42">
        <v>18.927129999999998</v>
      </c>
      <c r="W189" s="42">
        <v>23.361249999999998</v>
      </c>
      <c r="X189" s="46">
        <f t="shared" si="37"/>
        <v>1.234273236354376</v>
      </c>
      <c r="Y189" s="15"/>
      <c r="Z189" s="43" t="s">
        <v>390</v>
      </c>
      <c r="AA189" s="42">
        <v>11.44298</v>
      </c>
      <c r="AB189" s="42">
        <v>12.78375</v>
      </c>
      <c r="AC189" s="46">
        <f t="shared" si="38"/>
        <v>1.117169653359527</v>
      </c>
      <c r="AD189" s="15"/>
      <c r="AE189" s="43" t="s">
        <v>390</v>
      </c>
      <c r="AF189" s="42">
        <v>9.6055200000000003</v>
      </c>
      <c r="AG189" s="42">
        <v>15.43347</v>
      </c>
      <c r="AH189" s="46">
        <f t="shared" si="39"/>
        <v>1.6067292556779851</v>
      </c>
      <c r="AI189" s="15"/>
      <c r="AJ189" s="41" t="s">
        <v>390</v>
      </c>
      <c r="AK189" s="42">
        <v>3.2083499999999998</v>
      </c>
      <c r="AL189" s="42">
        <v>3.1581100000000002</v>
      </c>
      <c r="AM189" s="46">
        <f t="shared" si="40"/>
        <v>0.98434086056695824</v>
      </c>
      <c r="AN189" s="15"/>
      <c r="AO189" s="41" t="s">
        <v>390</v>
      </c>
      <c r="AP189" s="42">
        <v>4.4646499999999998</v>
      </c>
      <c r="AQ189" s="42">
        <v>1.8832500000000001</v>
      </c>
      <c r="AR189" s="46">
        <f t="shared" si="41"/>
        <v>0.42181358001187108</v>
      </c>
      <c r="AS189" s="15"/>
      <c r="AT189" s="41" t="s">
        <v>390</v>
      </c>
      <c r="AU189" s="42">
        <v>8.6453500000000005</v>
      </c>
      <c r="AV189" s="42">
        <v>4.2418199999999997</v>
      </c>
      <c r="AW189" s="46">
        <f t="shared" si="42"/>
        <v>0.49064757355109967</v>
      </c>
      <c r="AX189" s="15"/>
      <c r="AY189" s="41" t="s">
        <v>390</v>
      </c>
      <c r="AZ189" s="42">
        <v>41.668889999999998</v>
      </c>
      <c r="BA189" s="42">
        <v>17.892479999999999</v>
      </c>
      <c r="BB189" s="46">
        <f t="shared" si="43"/>
        <v>0.42939660739702928</v>
      </c>
      <c r="BC189" s="15"/>
      <c r="BD189" s="41" t="s">
        <v>391</v>
      </c>
      <c r="BE189" s="44">
        <v>290.2</v>
      </c>
      <c r="BF189" s="44">
        <v>304.2</v>
      </c>
      <c r="BG189" s="44">
        <v>290</v>
      </c>
      <c r="BH189" s="44">
        <v>299.35000000000002</v>
      </c>
    </row>
    <row r="190" spans="1:60">
      <c r="A190" s="41" t="s">
        <v>392</v>
      </c>
      <c r="B190" s="42">
        <v>1.4257599999999999</v>
      </c>
      <c r="C190" s="42">
        <v>1.5263500000000001</v>
      </c>
      <c r="D190" s="46">
        <f t="shared" si="33"/>
        <v>1.070551846032993</v>
      </c>
      <c r="E190" s="15"/>
      <c r="F190" s="41" t="s">
        <v>392</v>
      </c>
      <c r="G190" s="42">
        <v>36.144570000000002</v>
      </c>
      <c r="H190" s="42">
        <v>30.120480000000001</v>
      </c>
      <c r="I190" s="46">
        <f t="shared" si="34"/>
        <v>0.83333347166669847</v>
      </c>
      <c r="J190" s="15"/>
      <c r="K190" s="43" t="s">
        <v>392</v>
      </c>
      <c r="L190" s="42">
        <v>5.6763199999999996</v>
      </c>
      <c r="M190" s="42">
        <v>10.09661</v>
      </c>
      <c r="N190" s="46">
        <f t="shared" si="35"/>
        <v>1.7787245962172678</v>
      </c>
      <c r="O190" s="15"/>
      <c r="P190" s="43" t="s">
        <v>392</v>
      </c>
      <c r="Q190" s="42">
        <v>4.5419700000000001</v>
      </c>
      <c r="R190" s="42">
        <v>7.9149000000000003</v>
      </c>
      <c r="S190" s="46">
        <f t="shared" si="36"/>
        <v>1.7426138878063924</v>
      </c>
      <c r="T190" s="15"/>
      <c r="U190" s="43" t="s">
        <v>392</v>
      </c>
      <c r="V190" s="42">
        <v>17.05039</v>
      </c>
      <c r="W190" s="42">
        <v>24.378340000000001</v>
      </c>
      <c r="X190" s="46">
        <f t="shared" si="37"/>
        <v>1.4297819580666484</v>
      </c>
      <c r="Y190" s="15"/>
      <c r="Z190" s="43" t="s">
        <v>392</v>
      </c>
      <c r="AA190" s="42">
        <v>11.59564</v>
      </c>
      <c r="AB190" s="42">
        <v>16.089200000000002</v>
      </c>
      <c r="AC190" s="46">
        <f t="shared" si="38"/>
        <v>1.3875215167080042</v>
      </c>
      <c r="AD190" s="15"/>
      <c r="AE190" s="43" t="s">
        <v>392</v>
      </c>
      <c r="AF190" s="42">
        <v>9.73367</v>
      </c>
      <c r="AG190" s="42">
        <v>24.554259999999999</v>
      </c>
      <c r="AH190" s="46">
        <f t="shared" si="39"/>
        <v>2.522610690520636</v>
      </c>
      <c r="AI190" s="15"/>
      <c r="AJ190" s="41" t="s">
        <v>392</v>
      </c>
      <c r="AK190" s="42">
        <v>3.7966600000000001</v>
      </c>
      <c r="AL190" s="42">
        <v>3.4141300000000001</v>
      </c>
      <c r="AM190" s="46">
        <f t="shared" si="40"/>
        <v>0.89924565275795043</v>
      </c>
      <c r="AN190" s="15"/>
      <c r="AO190" s="41" t="s">
        <v>392</v>
      </c>
      <c r="AP190" s="42">
        <v>6.6823100000000002</v>
      </c>
      <c r="AQ190" s="42">
        <v>3.2971499999999998</v>
      </c>
      <c r="AR190" s="46">
        <f t="shared" si="41"/>
        <v>0.49341470240081642</v>
      </c>
      <c r="AS190" s="15"/>
      <c r="AT190" s="41" t="s">
        <v>392</v>
      </c>
      <c r="AU190" s="42">
        <v>15.300409999999999</v>
      </c>
      <c r="AV190" s="42">
        <v>8.7324199999999994</v>
      </c>
      <c r="AW190" s="46">
        <f t="shared" si="42"/>
        <v>0.57073111112708741</v>
      </c>
      <c r="AX190" s="15"/>
      <c r="AY190" s="41" t="s">
        <v>392</v>
      </c>
      <c r="AZ190" s="42">
        <v>40.572339999999997</v>
      </c>
      <c r="BA190" s="42">
        <v>23.294989999999999</v>
      </c>
      <c r="BB190" s="46">
        <f t="shared" si="43"/>
        <v>0.57415939036299113</v>
      </c>
      <c r="BC190" s="15"/>
      <c r="BD190" s="41" t="s">
        <v>393</v>
      </c>
      <c r="BE190" s="44">
        <v>299.60000000000002</v>
      </c>
      <c r="BF190" s="44">
        <v>314</v>
      </c>
      <c r="BG190" s="44">
        <v>297.3</v>
      </c>
      <c r="BH190" s="44">
        <v>312.10000000000002</v>
      </c>
    </row>
    <row r="191" spans="1:60">
      <c r="A191" s="41" t="s">
        <v>394</v>
      </c>
      <c r="B191" s="42">
        <v>2.4127399999999999</v>
      </c>
      <c r="C191" s="42">
        <v>4.8456000000000001</v>
      </c>
      <c r="D191" s="46">
        <f t="shared" si="33"/>
        <v>2.0083390667871384</v>
      </c>
      <c r="E191" s="15"/>
      <c r="F191" s="41" t="s">
        <v>394</v>
      </c>
      <c r="G191" s="42">
        <v>25.90361</v>
      </c>
      <c r="H191" s="42">
        <v>43.975900000000003</v>
      </c>
      <c r="I191" s="46">
        <f t="shared" si="34"/>
        <v>1.697674571227717</v>
      </c>
      <c r="J191" s="15"/>
      <c r="K191" s="43" t="s">
        <v>394</v>
      </c>
      <c r="L191" s="42">
        <v>18.01932</v>
      </c>
      <c r="M191" s="42">
        <v>12.43961</v>
      </c>
      <c r="N191" s="46">
        <f t="shared" si="35"/>
        <v>0.69034847041952752</v>
      </c>
      <c r="O191" s="15"/>
      <c r="P191" s="43" t="s">
        <v>394</v>
      </c>
      <c r="Q191" s="42">
        <v>18.302029999999998</v>
      </c>
      <c r="R191" s="42">
        <v>9.0072799999999997</v>
      </c>
      <c r="S191" s="46">
        <f t="shared" si="36"/>
        <v>0.49214649959594647</v>
      </c>
      <c r="T191" s="15"/>
      <c r="U191" s="43" t="s">
        <v>394</v>
      </c>
      <c r="V191" s="42">
        <v>16.39433</v>
      </c>
      <c r="W191" s="42">
        <v>27.73077</v>
      </c>
      <c r="X191" s="46">
        <f t="shared" si="37"/>
        <v>1.6914854098947625</v>
      </c>
      <c r="Y191" s="15"/>
      <c r="Z191" s="43" t="s">
        <v>394</v>
      </c>
      <c r="AA191" s="42">
        <v>8.5822299999999991</v>
      </c>
      <c r="AB191" s="42">
        <v>21.936810000000001</v>
      </c>
      <c r="AC191" s="46">
        <f t="shared" si="38"/>
        <v>2.5560734214767029</v>
      </c>
      <c r="AD191" s="15"/>
      <c r="AE191" s="43" t="s">
        <v>394</v>
      </c>
      <c r="AF191" s="42">
        <v>7.2041399999999998</v>
      </c>
      <c r="AG191" s="42">
        <v>42.132820000000002</v>
      </c>
      <c r="AH191" s="46">
        <f t="shared" si="39"/>
        <v>5.8484177153692185</v>
      </c>
      <c r="AI191" s="15"/>
      <c r="AJ191" s="41" t="s">
        <v>394</v>
      </c>
      <c r="AK191" s="42">
        <v>9.1059599999999996</v>
      </c>
      <c r="AL191" s="42">
        <v>3.5689299999999999</v>
      </c>
      <c r="AM191" s="46">
        <f t="shared" si="40"/>
        <v>0.391933415038063</v>
      </c>
      <c r="AN191" s="15"/>
      <c r="AO191" s="41" t="s">
        <v>394</v>
      </c>
      <c r="AP191" s="42">
        <v>18.25168</v>
      </c>
      <c r="AQ191" s="42">
        <v>5.1100000000000003</v>
      </c>
      <c r="AR191" s="46">
        <f t="shared" si="41"/>
        <v>0.2799742270300597</v>
      </c>
      <c r="AS191" s="15"/>
      <c r="AT191" s="41" t="s">
        <v>394</v>
      </c>
      <c r="AU191" s="42">
        <v>25.052859999999999</v>
      </c>
      <c r="AV191" s="42">
        <v>8.3965599999999991</v>
      </c>
      <c r="AW191" s="46">
        <f t="shared" si="42"/>
        <v>0.33515375090907784</v>
      </c>
      <c r="AX191" s="15"/>
      <c r="AY191" s="41" t="s">
        <v>394</v>
      </c>
      <c r="AZ191" s="42">
        <v>40.331629999999997</v>
      </c>
      <c r="BA191" s="42">
        <v>24.792719999999999</v>
      </c>
      <c r="BB191" s="46">
        <f t="shared" si="43"/>
        <v>0.61472149774259066</v>
      </c>
      <c r="BC191" s="15"/>
      <c r="BD191" s="41" t="s">
        <v>395</v>
      </c>
      <c r="BE191" s="44">
        <v>312.05</v>
      </c>
      <c r="BF191" s="44">
        <v>326.25</v>
      </c>
      <c r="BG191" s="44">
        <v>311.45</v>
      </c>
      <c r="BH191" s="44">
        <v>318.75</v>
      </c>
    </row>
    <row r="192" spans="1:60">
      <c r="A192" s="41" t="s">
        <v>396</v>
      </c>
      <c r="B192" s="42">
        <v>2.4165100000000002</v>
      </c>
      <c r="C192" s="42">
        <v>2.3109000000000002</v>
      </c>
      <c r="D192" s="46">
        <f t="shared" si="33"/>
        <v>0.95629647715093258</v>
      </c>
      <c r="E192" s="15"/>
      <c r="F192" s="41" t="s">
        <v>396</v>
      </c>
      <c r="G192" s="42">
        <v>28.31325</v>
      </c>
      <c r="H192" s="42">
        <v>34.939749999999997</v>
      </c>
      <c r="I192" s="46">
        <f t="shared" si="34"/>
        <v>1.2340423653236559</v>
      </c>
      <c r="J192" s="15"/>
      <c r="K192" s="43" t="s">
        <v>396</v>
      </c>
      <c r="L192" s="42">
        <v>42.560380000000002</v>
      </c>
      <c r="M192" s="42">
        <v>7.8260800000000001</v>
      </c>
      <c r="N192" s="46">
        <f t="shared" si="35"/>
        <v>0.18388181684468041</v>
      </c>
      <c r="O192" s="15"/>
      <c r="P192" s="43" t="s">
        <v>396</v>
      </c>
      <c r="Q192" s="42">
        <v>44.135680000000001</v>
      </c>
      <c r="R192" s="42">
        <v>6.61172</v>
      </c>
      <c r="S192" s="46">
        <f t="shared" si="36"/>
        <v>0.14980442127548504</v>
      </c>
      <c r="T192" s="15"/>
      <c r="U192" s="43" t="s">
        <v>396</v>
      </c>
      <c r="V192" s="42">
        <v>16.158529999999999</v>
      </c>
      <c r="W192" s="42">
        <v>32.21255</v>
      </c>
      <c r="X192" s="46">
        <f t="shared" si="37"/>
        <v>1.9935322086848248</v>
      </c>
      <c r="Y192" s="15"/>
      <c r="Z192" s="43" t="s">
        <v>396</v>
      </c>
      <c r="AA192" s="42">
        <v>8.3034599999999994</v>
      </c>
      <c r="AB192" s="42">
        <v>27.565370000000001</v>
      </c>
      <c r="AC192" s="46">
        <f t="shared" si="38"/>
        <v>3.3197450219547036</v>
      </c>
      <c r="AD192" s="15"/>
      <c r="AE192" s="43" t="s">
        <v>396</v>
      </c>
      <c r="AF192" s="42">
        <v>6.9701300000000002</v>
      </c>
      <c r="AG192" s="42">
        <v>32.761310000000002</v>
      </c>
      <c r="AH192" s="46">
        <f t="shared" si="39"/>
        <v>4.700243754420649</v>
      </c>
      <c r="AI192" s="15"/>
      <c r="AJ192" s="41" t="s">
        <v>396</v>
      </c>
      <c r="AK192" s="42">
        <v>9.5714699999999997</v>
      </c>
      <c r="AL192" s="42">
        <v>3.41561</v>
      </c>
      <c r="AM192" s="46">
        <f t="shared" si="40"/>
        <v>0.35685323153078891</v>
      </c>
      <c r="AN192" s="15"/>
      <c r="AO192" s="41" t="s">
        <v>396</v>
      </c>
      <c r="AP192" s="42">
        <v>21.537099999999999</v>
      </c>
      <c r="AQ192" s="42">
        <v>3.86036</v>
      </c>
      <c r="AR192" s="46">
        <f t="shared" si="41"/>
        <v>0.17924233067590345</v>
      </c>
      <c r="AS192" s="15"/>
      <c r="AT192" s="41" t="s">
        <v>396</v>
      </c>
      <c r="AU192" s="42">
        <v>34.73068</v>
      </c>
      <c r="AV192" s="42">
        <v>8.8941400000000002</v>
      </c>
      <c r="AW192" s="46">
        <f t="shared" si="42"/>
        <v>0.2560888528528667</v>
      </c>
      <c r="AX192" s="15"/>
      <c r="AY192" s="41" t="s">
        <v>396</v>
      </c>
      <c r="AZ192" s="42">
        <v>33.886060000000001</v>
      </c>
      <c r="BA192" s="42">
        <v>22.118210000000001</v>
      </c>
      <c r="BB192" s="46">
        <f t="shared" si="43"/>
        <v>0.6527229781213868</v>
      </c>
      <c r="BC192" s="15"/>
      <c r="BD192" s="41" t="s">
        <v>397</v>
      </c>
      <c r="BE192" s="44">
        <v>320.7</v>
      </c>
      <c r="BF192" s="44">
        <v>321.8</v>
      </c>
      <c r="BG192" s="44">
        <v>301.10000000000002</v>
      </c>
      <c r="BH192" s="44">
        <v>306.95</v>
      </c>
    </row>
    <row r="193" spans="1:60">
      <c r="A193" s="41" t="s">
        <v>398</v>
      </c>
      <c r="B193" s="42">
        <v>1.41696</v>
      </c>
      <c r="C193" s="42">
        <v>1.58796</v>
      </c>
      <c r="D193" s="46">
        <f t="shared" si="33"/>
        <v>1.120680894308943</v>
      </c>
      <c r="E193" s="15"/>
      <c r="F193" s="41" t="s">
        <v>398</v>
      </c>
      <c r="G193" s="42">
        <v>22.891559999999998</v>
      </c>
      <c r="H193" s="42">
        <v>16.867460000000001</v>
      </c>
      <c r="I193" s="46">
        <f t="shared" si="34"/>
        <v>0.73684187534619761</v>
      </c>
      <c r="J193" s="15"/>
      <c r="K193" s="43" t="s">
        <v>398</v>
      </c>
      <c r="L193" s="42">
        <v>9.0821199999999997</v>
      </c>
      <c r="M193" s="42">
        <v>11.61835</v>
      </c>
      <c r="N193" s="46">
        <f t="shared" si="35"/>
        <v>1.2792552840085796</v>
      </c>
      <c r="O193" s="15"/>
      <c r="P193" s="43" t="s">
        <v>398</v>
      </c>
      <c r="Q193" s="42">
        <v>7.0333399999999999</v>
      </c>
      <c r="R193" s="42">
        <v>7.3783000000000003</v>
      </c>
      <c r="S193" s="46">
        <f t="shared" si="36"/>
        <v>1.0490463990081527</v>
      </c>
      <c r="T193" s="15"/>
      <c r="U193" s="43" t="s">
        <v>398</v>
      </c>
      <c r="V193" s="42">
        <v>16.655280000000001</v>
      </c>
      <c r="W193" s="42">
        <v>27.605740000000001</v>
      </c>
      <c r="X193" s="46">
        <f t="shared" si="37"/>
        <v>1.6574767881416583</v>
      </c>
      <c r="Y193" s="15"/>
      <c r="Z193" s="43" t="s">
        <v>398</v>
      </c>
      <c r="AA193" s="42">
        <v>6.2524800000000003</v>
      </c>
      <c r="AB193" s="42">
        <v>17.018450000000001</v>
      </c>
      <c r="AC193" s="46">
        <f t="shared" si="38"/>
        <v>2.7218719612057938</v>
      </c>
      <c r="AD193" s="15"/>
      <c r="AE193" s="43" t="s">
        <v>398</v>
      </c>
      <c r="AF193" s="42">
        <v>5.2484900000000003</v>
      </c>
      <c r="AG193" s="42">
        <v>19.51192</v>
      </c>
      <c r="AH193" s="46">
        <f t="shared" si="39"/>
        <v>3.7176254503676294</v>
      </c>
      <c r="AI193" s="15"/>
      <c r="AJ193" s="41" t="s">
        <v>398</v>
      </c>
      <c r="AK193" s="42">
        <v>4.3790100000000001</v>
      </c>
      <c r="AL193" s="42">
        <v>3.2656499999999999</v>
      </c>
      <c r="AM193" s="46">
        <f t="shared" si="40"/>
        <v>0.74575075188227469</v>
      </c>
      <c r="AN193" s="15"/>
      <c r="AO193" s="41" t="s">
        <v>398</v>
      </c>
      <c r="AP193" s="42">
        <v>8.4599499999999992</v>
      </c>
      <c r="AQ193" s="42">
        <v>2.37019</v>
      </c>
      <c r="AR193" s="46">
        <f t="shared" si="41"/>
        <v>0.2801659584276503</v>
      </c>
      <c r="AS193" s="15"/>
      <c r="AT193" s="41" t="s">
        <v>398</v>
      </c>
      <c r="AU193" s="42">
        <v>14.429650000000001</v>
      </c>
      <c r="AV193" s="42">
        <v>6.2943100000000003</v>
      </c>
      <c r="AW193" s="46">
        <f t="shared" si="42"/>
        <v>0.43620669940019335</v>
      </c>
      <c r="AX193" s="15"/>
      <c r="AY193" s="41" t="s">
        <v>398</v>
      </c>
      <c r="AZ193" s="42">
        <v>43.460810000000002</v>
      </c>
      <c r="BA193" s="42">
        <v>26.21021</v>
      </c>
      <c r="BB193" s="46">
        <f t="shared" si="43"/>
        <v>0.60307688697012318</v>
      </c>
      <c r="BC193" s="15"/>
      <c r="BD193" s="41" t="s">
        <v>399</v>
      </c>
      <c r="BE193" s="44">
        <v>306.95</v>
      </c>
      <c r="BF193" s="44">
        <v>316.05</v>
      </c>
      <c r="BG193" s="44">
        <v>303.55</v>
      </c>
      <c r="BH193" s="44">
        <v>312.95</v>
      </c>
    </row>
    <row r="194" spans="1:60">
      <c r="A194" s="41" t="s">
        <v>400</v>
      </c>
      <c r="B194" s="42">
        <v>2.1059600000000001</v>
      </c>
      <c r="C194" s="42">
        <v>7.7222799999999996</v>
      </c>
      <c r="D194" s="46">
        <f t="shared" si="33"/>
        <v>3.6668692662728635</v>
      </c>
      <c r="E194" s="15"/>
      <c r="F194" s="41" t="s">
        <v>400</v>
      </c>
      <c r="G194" s="42">
        <v>36.746980000000001</v>
      </c>
      <c r="H194" s="42">
        <v>46.385539999999999</v>
      </c>
      <c r="I194" s="46">
        <f t="shared" si="34"/>
        <v>1.2622952961032443</v>
      </c>
      <c r="J194" s="15"/>
      <c r="K194" s="43" t="s">
        <v>400</v>
      </c>
      <c r="L194" s="42">
        <v>12.826079999999999</v>
      </c>
      <c r="M194" s="42">
        <v>11.497579999999999</v>
      </c>
      <c r="N194" s="46">
        <f t="shared" si="35"/>
        <v>0.89642197772039467</v>
      </c>
      <c r="O194" s="15"/>
      <c r="P194" s="43" t="s">
        <v>400</v>
      </c>
      <c r="Q194" s="42">
        <v>12.89766</v>
      </c>
      <c r="R194" s="42">
        <v>8.2023700000000002</v>
      </c>
      <c r="S194" s="46">
        <f t="shared" si="36"/>
        <v>0.6359579954813509</v>
      </c>
      <c r="T194" s="15"/>
      <c r="U194" s="43" t="s">
        <v>400</v>
      </c>
      <c r="V194" s="42">
        <v>18.418089999999999</v>
      </c>
      <c r="W194" s="42">
        <v>30.935199999999998</v>
      </c>
      <c r="X194" s="46">
        <f t="shared" si="37"/>
        <v>1.6796095577771637</v>
      </c>
      <c r="Y194" s="15"/>
      <c r="Z194" s="43" t="s">
        <v>400</v>
      </c>
      <c r="AA194" s="42">
        <v>5.9139699999999999</v>
      </c>
      <c r="AB194" s="42">
        <v>17.297219999999999</v>
      </c>
      <c r="AC194" s="46">
        <f t="shared" si="38"/>
        <v>2.9248068556316653</v>
      </c>
      <c r="AD194" s="15"/>
      <c r="AE194" s="43" t="s">
        <v>400</v>
      </c>
      <c r="AF194" s="42">
        <v>4.96434</v>
      </c>
      <c r="AG194" s="42">
        <v>17.767990000000001</v>
      </c>
      <c r="AH194" s="46">
        <f t="shared" si="39"/>
        <v>3.5791243146118115</v>
      </c>
      <c r="AI194" s="15"/>
      <c r="AJ194" s="41" t="s">
        <v>400</v>
      </c>
      <c r="AK194" s="42">
        <v>4.7273100000000001</v>
      </c>
      <c r="AL194" s="42">
        <v>3.6455799999999998</v>
      </c>
      <c r="AM194" s="46">
        <f t="shared" si="40"/>
        <v>0.77117430420260147</v>
      </c>
      <c r="AN194" s="15"/>
      <c r="AO194" s="41" t="s">
        <v>400</v>
      </c>
      <c r="AP194" s="42">
        <v>7.9378099999999998</v>
      </c>
      <c r="AQ194" s="42">
        <v>2.85127</v>
      </c>
      <c r="AR194" s="46">
        <f t="shared" si="41"/>
        <v>0.35920108946926166</v>
      </c>
      <c r="AS194" s="15"/>
      <c r="AT194" s="41" t="s">
        <v>400</v>
      </c>
      <c r="AU194" s="42">
        <v>15.449680000000001</v>
      </c>
      <c r="AV194" s="42">
        <v>6.3440700000000003</v>
      </c>
      <c r="AW194" s="46">
        <f t="shared" si="42"/>
        <v>0.41062792239062557</v>
      </c>
      <c r="AX194" s="15"/>
      <c r="AY194" s="41" t="s">
        <v>400</v>
      </c>
      <c r="AZ194" s="42">
        <v>47.178379999999997</v>
      </c>
      <c r="BA194" s="42">
        <v>28.269590000000001</v>
      </c>
      <c r="BB194" s="46">
        <f t="shared" si="43"/>
        <v>0.5992064585515654</v>
      </c>
      <c r="BC194" s="15"/>
      <c r="BD194" s="41" t="s">
        <v>401</v>
      </c>
      <c r="BE194" s="44">
        <v>314.95</v>
      </c>
      <c r="BF194" s="44">
        <v>317.35000000000002</v>
      </c>
      <c r="BG194" s="44">
        <v>306.7</v>
      </c>
      <c r="BH194" s="44">
        <v>311.05</v>
      </c>
    </row>
    <row r="195" spans="1:60">
      <c r="A195" s="41" t="s">
        <v>402</v>
      </c>
      <c r="B195" s="42">
        <v>3.6033900000000001</v>
      </c>
      <c r="C195" s="42">
        <v>18.81915</v>
      </c>
      <c r="D195" s="46">
        <f t="shared" si="33"/>
        <v>5.222623696019582</v>
      </c>
      <c r="E195" s="15"/>
      <c r="F195" s="41" t="s">
        <v>402</v>
      </c>
      <c r="G195" s="42">
        <v>44.578310000000002</v>
      </c>
      <c r="H195" s="42">
        <v>63.253010000000003</v>
      </c>
      <c r="I195" s="46">
        <f t="shared" si="34"/>
        <v>1.4189189765157091</v>
      </c>
      <c r="J195" s="15"/>
      <c r="K195" s="43" t="s">
        <v>402</v>
      </c>
      <c r="L195" s="42">
        <v>7.7777700000000003</v>
      </c>
      <c r="M195" s="42">
        <v>11.08695</v>
      </c>
      <c r="N195" s="46">
        <f t="shared" si="35"/>
        <v>1.4254664254664253</v>
      </c>
      <c r="O195" s="15"/>
      <c r="P195" s="43" t="s">
        <v>402</v>
      </c>
      <c r="Q195" s="42">
        <v>8.7198100000000007</v>
      </c>
      <c r="R195" s="42">
        <v>7.9915599999999998</v>
      </c>
      <c r="S195" s="46">
        <f t="shared" si="36"/>
        <v>0.91648327199789892</v>
      </c>
      <c r="T195" s="15"/>
      <c r="U195" s="43" t="s">
        <v>402</v>
      </c>
      <c r="V195" s="42">
        <v>15.38982</v>
      </c>
      <c r="W195" s="42">
        <v>31.23133</v>
      </c>
      <c r="X195" s="46">
        <f t="shared" si="37"/>
        <v>2.029349920921752</v>
      </c>
      <c r="Y195" s="15"/>
      <c r="Z195" s="43" t="s">
        <v>402</v>
      </c>
      <c r="AA195" s="42">
        <v>4.7125899999999996</v>
      </c>
      <c r="AB195" s="42">
        <v>16.314879999999999</v>
      </c>
      <c r="AC195" s="46">
        <f t="shared" si="38"/>
        <v>3.4619773839863006</v>
      </c>
      <c r="AD195" s="15"/>
      <c r="AE195" s="43" t="s">
        <v>402</v>
      </c>
      <c r="AF195" s="42">
        <v>3.95587</v>
      </c>
      <c r="AG195" s="42">
        <v>15.901490000000001</v>
      </c>
      <c r="AH195" s="46">
        <f t="shared" si="39"/>
        <v>4.0197200615793749</v>
      </c>
      <c r="AI195" s="15"/>
      <c r="AJ195" s="41" t="s">
        <v>402</v>
      </c>
      <c r="AK195" s="42">
        <v>4.0136000000000003</v>
      </c>
      <c r="AL195" s="42">
        <v>3.58046</v>
      </c>
      <c r="AM195" s="46">
        <f t="shared" si="40"/>
        <v>0.89208192146701204</v>
      </c>
      <c r="AN195" s="15"/>
      <c r="AO195" s="41" t="s">
        <v>402</v>
      </c>
      <c r="AP195" s="42">
        <v>5.6380100000000004</v>
      </c>
      <c r="AQ195" s="42">
        <v>2.17659</v>
      </c>
      <c r="AR195" s="46">
        <f t="shared" si="41"/>
        <v>0.38605642771119597</v>
      </c>
      <c r="AS195" s="15"/>
      <c r="AT195" s="41" t="s">
        <v>402</v>
      </c>
      <c r="AU195" s="42">
        <v>18.124140000000001</v>
      </c>
      <c r="AV195" s="42">
        <v>5.3738000000000001</v>
      </c>
      <c r="AW195" s="46">
        <f t="shared" si="42"/>
        <v>0.29649958563551154</v>
      </c>
      <c r="AX195" s="15"/>
      <c r="AY195" s="41" t="s">
        <v>402</v>
      </c>
      <c r="AZ195" s="42">
        <v>44.878300000000003</v>
      </c>
      <c r="BA195" s="42">
        <v>31.639469999999999</v>
      </c>
      <c r="BB195" s="46">
        <f t="shared" si="43"/>
        <v>0.70500598284694382</v>
      </c>
      <c r="BC195" s="15"/>
      <c r="BD195" s="41" t="s">
        <v>403</v>
      </c>
      <c r="BE195" s="44">
        <v>312.14999999999998</v>
      </c>
      <c r="BF195" s="44">
        <v>318.10000000000002</v>
      </c>
      <c r="BG195" s="44">
        <v>310.45</v>
      </c>
      <c r="BH195" s="44">
        <v>315.75</v>
      </c>
    </row>
    <row r="196" spans="1:60">
      <c r="A196" s="41" t="s">
        <v>404</v>
      </c>
      <c r="B196" s="42">
        <v>1.60179</v>
      </c>
      <c r="C196" s="42">
        <v>4.3452000000000002</v>
      </c>
      <c r="D196" s="46">
        <f t="shared" si="33"/>
        <v>2.7127151499260203</v>
      </c>
      <c r="E196" s="15"/>
      <c r="F196" s="41" t="s">
        <v>404</v>
      </c>
      <c r="G196" s="42">
        <v>34.939749999999997</v>
      </c>
      <c r="H196" s="42">
        <v>36.144570000000002</v>
      </c>
      <c r="I196" s="46">
        <f t="shared" si="34"/>
        <v>1.0344827882283074</v>
      </c>
      <c r="J196" s="15"/>
      <c r="K196" s="43" t="s">
        <v>404</v>
      </c>
      <c r="L196" s="42">
        <v>9.0338100000000008</v>
      </c>
      <c r="M196" s="42">
        <v>8.2850199999999994</v>
      </c>
      <c r="N196" s="46">
        <f t="shared" si="35"/>
        <v>0.91711249185006094</v>
      </c>
      <c r="O196" s="15"/>
      <c r="P196" s="43" t="s">
        <v>404</v>
      </c>
      <c r="Q196" s="42">
        <v>11.057869999999999</v>
      </c>
      <c r="R196" s="42">
        <v>6.9183500000000002</v>
      </c>
      <c r="S196" s="46">
        <f t="shared" si="36"/>
        <v>0.62564942434664184</v>
      </c>
      <c r="T196" s="15"/>
      <c r="U196" s="43" t="s">
        <v>404</v>
      </c>
      <c r="V196" s="42">
        <v>19.519089999999998</v>
      </c>
      <c r="W196" s="42">
        <v>27.252549999999999</v>
      </c>
      <c r="X196" s="46">
        <f t="shared" si="37"/>
        <v>1.3961998228401018</v>
      </c>
      <c r="Y196" s="15"/>
      <c r="Z196" s="43" t="s">
        <v>404</v>
      </c>
      <c r="AA196" s="42">
        <v>10.580109999999999</v>
      </c>
      <c r="AB196" s="42">
        <v>14.4232</v>
      </c>
      <c r="AC196" s="46">
        <f t="shared" si="38"/>
        <v>1.3632372442252492</v>
      </c>
      <c r="AD196" s="15"/>
      <c r="AE196" s="43" t="s">
        <v>404</v>
      </c>
      <c r="AF196" s="42">
        <v>8.8812099999999994</v>
      </c>
      <c r="AG196" s="42">
        <v>19.913080000000001</v>
      </c>
      <c r="AH196" s="46">
        <f t="shared" si="39"/>
        <v>2.2421584446263521</v>
      </c>
      <c r="AI196" s="15"/>
      <c r="AJ196" s="41" t="s">
        <v>404</v>
      </c>
      <c r="AK196" s="42">
        <v>3.7892199999999998</v>
      </c>
      <c r="AL196" s="42">
        <v>3.2530000000000001</v>
      </c>
      <c r="AM196" s="46">
        <f t="shared" si="40"/>
        <v>0.85848802655955592</v>
      </c>
      <c r="AN196" s="15"/>
      <c r="AO196" s="41" t="s">
        <v>404</v>
      </c>
      <c r="AP196" s="42">
        <v>5.6321500000000002</v>
      </c>
      <c r="AQ196" s="42">
        <v>2.3115199999999998</v>
      </c>
      <c r="AR196" s="46">
        <f t="shared" si="41"/>
        <v>0.41041520556093136</v>
      </c>
      <c r="AS196" s="15"/>
      <c r="AT196" s="41" t="s">
        <v>404</v>
      </c>
      <c r="AU196" s="42">
        <v>16.22092</v>
      </c>
      <c r="AV196" s="42">
        <v>5.8464900000000002</v>
      </c>
      <c r="AW196" s="46">
        <f t="shared" si="42"/>
        <v>0.36042900156094726</v>
      </c>
      <c r="AX196" s="15"/>
      <c r="AY196" s="41" t="s">
        <v>404</v>
      </c>
      <c r="AZ196" s="42">
        <v>38.379240000000003</v>
      </c>
      <c r="BA196" s="42">
        <v>24.819469999999999</v>
      </c>
      <c r="BB196" s="46">
        <f t="shared" si="43"/>
        <v>0.64668998135450306</v>
      </c>
      <c r="BC196" s="15"/>
      <c r="BD196" s="41" t="s">
        <v>405</v>
      </c>
      <c r="BE196" s="44">
        <v>318.64999999999998</v>
      </c>
      <c r="BF196" s="44">
        <v>323.5</v>
      </c>
      <c r="BG196" s="44">
        <v>315.8</v>
      </c>
      <c r="BH196" s="44">
        <v>318.45</v>
      </c>
    </row>
    <row r="197" spans="1:60">
      <c r="A197" s="41" t="s">
        <v>406</v>
      </c>
      <c r="B197" s="42">
        <v>2.10345</v>
      </c>
      <c r="C197" s="42">
        <v>3.0237799999999999</v>
      </c>
      <c r="D197" s="46">
        <f t="shared" si="33"/>
        <v>1.437533575792151</v>
      </c>
      <c r="E197" s="15"/>
      <c r="F197" s="41" t="s">
        <v>406</v>
      </c>
      <c r="G197" s="42">
        <v>37.34939</v>
      </c>
      <c r="H197" s="42">
        <v>36.746980000000001</v>
      </c>
      <c r="I197" s="46">
        <f t="shared" si="34"/>
        <v>0.98387095478667796</v>
      </c>
      <c r="J197" s="15"/>
      <c r="K197" s="43" t="s">
        <v>406</v>
      </c>
      <c r="L197" s="42">
        <v>49.855069999999998</v>
      </c>
      <c r="M197" s="42">
        <v>6.4492700000000003</v>
      </c>
      <c r="N197" s="46">
        <f t="shared" si="35"/>
        <v>0.12936036395094824</v>
      </c>
      <c r="O197" s="15"/>
      <c r="P197" s="43" t="s">
        <v>406</v>
      </c>
      <c r="Q197" s="42">
        <v>54.829430000000002</v>
      </c>
      <c r="R197" s="42">
        <v>7.1291599999999997</v>
      </c>
      <c r="S197" s="46">
        <f t="shared" si="36"/>
        <v>0.13002433182325623</v>
      </c>
      <c r="T197" s="15"/>
      <c r="U197" s="43" t="s">
        <v>406</v>
      </c>
      <c r="V197" s="42">
        <v>19.165700000000001</v>
      </c>
      <c r="W197" s="42">
        <v>32.033320000000003</v>
      </c>
      <c r="X197" s="46">
        <f t="shared" si="37"/>
        <v>1.6713879482617384</v>
      </c>
      <c r="Y197" s="15"/>
      <c r="Z197" s="43" t="s">
        <v>406</v>
      </c>
      <c r="AA197" s="42">
        <v>9.4119200000000003</v>
      </c>
      <c r="AB197" s="42">
        <v>23.80857</v>
      </c>
      <c r="AC197" s="46">
        <f t="shared" si="38"/>
        <v>2.5296188237894075</v>
      </c>
      <c r="AD197" s="15"/>
      <c r="AE197" s="43" t="s">
        <v>406</v>
      </c>
      <c r="AF197" s="42">
        <v>7.9005999999999998</v>
      </c>
      <c r="AG197" s="42">
        <v>26.93336</v>
      </c>
      <c r="AH197" s="46">
        <f t="shared" si="39"/>
        <v>3.4090271624939881</v>
      </c>
      <c r="AI197" s="15"/>
      <c r="AJ197" s="41" t="s">
        <v>406</v>
      </c>
      <c r="AK197" s="42">
        <v>6.3928900000000004</v>
      </c>
      <c r="AL197" s="42">
        <v>3.5518100000000001</v>
      </c>
      <c r="AM197" s="46">
        <f t="shared" si="40"/>
        <v>0.55558753552775031</v>
      </c>
      <c r="AN197" s="15"/>
      <c r="AO197" s="41" t="s">
        <v>406</v>
      </c>
      <c r="AP197" s="42">
        <v>9.9794599999999996</v>
      </c>
      <c r="AQ197" s="42">
        <v>2.92754</v>
      </c>
      <c r="AR197" s="46">
        <f t="shared" si="41"/>
        <v>0.29335655436266095</v>
      </c>
      <c r="AS197" s="15"/>
      <c r="AT197" s="41" t="s">
        <v>406</v>
      </c>
      <c r="AU197" s="42">
        <v>34.506770000000003</v>
      </c>
      <c r="AV197" s="42">
        <v>10.43662</v>
      </c>
      <c r="AW197" s="46">
        <f t="shared" si="42"/>
        <v>0.30245137403471839</v>
      </c>
      <c r="AX197" s="15"/>
      <c r="AY197" s="41" t="s">
        <v>406</v>
      </c>
      <c r="AZ197" s="42">
        <v>29.285900000000002</v>
      </c>
      <c r="BA197" s="42">
        <v>19.89836</v>
      </c>
      <c r="BB197" s="46">
        <f t="shared" si="43"/>
        <v>0.67945188640267151</v>
      </c>
      <c r="BC197" s="15"/>
      <c r="BD197" s="41" t="s">
        <v>407</v>
      </c>
      <c r="BE197" s="44">
        <v>317</v>
      </c>
      <c r="BF197" s="44">
        <v>320.3</v>
      </c>
      <c r="BG197" s="44">
        <v>301.14999999999998</v>
      </c>
      <c r="BH197" s="44">
        <v>303.39999999999998</v>
      </c>
    </row>
    <row r="198" spans="1:60">
      <c r="A198" s="41" t="s">
        <v>408</v>
      </c>
      <c r="B198" s="42">
        <v>1.29752</v>
      </c>
      <c r="C198" s="42">
        <v>4.1566000000000001</v>
      </c>
      <c r="D198" s="46">
        <f t="shared" si="33"/>
        <v>3.2034958998705223</v>
      </c>
      <c r="E198" s="15"/>
      <c r="F198" s="41" t="s">
        <v>408</v>
      </c>
      <c r="G198" s="42">
        <v>17.46987</v>
      </c>
      <c r="H198" s="42">
        <v>10.240959999999999</v>
      </c>
      <c r="I198" s="46">
        <f t="shared" si="34"/>
        <v>0.58620699524381115</v>
      </c>
      <c r="J198" s="15"/>
      <c r="K198" s="43" t="s">
        <v>408</v>
      </c>
      <c r="L198" s="42">
        <v>4.5893699999999997</v>
      </c>
      <c r="M198" s="42">
        <v>4.6376799999999996</v>
      </c>
      <c r="N198" s="46">
        <f t="shared" si="35"/>
        <v>1.0105264992798575</v>
      </c>
      <c r="O198" s="15"/>
      <c r="P198" s="43" t="s">
        <v>408</v>
      </c>
      <c r="Q198" s="42">
        <v>2.2422300000000002</v>
      </c>
      <c r="R198" s="42">
        <v>3.87121</v>
      </c>
      <c r="S198" s="46">
        <f t="shared" si="36"/>
        <v>1.726499957631465</v>
      </c>
      <c r="T198" s="15"/>
      <c r="U198" s="43" t="s">
        <v>408</v>
      </c>
      <c r="V198" s="42">
        <v>11.93801</v>
      </c>
      <c r="W198" s="42">
        <v>16.615259999999999</v>
      </c>
      <c r="X198" s="46">
        <f t="shared" si="37"/>
        <v>1.3917947798669961</v>
      </c>
      <c r="Y198" s="15"/>
      <c r="Z198" s="43" t="s">
        <v>408</v>
      </c>
      <c r="AA198" s="42">
        <v>5.3298800000000002</v>
      </c>
      <c r="AB198" s="42">
        <v>9.5778499999999998</v>
      </c>
      <c r="AC198" s="46">
        <f t="shared" si="38"/>
        <v>1.7970104392594204</v>
      </c>
      <c r="AD198" s="15"/>
      <c r="AE198" s="43" t="s">
        <v>408</v>
      </c>
      <c r="AF198" s="42">
        <v>4.47403</v>
      </c>
      <c r="AG198" s="42">
        <v>10.54156</v>
      </c>
      <c r="AH198" s="46">
        <f t="shared" si="39"/>
        <v>2.356166588064899</v>
      </c>
      <c r="AI198" s="15"/>
      <c r="AJ198" s="41" t="s">
        <v>408</v>
      </c>
      <c r="AK198" s="42">
        <v>2.25983</v>
      </c>
      <c r="AL198" s="42">
        <v>2.2259699999999998</v>
      </c>
      <c r="AM198" s="46">
        <f t="shared" si="40"/>
        <v>0.98501657204302973</v>
      </c>
      <c r="AN198" s="15"/>
      <c r="AO198" s="41" t="s">
        <v>408</v>
      </c>
      <c r="AP198" s="42">
        <v>2.863</v>
      </c>
      <c r="AQ198" s="42">
        <v>1.0970899999999999</v>
      </c>
      <c r="AR198" s="46">
        <f t="shared" si="41"/>
        <v>0.3831959483059727</v>
      </c>
      <c r="AS198" s="15"/>
      <c r="AT198" s="41" t="s">
        <v>408</v>
      </c>
      <c r="AU198" s="42">
        <v>7.4138500000000001</v>
      </c>
      <c r="AV198" s="42">
        <v>3.9930300000000001</v>
      </c>
      <c r="AW198" s="46">
        <f t="shared" si="42"/>
        <v>0.5385906108162426</v>
      </c>
      <c r="AX198" s="15"/>
      <c r="AY198" s="41" t="s">
        <v>408</v>
      </c>
      <c r="AZ198" s="42">
        <v>14.843540000000001</v>
      </c>
      <c r="BA198" s="42">
        <v>10.32361</v>
      </c>
      <c r="BB198" s="46">
        <f t="shared" si="43"/>
        <v>0.69549514468920481</v>
      </c>
      <c r="BC198" s="15"/>
      <c r="BD198" s="41" t="s">
        <v>409</v>
      </c>
      <c r="BE198" s="44">
        <v>306.10000000000002</v>
      </c>
      <c r="BF198" s="44">
        <v>311.39999999999998</v>
      </c>
      <c r="BG198" s="44">
        <v>304.5</v>
      </c>
      <c r="BH198" s="44">
        <v>309.95</v>
      </c>
    </row>
    <row r="199" spans="1:60">
      <c r="A199" s="41" t="s">
        <v>410</v>
      </c>
      <c r="B199" s="42">
        <v>1.20448</v>
      </c>
      <c r="C199" s="42">
        <v>2.4278300000000002</v>
      </c>
      <c r="D199" s="46">
        <f t="shared" si="33"/>
        <v>2.0156665116896919</v>
      </c>
      <c r="E199" s="15"/>
      <c r="F199" s="41" t="s">
        <v>410</v>
      </c>
      <c r="G199" s="42">
        <v>24.09638</v>
      </c>
      <c r="H199" s="42">
        <v>38.554209999999998</v>
      </c>
      <c r="I199" s="46">
        <f t="shared" si="34"/>
        <v>1.6000000830000189</v>
      </c>
      <c r="J199" s="15"/>
      <c r="K199" s="43" t="s">
        <v>410</v>
      </c>
      <c r="L199" s="42">
        <v>4.2270500000000002</v>
      </c>
      <c r="M199" s="42">
        <v>4.3961300000000003</v>
      </c>
      <c r="N199" s="46">
        <f t="shared" si="35"/>
        <v>1.0399995268567914</v>
      </c>
      <c r="O199" s="15"/>
      <c r="P199" s="43" t="s">
        <v>410</v>
      </c>
      <c r="Q199" s="42">
        <v>3.4495900000000002</v>
      </c>
      <c r="R199" s="42">
        <v>5.5576800000000004</v>
      </c>
      <c r="S199" s="46">
        <f t="shared" si="36"/>
        <v>1.6111132047576668</v>
      </c>
      <c r="T199" s="15"/>
      <c r="U199" s="43" t="s">
        <v>410</v>
      </c>
      <c r="V199" s="42">
        <v>16.72513</v>
      </c>
      <c r="W199" s="42">
        <v>20.696380000000001</v>
      </c>
      <c r="X199" s="46">
        <f t="shared" si="37"/>
        <v>1.2374421005995171</v>
      </c>
      <c r="Y199" s="15"/>
      <c r="Z199" s="43" t="s">
        <v>410</v>
      </c>
      <c r="AA199" s="42">
        <v>12.644360000000001</v>
      </c>
      <c r="AB199" s="42">
        <v>7.9450399999999997</v>
      </c>
      <c r="AC199" s="46">
        <f t="shared" si="38"/>
        <v>0.62834655134779449</v>
      </c>
      <c r="AD199" s="15"/>
      <c r="AE199" s="43" t="s">
        <v>410</v>
      </c>
      <c r="AF199" s="42">
        <v>10.613989999999999</v>
      </c>
      <c r="AG199" s="42">
        <v>11.49431</v>
      </c>
      <c r="AH199" s="46">
        <f t="shared" si="39"/>
        <v>1.0829395919913247</v>
      </c>
      <c r="AI199" s="15"/>
      <c r="AJ199" s="41" t="s">
        <v>410</v>
      </c>
      <c r="AK199" s="42">
        <v>2.1720199999999998</v>
      </c>
      <c r="AL199" s="42">
        <v>2.50617</v>
      </c>
      <c r="AM199" s="46">
        <f t="shared" si="40"/>
        <v>1.1538429664551892</v>
      </c>
      <c r="AN199" s="15"/>
      <c r="AO199" s="41" t="s">
        <v>410</v>
      </c>
      <c r="AP199" s="42">
        <v>3.0331399999999999</v>
      </c>
      <c r="AQ199" s="42">
        <v>1.2144299999999999</v>
      </c>
      <c r="AR199" s="46">
        <f t="shared" si="41"/>
        <v>0.40038705763664056</v>
      </c>
      <c r="AS199" s="15"/>
      <c r="AT199" s="41" t="s">
        <v>410</v>
      </c>
      <c r="AU199" s="42">
        <v>6.5679800000000004</v>
      </c>
      <c r="AV199" s="42">
        <v>2.7490899999999998</v>
      </c>
      <c r="AW199" s="46">
        <f t="shared" si="42"/>
        <v>0.41855943532105755</v>
      </c>
      <c r="AX199" s="15"/>
      <c r="AY199" s="41" t="s">
        <v>410</v>
      </c>
      <c r="AZ199" s="42">
        <v>27.520720000000001</v>
      </c>
      <c r="BA199" s="42">
        <v>15.67263</v>
      </c>
      <c r="BB199" s="46">
        <f t="shared" si="43"/>
        <v>0.56948473731791893</v>
      </c>
      <c r="BC199" s="15"/>
      <c r="BD199" s="41" t="s">
        <v>411</v>
      </c>
      <c r="BE199" s="44">
        <v>310.05</v>
      </c>
      <c r="BF199" s="44">
        <v>320.5</v>
      </c>
      <c r="BG199" s="44">
        <v>309.35000000000002</v>
      </c>
      <c r="BH199" s="44">
        <v>318</v>
      </c>
    </row>
    <row r="200" spans="1:60">
      <c r="A200" s="41" t="s">
        <v>412</v>
      </c>
      <c r="B200" s="42">
        <v>1.5665800000000001</v>
      </c>
      <c r="C200" s="42">
        <v>2.7408899999999998</v>
      </c>
      <c r="D200" s="46">
        <f t="shared" si="33"/>
        <v>1.7496010417597567</v>
      </c>
      <c r="E200" s="15"/>
      <c r="F200" s="41" t="s">
        <v>412</v>
      </c>
      <c r="G200" s="42">
        <v>32.530119999999997</v>
      </c>
      <c r="H200" s="42">
        <v>65.060239999999993</v>
      </c>
      <c r="I200" s="46">
        <f t="shared" si="34"/>
        <v>2</v>
      </c>
      <c r="J200" s="15"/>
      <c r="K200" s="43" t="s">
        <v>412</v>
      </c>
      <c r="L200" s="42">
        <v>17.053139999999999</v>
      </c>
      <c r="M200" s="42">
        <v>6.03864</v>
      </c>
      <c r="N200" s="46">
        <f t="shared" si="35"/>
        <v>0.35410722013658485</v>
      </c>
      <c r="O200" s="15"/>
      <c r="P200" s="43" t="s">
        <v>412</v>
      </c>
      <c r="Q200" s="42">
        <v>17.573779999999999</v>
      </c>
      <c r="R200" s="42">
        <v>4.9252500000000001</v>
      </c>
      <c r="S200" s="46">
        <f t="shared" si="36"/>
        <v>0.28026127560490688</v>
      </c>
      <c r="T200" s="15"/>
      <c r="U200" s="43" t="s">
        <v>412</v>
      </c>
      <c r="V200" s="42">
        <v>19.435669999999998</v>
      </c>
      <c r="W200" s="42">
        <v>24.483059999999998</v>
      </c>
      <c r="X200" s="46">
        <f t="shared" si="37"/>
        <v>1.259697247380718</v>
      </c>
      <c r="Y200" s="15"/>
      <c r="Z200" s="43" t="s">
        <v>412</v>
      </c>
      <c r="AA200" s="42">
        <v>11.496079999999999</v>
      </c>
      <c r="AB200" s="42">
        <v>8.27027</v>
      </c>
      <c r="AC200" s="46">
        <f t="shared" si="38"/>
        <v>0.71939913431360958</v>
      </c>
      <c r="AD200" s="15"/>
      <c r="AE200" s="43" t="s">
        <v>412</v>
      </c>
      <c r="AF200" s="42">
        <v>9.6501000000000001</v>
      </c>
      <c r="AG200" s="42">
        <v>14.21885</v>
      </c>
      <c r="AH200" s="46">
        <f t="shared" si="39"/>
        <v>1.4734406897337851</v>
      </c>
      <c r="AI200" s="15"/>
      <c r="AJ200" s="41" t="s">
        <v>412</v>
      </c>
      <c r="AK200" s="42">
        <v>2.7603200000000001</v>
      </c>
      <c r="AL200" s="42">
        <v>2.6096200000000001</v>
      </c>
      <c r="AM200" s="46">
        <f t="shared" si="40"/>
        <v>0.94540488059355432</v>
      </c>
      <c r="AN200" s="15"/>
      <c r="AO200" s="41" t="s">
        <v>412</v>
      </c>
      <c r="AP200" s="42">
        <v>4.3179800000000004</v>
      </c>
      <c r="AQ200" s="42">
        <v>1.85978</v>
      </c>
      <c r="AR200" s="46">
        <f t="shared" si="41"/>
        <v>0.43070602457630647</v>
      </c>
      <c r="AS200" s="15"/>
      <c r="AT200" s="41" t="s">
        <v>412</v>
      </c>
      <c r="AU200" s="42">
        <v>16.382629999999999</v>
      </c>
      <c r="AV200" s="42">
        <v>4.2915700000000001</v>
      </c>
      <c r="AW200" s="46">
        <f t="shared" si="42"/>
        <v>0.26195855000082408</v>
      </c>
      <c r="AX200" s="15"/>
      <c r="AY200" s="41" t="s">
        <v>412</v>
      </c>
      <c r="AZ200" s="42">
        <v>30.944099999999999</v>
      </c>
      <c r="BA200" s="42">
        <v>17.544789999999999</v>
      </c>
      <c r="BB200" s="46">
        <f t="shared" si="43"/>
        <v>0.56698336678074335</v>
      </c>
      <c r="BC200" s="15"/>
      <c r="BD200" s="41" t="s">
        <v>413</v>
      </c>
      <c r="BE200" s="44">
        <v>319.64999999999998</v>
      </c>
      <c r="BF200" s="44">
        <v>321.2</v>
      </c>
      <c r="BG200" s="44">
        <v>309.7</v>
      </c>
      <c r="BH200" s="44">
        <v>312.14999999999998</v>
      </c>
    </row>
    <row r="201" spans="1:60">
      <c r="A201" s="41" t="s">
        <v>414</v>
      </c>
      <c r="B201" s="42">
        <v>1.5125200000000001</v>
      </c>
      <c r="C201" s="42">
        <v>2.4529700000000001</v>
      </c>
      <c r="D201" s="46">
        <f t="shared" si="33"/>
        <v>1.6217769021236081</v>
      </c>
      <c r="E201" s="15"/>
      <c r="F201" s="41" t="s">
        <v>414</v>
      </c>
      <c r="G201" s="42">
        <v>35.542160000000003</v>
      </c>
      <c r="H201" s="42">
        <v>52.40963</v>
      </c>
      <c r="I201" s="46">
        <f t="shared" si="34"/>
        <v>1.474576390405085</v>
      </c>
      <c r="J201" s="15"/>
      <c r="K201" s="43" t="s">
        <v>414</v>
      </c>
      <c r="L201" s="42">
        <v>8.0193200000000004</v>
      </c>
      <c r="M201" s="42">
        <v>5.1207700000000003</v>
      </c>
      <c r="N201" s="46">
        <f t="shared" si="35"/>
        <v>0.63855414174767933</v>
      </c>
      <c r="O201" s="15"/>
      <c r="P201" s="43" t="s">
        <v>414</v>
      </c>
      <c r="Q201" s="42">
        <v>8.3556899999999992</v>
      </c>
      <c r="R201" s="42">
        <v>4.81027</v>
      </c>
      <c r="S201" s="46">
        <f t="shared" si="36"/>
        <v>0.5756879443828099</v>
      </c>
      <c r="T201" s="15"/>
      <c r="U201" s="43" t="s">
        <v>414</v>
      </c>
      <c r="V201" s="42">
        <v>19.15738</v>
      </c>
      <c r="W201" s="42">
        <v>21.963719999999999</v>
      </c>
      <c r="X201" s="46">
        <f t="shared" si="37"/>
        <v>1.1464887160979214</v>
      </c>
      <c r="Y201" s="15"/>
      <c r="Z201" s="43" t="s">
        <v>414</v>
      </c>
      <c r="AA201" s="42">
        <v>11.76158</v>
      </c>
      <c r="AB201" s="42">
        <v>7.4206799999999999</v>
      </c>
      <c r="AC201" s="46">
        <f t="shared" si="38"/>
        <v>0.63092543688858127</v>
      </c>
      <c r="AD201" s="15"/>
      <c r="AE201" s="43" t="s">
        <v>414</v>
      </c>
      <c r="AF201" s="42">
        <v>9.8729600000000008</v>
      </c>
      <c r="AG201" s="42">
        <v>12.2242</v>
      </c>
      <c r="AH201" s="46">
        <f t="shared" si="39"/>
        <v>1.2381494506206852</v>
      </c>
      <c r="AI201" s="15"/>
      <c r="AJ201" s="41" t="s">
        <v>414</v>
      </c>
      <c r="AK201" s="42">
        <v>1.93014</v>
      </c>
      <c r="AL201" s="42">
        <v>2.6059000000000001</v>
      </c>
      <c r="AM201" s="46">
        <f t="shared" si="40"/>
        <v>1.3501093184950315</v>
      </c>
      <c r="AN201" s="15"/>
      <c r="AO201" s="41" t="s">
        <v>414</v>
      </c>
      <c r="AP201" s="42">
        <v>2.96861</v>
      </c>
      <c r="AQ201" s="42">
        <v>1.4080299999999999</v>
      </c>
      <c r="AR201" s="46">
        <f t="shared" si="41"/>
        <v>0.47430615675349741</v>
      </c>
      <c r="AS201" s="15"/>
      <c r="AT201" s="41" t="s">
        <v>414</v>
      </c>
      <c r="AU201" s="42">
        <v>22.55255</v>
      </c>
      <c r="AV201" s="42">
        <v>7.6128799999999996</v>
      </c>
      <c r="AW201" s="46">
        <f t="shared" si="42"/>
        <v>0.3375618278199139</v>
      </c>
      <c r="AX201" s="15"/>
      <c r="AY201" s="41" t="s">
        <v>414</v>
      </c>
      <c r="AZ201" s="42">
        <v>23.268249999999998</v>
      </c>
      <c r="BA201" s="42">
        <v>15.324949999999999</v>
      </c>
      <c r="BB201" s="46">
        <f t="shared" si="43"/>
        <v>0.65862065260601899</v>
      </c>
      <c r="BC201" s="15"/>
      <c r="BD201" s="41" t="s">
        <v>415</v>
      </c>
      <c r="BE201" s="44">
        <v>312.7</v>
      </c>
      <c r="BF201" s="44">
        <v>316.64999999999998</v>
      </c>
      <c r="BG201" s="44">
        <v>310</v>
      </c>
      <c r="BH201" s="44">
        <v>315.3</v>
      </c>
    </row>
    <row r="202" spans="1:60">
      <c r="A202" s="41" t="s">
        <v>416</v>
      </c>
      <c r="B202" s="42">
        <v>1.8306100000000001</v>
      </c>
      <c r="C202" s="42">
        <v>1.8318700000000001</v>
      </c>
      <c r="D202" s="46">
        <f t="shared" si="33"/>
        <v>1.0006882951584444</v>
      </c>
      <c r="E202" s="15"/>
      <c r="F202" s="41" t="s">
        <v>416</v>
      </c>
      <c r="G202" s="42">
        <v>29.518070000000002</v>
      </c>
      <c r="H202" s="42">
        <v>45.78313</v>
      </c>
      <c r="I202" s="46">
        <f t="shared" si="34"/>
        <v>1.5510204427321974</v>
      </c>
      <c r="J202" s="15"/>
      <c r="K202" s="43" t="s">
        <v>416</v>
      </c>
      <c r="L202" s="42">
        <v>18.140090000000001</v>
      </c>
      <c r="M202" s="42">
        <v>4.1062799999999999</v>
      </c>
      <c r="N202" s="46">
        <f t="shared" si="35"/>
        <v>0.22636491880690779</v>
      </c>
      <c r="O202" s="15"/>
      <c r="P202" s="43" t="s">
        <v>416</v>
      </c>
      <c r="Q202" s="42">
        <v>19.60521</v>
      </c>
      <c r="R202" s="42">
        <v>4.4078099999999996</v>
      </c>
      <c r="S202" s="46">
        <f t="shared" si="36"/>
        <v>0.22482850221956305</v>
      </c>
      <c r="T202" s="15"/>
      <c r="U202" s="43" t="s">
        <v>416</v>
      </c>
      <c r="V202" s="42">
        <v>18.72889</v>
      </c>
      <c r="W202" s="42">
        <v>23.068090000000002</v>
      </c>
      <c r="X202" s="46">
        <f t="shared" si="37"/>
        <v>1.2316848462455599</v>
      </c>
      <c r="Y202" s="15"/>
      <c r="Z202" s="43" t="s">
        <v>416</v>
      </c>
      <c r="AA202" s="42">
        <v>8.0711499999999994</v>
      </c>
      <c r="AB202" s="42">
        <v>10.148669999999999</v>
      </c>
      <c r="AC202" s="46">
        <f t="shared" si="38"/>
        <v>1.2574007421495079</v>
      </c>
      <c r="AD202" s="15"/>
      <c r="AE202" s="43" t="s">
        <v>416</v>
      </c>
      <c r="AF202" s="42">
        <v>6.7751200000000003</v>
      </c>
      <c r="AG202" s="42">
        <v>16.425219999999999</v>
      </c>
      <c r="AH202" s="46">
        <f t="shared" si="39"/>
        <v>2.4243437754608035</v>
      </c>
      <c r="AI202" s="15"/>
      <c r="AJ202" s="41" t="s">
        <v>416</v>
      </c>
      <c r="AK202" s="42">
        <v>2.9225699999999999</v>
      </c>
      <c r="AL202" s="42">
        <v>2.7893500000000002</v>
      </c>
      <c r="AM202" s="46">
        <f t="shared" si="40"/>
        <v>0.95441683176108705</v>
      </c>
      <c r="AN202" s="15"/>
      <c r="AO202" s="41" t="s">
        <v>416</v>
      </c>
      <c r="AP202" s="42">
        <v>5.9254899999999999</v>
      </c>
      <c r="AQ202" s="42">
        <v>2.1355200000000001</v>
      </c>
      <c r="AR202" s="46">
        <f t="shared" si="41"/>
        <v>0.36039551159482169</v>
      </c>
      <c r="AS202" s="15"/>
      <c r="AT202" s="41" t="s">
        <v>416</v>
      </c>
      <c r="AU202" s="42">
        <v>49.1479</v>
      </c>
      <c r="AV202" s="42">
        <v>15.350160000000001</v>
      </c>
      <c r="AW202" s="46">
        <f t="shared" si="42"/>
        <v>0.31232585725941497</v>
      </c>
      <c r="AX202" s="15"/>
      <c r="AY202" s="41" t="s">
        <v>416</v>
      </c>
      <c r="AZ202" s="42">
        <v>23.589189999999999</v>
      </c>
      <c r="BA202" s="42">
        <v>14.415609999999999</v>
      </c>
      <c r="BB202" s="46">
        <f t="shared" si="43"/>
        <v>0.6111108520470605</v>
      </c>
      <c r="BC202" s="15"/>
      <c r="BD202" s="41" t="s">
        <v>417</v>
      </c>
      <c r="BE202" s="44">
        <v>315.7</v>
      </c>
      <c r="BF202" s="44">
        <v>316.85000000000002</v>
      </c>
      <c r="BG202" s="44">
        <v>301.10000000000002</v>
      </c>
      <c r="BH202" s="44">
        <v>301.8</v>
      </c>
    </row>
    <row r="203" spans="1:60">
      <c r="A203" s="41" t="s">
        <v>418</v>
      </c>
      <c r="B203" s="42">
        <v>1.2007099999999999</v>
      </c>
      <c r="C203" s="42">
        <v>1.5917300000000001</v>
      </c>
      <c r="D203" s="46">
        <f t="shared" si="33"/>
        <v>1.3256573194193437</v>
      </c>
      <c r="E203" s="15"/>
      <c r="F203" s="41" t="s">
        <v>418</v>
      </c>
      <c r="G203" s="42">
        <v>32.530119999999997</v>
      </c>
      <c r="H203" s="42">
        <v>34.337339999999998</v>
      </c>
      <c r="I203" s="46">
        <f t="shared" si="34"/>
        <v>1.0555552823045227</v>
      </c>
      <c r="J203" s="15"/>
      <c r="K203" s="43" t="s">
        <v>418</v>
      </c>
      <c r="L203" s="42">
        <v>3.59903</v>
      </c>
      <c r="M203" s="42">
        <v>4.92753</v>
      </c>
      <c r="N203" s="46">
        <f t="shared" si="35"/>
        <v>1.369127237061097</v>
      </c>
      <c r="O203" s="15"/>
      <c r="P203" s="43" t="s">
        <v>418</v>
      </c>
      <c r="Q203" s="42">
        <v>3.2196199999999999</v>
      </c>
      <c r="R203" s="42">
        <v>4.8486000000000002</v>
      </c>
      <c r="S203" s="46">
        <f t="shared" si="36"/>
        <v>1.5059541188090522</v>
      </c>
      <c r="T203" s="15"/>
      <c r="U203" s="43" t="s">
        <v>418</v>
      </c>
      <c r="V203" s="42">
        <v>20.884419999999999</v>
      </c>
      <c r="W203" s="42">
        <v>20.731750000000002</v>
      </c>
      <c r="X203" s="46">
        <f t="shared" si="37"/>
        <v>0.99268976586373969</v>
      </c>
      <c r="Y203" s="15"/>
      <c r="Z203" s="43" t="s">
        <v>418</v>
      </c>
      <c r="AA203" s="42">
        <v>10.686310000000001</v>
      </c>
      <c r="AB203" s="42">
        <v>7.4472300000000002</v>
      </c>
      <c r="AC203" s="46">
        <f t="shared" si="38"/>
        <v>0.69689443783682115</v>
      </c>
      <c r="AD203" s="15"/>
      <c r="AE203" s="43" t="s">
        <v>418</v>
      </c>
      <c r="AF203" s="42">
        <v>8.9703499999999998</v>
      </c>
      <c r="AG203" s="42">
        <v>13.90127</v>
      </c>
      <c r="AH203" s="46">
        <f t="shared" si="39"/>
        <v>1.5496909262180405</v>
      </c>
      <c r="AI203" s="15"/>
      <c r="AJ203" s="41" t="s">
        <v>418</v>
      </c>
      <c r="AK203" s="42">
        <v>2.67883</v>
      </c>
      <c r="AL203" s="42">
        <v>2.5802200000000002</v>
      </c>
      <c r="AM203" s="46">
        <f t="shared" si="40"/>
        <v>0.96318915347371803</v>
      </c>
      <c r="AN203" s="15"/>
      <c r="AO203" s="41" t="s">
        <v>418</v>
      </c>
      <c r="AP203" s="42">
        <v>3.5318200000000002</v>
      </c>
      <c r="AQ203" s="42">
        <v>2.1824499999999998</v>
      </c>
      <c r="AR203" s="46">
        <f t="shared" si="41"/>
        <v>0.61793919282409626</v>
      </c>
      <c r="AS203" s="15"/>
      <c r="AT203" s="41" t="s">
        <v>418</v>
      </c>
      <c r="AU203" s="42">
        <v>12.15325</v>
      </c>
      <c r="AV203" s="42">
        <v>6.6923700000000004</v>
      </c>
      <c r="AW203" s="46">
        <f t="shared" si="42"/>
        <v>0.55066504844383191</v>
      </c>
      <c r="AX203" s="15"/>
      <c r="AY203" s="41" t="s">
        <v>418</v>
      </c>
      <c r="AZ203" s="42">
        <v>27.734680000000001</v>
      </c>
      <c r="BA203" s="42">
        <v>12.43648</v>
      </c>
      <c r="BB203" s="46">
        <f t="shared" si="43"/>
        <v>0.44840899552473651</v>
      </c>
      <c r="BC203" s="15"/>
      <c r="BD203" s="41" t="s">
        <v>419</v>
      </c>
      <c r="BE203" s="44">
        <v>302.10000000000002</v>
      </c>
      <c r="BF203" s="44">
        <v>324.25</v>
      </c>
      <c r="BG203" s="44">
        <v>301.45</v>
      </c>
      <c r="BH203" s="44">
        <v>321.85000000000002</v>
      </c>
    </row>
    <row r="204" spans="1:60">
      <c r="A204" s="41" t="s">
        <v>420</v>
      </c>
      <c r="B204" s="42">
        <v>1.2409399999999999</v>
      </c>
      <c r="C204" s="42">
        <v>2.0242399999999998</v>
      </c>
      <c r="D204" s="46">
        <f t="shared" si="33"/>
        <v>1.6312150466581785</v>
      </c>
      <c r="E204" s="15"/>
      <c r="F204" s="41" t="s">
        <v>420</v>
      </c>
      <c r="G204" s="42">
        <v>20.481919999999999</v>
      </c>
      <c r="H204" s="42">
        <v>32.530119999999997</v>
      </c>
      <c r="I204" s="46">
        <f t="shared" si="34"/>
        <v>1.5882358685123268</v>
      </c>
      <c r="J204" s="15"/>
      <c r="K204" s="43" t="s">
        <v>420</v>
      </c>
      <c r="L204" s="42">
        <v>4.6618300000000001</v>
      </c>
      <c r="M204" s="42">
        <v>6.4975800000000001</v>
      </c>
      <c r="N204" s="46">
        <f t="shared" si="35"/>
        <v>1.3937831280848938</v>
      </c>
      <c r="O204" s="15"/>
      <c r="P204" s="43" t="s">
        <v>420</v>
      </c>
      <c r="Q204" s="42">
        <v>4.9060899999999998</v>
      </c>
      <c r="R204" s="42">
        <v>6.74587</v>
      </c>
      <c r="S204" s="46">
        <f t="shared" si="36"/>
        <v>1.3749992356438632</v>
      </c>
      <c r="T204" s="15"/>
      <c r="U204" s="43" t="s">
        <v>420</v>
      </c>
      <c r="V204" s="42">
        <v>22.434519999999999</v>
      </c>
      <c r="W204" s="42">
        <v>24.46998</v>
      </c>
      <c r="X204" s="46">
        <f t="shared" si="37"/>
        <v>1.0907289302378655</v>
      </c>
      <c r="Y204" s="15"/>
      <c r="Z204" s="43" t="s">
        <v>420</v>
      </c>
      <c r="AA204" s="42">
        <v>11.99389</v>
      </c>
      <c r="AB204" s="42">
        <v>9.0003899999999994</v>
      </c>
      <c r="AC204" s="46">
        <f t="shared" si="38"/>
        <v>0.75041458609341916</v>
      </c>
      <c r="AD204" s="15"/>
      <c r="AE204" s="43" t="s">
        <v>420</v>
      </c>
      <c r="AF204" s="42">
        <v>10.067970000000001</v>
      </c>
      <c r="AG204" s="42">
        <v>23.941379999999999</v>
      </c>
      <c r="AH204" s="46">
        <f t="shared" si="39"/>
        <v>2.3779749045736129</v>
      </c>
      <c r="AI204" s="15"/>
      <c r="AJ204" s="41" t="s">
        <v>420</v>
      </c>
      <c r="AK204" s="42">
        <v>3.01336</v>
      </c>
      <c r="AL204" s="42">
        <v>2.8890799999999999</v>
      </c>
      <c r="AM204" s="46">
        <f t="shared" si="40"/>
        <v>0.95875700215042337</v>
      </c>
      <c r="AN204" s="15"/>
      <c r="AO204" s="41" t="s">
        <v>420</v>
      </c>
      <c r="AP204" s="42">
        <v>5.6145399999999999</v>
      </c>
      <c r="AQ204" s="42">
        <v>3.4262199999999998</v>
      </c>
      <c r="AR204" s="46">
        <f t="shared" si="41"/>
        <v>0.61024055399017552</v>
      </c>
      <c r="AS204" s="15"/>
      <c r="AT204" s="41" t="s">
        <v>420</v>
      </c>
      <c r="AU204" s="42">
        <v>12.314959999999999</v>
      </c>
      <c r="AV204" s="42">
        <v>6.08284</v>
      </c>
      <c r="AW204" s="46">
        <f t="shared" si="42"/>
        <v>0.49393907897386596</v>
      </c>
      <c r="AX204" s="15"/>
      <c r="AY204" s="41" t="s">
        <v>420</v>
      </c>
      <c r="AZ204" s="42">
        <v>37.255949999999999</v>
      </c>
      <c r="BA204" s="42">
        <v>19.06926</v>
      </c>
      <c r="BB204" s="46">
        <f t="shared" si="43"/>
        <v>0.51184468521135551</v>
      </c>
      <c r="BC204" s="15"/>
      <c r="BD204" s="41" t="s">
        <v>421</v>
      </c>
      <c r="BE204" s="44">
        <v>325.2</v>
      </c>
      <c r="BF204" s="44">
        <v>333.25</v>
      </c>
      <c r="BG204" s="44">
        <v>323.5</v>
      </c>
      <c r="BH204" s="44">
        <v>333.1</v>
      </c>
    </row>
    <row r="205" spans="1:60">
      <c r="A205" s="41" t="s">
        <v>422</v>
      </c>
      <c r="B205" s="42">
        <v>1.5137700000000001</v>
      </c>
      <c r="C205" s="42">
        <v>2.1612800000000001</v>
      </c>
      <c r="D205" s="46">
        <f t="shared" si="33"/>
        <v>1.4277466193675392</v>
      </c>
      <c r="E205" s="15"/>
      <c r="F205" s="41" t="s">
        <v>422</v>
      </c>
      <c r="G205" s="42">
        <v>27.710840000000001</v>
      </c>
      <c r="H205" s="42">
        <v>40.963850000000001</v>
      </c>
      <c r="I205" s="46">
        <f t="shared" si="34"/>
        <v>1.4782608538752344</v>
      </c>
      <c r="J205" s="15"/>
      <c r="K205" s="43" t="s">
        <v>422</v>
      </c>
      <c r="L205" s="42">
        <v>4.9516900000000001</v>
      </c>
      <c r="M205" s="42">
        <v>7.2946799999999996</v>
      </c>
      <c r="N205" s="46">
        <f t="shared" si="35"/>
        <v>1.4731697662818148</v>
      </c>
      <c r="O205" s="15"/>
      <c r="P205" s="43" t="s">
        <v>422</v>
      </c>
      <c r="Q205" s="42">
        <v>4.9635800000000003</v>
      </c>
      <c r="R205" s="42">
        <v>7.2441500000000003</v>
      </c>
      <c r="S205" s="46">
        <f t="shared" si="36"/>
        <v>1.4594607118249328</v>
      </c>
      <c r="T205" s="15"/>
      <c r="U205" s="43" t="s">
        <v>422</v>
      </c>
      <c r="V205" s="42">
        <v>23.213529999999999</v>
      </c>
      <c r="W205" s="42">
        <v>25.272369999999999</v>
      </c>
      <c r="X205" s="46">
        <f t="shared" si="37"/>
        <v>1.0886913795532174</v>
      </c>
      <c r="Y205" s="15"/>
      <c r="Z205" s="43" t="s">
        <v>422</v>
      </c>
      <c r="AA205" s="42">
        <v>11.031459999999999</v>
      </c>
      <c r="AB205" s="42">
        <v>9.1995199999999997</v>
      </c>
      <c r="AC205" s="46">
        <f t="shared" si="38"/>
        <v>0.83393494605428475</v>
      </c>
      <c r="AD205" s="15"/>
      <c r="AE205" s="43" t="s">
        <v>422</v>
      </c>
      <c r="AF205" s="42">
        <v>9.2600800000000003</v>
      </c>
      <c r="AG205" s="42">
        <v>25.295290000000001</v>
      </c>
      <c r="AH205" s="46">
        <f t="shared" si="39"/>
        <v>2.7316491866160986</v>
      </c>
      <c r="AI205" s="15"/>
      <c r="AJ205" s="41" t="s">
        <v>422</v>
      </c>
      <c r="AK205" s="42">
        <v>3.4691999999999998</v>
      </c>
      <c r="AL205" s="42">
        <v>2.9720599999999999</v>
      </c>
      <c r="AM205" s="46">
        <f t="shared" si="40"/>
        <v>0.8566989507667474</v>
      </c>
      <c r="AN205" s="15"/>
      <c r="AO205" s="41" t="s">
        <v>422</v>
      </c>
      <c r="AP205" s="42">
        <v>8.0316799999999997</v>
      </c>
      <c r="AQ205" s="42">
        <v>3.4027500000000002</v>
      </c>
      <c r="AR205" s="46">
        <f t="shared" si="41"/>
        <v>0.42366603251125545</v>
      </c>
      <c r="AS205" s="15"/>
      <c r="AT205" s="41" t="s">
        <v>422</v>
      </c>
      <c r="AU205" s="42">
        <v>10.113189999999999</v>
      </c>
      <c r="AV205" s="42">
        <v>5.9957700000000003</v>
      </c>
      <c r="AW205" s="46">
        <f t="shared" si="42"/>
        <v>0.59286634583153297</v>
      </c>
      <c r="AX205" s="15"/>
      <c r="AY205" s="41" t="s">
        <v>422</v>
      </c>
      <c r="AZ205" s="42">
        <v>38.673439999999999</v>
      </c>
      <c r="BA205" s="42">
        <v>19.55068</v>
      </c>
      <c r="BB205" s="46">
        <f t="shared" si="43"/>
        <v>0.50553247913813715</v>
      </c>
      <c r="BC205" s="15"/>
      <c r="BD205" s="41" t="s">
        <v>423</v>
      </c>
      <c r="BE205" s="44">
        <v>335.5</v>
      </c>
      <c r="BF205" s="44">
        <v>342.4</v>
      </c>
      <c r="BG205" s="44">
        <v>334.35</v>
      </c>
      <c r="BH205" s="44">
        <v>340.3</v>
      </c>
    </row>
    <row r="206" spans="1:60">
      <c r="A206" s="41" t="s">
        <v>424</v>
      </c>
      <c r="B206" s="42">
        <v>1.91988</v>
      </c>
      <c r="C206" s="42">
        <v>3.4185699999999999</v>
      </c>
      <c r="D206" s="46">
        <f t="shared" si="33"/>
        <v>1.7806164968643872</v>
      </c>
      <c r="E206" s="15"/>
      <c r="F206" s="41" t="s">
        <v>424</v>
      </c>
      <c r="G206" s="42">
        <v>27.108429999999998</v>
      </c>
      <c r="H206" s="42">
        <v>42.168669999999999</v>
      </c>
      <c r="I206" s="46">
        <f t="shared" si="34"/>
        <v>1.5555555965432155</v>
      </c>
      <c r="J206" s="15"/>
      <c r="K206" s="43" t="s">
        <v>424</v>
      </c>
      <c r="L206" s="42">
        <v>8.5507200000000001</v>
      </c>
      <c r="M206" s="42">
        <v>7.9468500000000004</v>
      </c>
      <c r="N206" s="46">
        <f t="shared" si="35"/>
        <v>0.92937787695071294</v>
      </c>
      <c r="O206" s="15"/>
      <c r="P206" s="43" t="s">
        <v>424</v>
      </c>
      <c r="Q206" s="42">
        <v>10.42545</v>
      </c>
      <c r="R206" s="42">
        <v>7.9532299999999996</v>
      </c>
      <c r="S206" s="46">
        <f t="shared" si="36"/>
        <v>0.76286683068836358</v>
      </c>
      <c r="T206" s="15"/>
      <c r="U206" s="43" t="s">
        <v>424</v>
      </c>
      <c r="V206" s="42">
        <v>25.068280000000001</v>
      </c>
      <c r="W206" s="42">
        <v>29.276409999999998</v>
      </c>
      <c r="X206" s="46">
        <f t="shared" si="37"/>
        <v>1.1678667224077599</v>
      </c>
      <c r="Y206" s="15"/>
      <c r="Z206" s="43" t="s">
        <v>424</v>
      </c>
      <c r="AA206" s="42">
        <v>10.75268</v>
      </c>
      <c r="AB206" s="42">
        <v>10.772600000000001</v>
      </c>
      <c r="AC206" s="46">
        <f t="shared" si="38"/>
        <v>1.0018525614079468</v>
      </c>
      <c r="AD206" s="15"/>
      <c r="AE206" s="43" t="s">
        <v>424</v>
      </c>
      <c r="AF206" s="42">
        <v>9.0260700000000007</v>
      </c>
      <c r="AG206" s="42">
        <v>29.435030000000001</v>
      </c>
      <c r="AH206" s="46">
        <f t="shared" si="39"/>
        <v>3.2611125329185349</v>
      </c>
      <c r="AI206" s="15"/>
      <c r="AJ206" s="41" t="s">
        <v>424</v>
      </c>
      <c r="AK206" s="42">
        <v>6.4114899999999997</v>
      </c>
      <c r="AL206" s="42">
        <v>3.4479899999999999</v>
      </c>
      <c r="AM206" s="46">
        <f t="shared" si="40"/>
        <v>0.53778294904928492</v>
      </c>
      <c r="AN206" s="15"/>
      <c r="AO206" s="41" t="s">
        <v>424</v>
      </c>
      <c r="AP206" s="42">
        <v>15.740679999999999</v>
      </c>
      <c r="AQ206" s="42">
        <v>5.8785499999999997</v>
      </c>
      <c r="AR206" s="46">
        <f t="shared" si="41"/>
        <v>0.37346226465438598</v>
      </c>
      <c r="AS206" s="15"/>
      <c r="AT206" s="41" t="s">
        <v>424</v>
      </c>
      <c r="AU206" s="42">
        <v>12.3896</v>
      </c>
      <c r="AV206" s="42">
        <v>6.9660399999999996</v>
      </c>
      <c r="AW206" s="46">
        <f t="shared" si="42"/>
        <v>0.56224898301801507</v>
      </c>
      <c r="AX206" s="15"/>
      <c r="AY206" s="41" t="s">
        <v>424</v>
      </c>
      <c r="AZ206" s="42">
        <v>39.796729999999997</v>
      </c>
      <c r="BA206" s="42">
        <v>25.140409999999999</v>
      </c>
      <c r="BB206" s="46">
        <f t="shared" si="43"/>
        <v>0.63172049562866095</v>
      </c>
      <c r="BC206" s="15"/>
      <c r="BD206" s="41" t="s">
        <v>425</v>
      </c>
      <c r="BE206" s="44">
        <v>342</v>
      </c>
      <c r="BF206" s="44">
        <v>353.65</v>
      </c>
      <c r="BG206" s="44">
        <v>340.45</v>
      </c>
      <c r="BH206" s="44">
        <v>352.65</v>
      </c>
    </row>
    <row r="207" spans="1:60">
      <c r="A207" s="41" t="s">
        <v>426</v>
      </c>
      <c r="B207" s="42">
        <v>1.9550799999999999</v>
      </c>
      <c r="C207" s="42">
        <v>2.7534700000000001</v>
      </c>
      <c r="D207" s="46">
        <f t="shared" si="33"/>
        <v>1.4083669210467091</v>
      </c>
      <c r="E207" s="15"/>
      <c r="F207" s="41" t="s">
        <v>426</v>
      </c>
      <c r="G207" s="42">
        <v>42.771079999999998</v>
      </c>
      <c r="H207" s="42">
        <v>54.216859999999997</v>
      </c>
      <c r="I207" s="46">
        <f t="shared" si="34"/>
        <v>1.2676055877008483</v>
      </c>
      <c r="J207" s="15"/>
      <c r="K207" s="43" t="s">
        <v>426</v>
      </c>
      <c r="L207" s="42">
        <v>6.8115899999999998</v>
      </c>
      <c r="M207" s="42">
        <v>9.3478200000000005</v>
      </c>
      <c r="N207" s="46">
        <f t="shared" si="35"/>
        <v>1.3723403786781061</v>
      </c>
      <c r="O207" s="15"/>
      <c r="P207" s="43" t="s">
        <v>426</v>
      </c>
      <c r="Q207" s="42">
        <v>7.7232599999999998</v>
      </c>
      <c r="R207" s="42">
        <v>10.252969999999999</v>
      </c>
      <c r="S207" s="46">
        <f t="shared" si="36"/>
        <v>1.3275443271364682</v>
      </c>
      <c r="T207" s="15"/>
      <c r="U207" s="43" t="s">
        <v>426</v>
      </c>
      <c r="V207" s="42">
        <v>30.385840000000002</v>
      </c>
      <c r="W207" s="42">
        <v>37.526440000000001</v>
      </c>
      <c r="X207" s="46">
        <f t="shared" si="37"/>
        <v>1.2349976173112212</v>
      </c>
      <c r="Y207" s="15"/>
      <c r="Z207" s="43" t="s">
        <v>426</v>
      </c>
      <c r="AA207" s="42">
        <v>16.54055</v>
      </c>
      <c r="AB207" s="42">
        <v>12.166460000000001</v>
      </c>
      <c r="AC207" s="46">
        <f t="shared" si="38"/>
        <v>0.73555353358866549</v>
      </c>
      <c r="AD207" s="15"/>
      <c r="AE207" s="43" t="s">
        <v>426</v>
      </c>
      <c r="AF207" s="42">
        <v>13.884550000000001</v>
      </c>
      <c r="AG207" s="42">
        <v>33.964779999999998</v>
      </c>
      <c r="AH207" s="46">
        <f t="shared" si="39"/>
        <v>2.4462283617402072</v>
      </c>
      <c r="AI207" s="15"/>
      <c r="AJ207" s="41" t="s">
        <v>426</v>
      </c>
      <c r="AK207" s="42">
        <v>6.7222099999999996</v>
      </c>
      <c r="AL207" s="42">
        <v>5.82355</v>
      </c>
      <c r="AM207" s="46">
        <f t="shared" si="40"/>
        <v>0.86631479825831093</v>
      </c>
      <c r="AN207" s="15"/>
      <c r="AO207" s="41" t="s">
        <v>426</v>
      </c>
      <c r="AP207" s="42">
        <v>17.365790000000001</v>
      </c>
      <c r="AQ207" s="42">
        <v>5.9900200000000003</v>
      </c>
      <c r="AR207" s="46">
        <f t="shared" si="41"/>
        <v>0.34493219139469039</v>
      </c>
      <c r="AS207" s="15"/>
      <c r="AT207" s="41" t="s">
        <v>426</v>
      </c>
      <c r="AU207" s="42">
        <v>13.397180000000001</v>
      </c>
      <c r="AV207" s="42">
        <v>8.9314499999999999</v>
      </c>
      <c r="AW207" s="46">
        <f t="shared" si="42"/>
        <v>0.66666641785808656</v>
      </c>
      <c r="AX207" s="15"/>
      <c r="AY207" s="41" t="s">
        <v>426</v>
      </c>
      <c r="AZ207" s="42">
        <v>46.001600000000003</v>
      </c>
      <c r="BA207" s="42">
        <v>30.944099999999999</v>
      </c>
      <c r="BB207" s="46">
        <f t="shared" si="43"/>
        <v>0.67267442871552285</v>
      </c>
      <c r="BC207" s="15"/>
      <c r="BD207" s="41" t="s">
        <v>427</v>
      </c>
      <c r="BE207" s="44">
        <v>353.65</v>
      </c>
      <c r="BF207" s="44">
        <v>369.55</v>
      </c>
      <c r="BG207" s="44">
        <v>346.65</v>
      </c>
      <c r="BH207" s="44">
        <v>368.1</v>
      </c>
    </row>
    <row r="208" spans="1:60">
      <c r="A208" s="41" t="s">
        <v>428</v>
      </c>
      <c r="B208" s="42">
        <v>2.17008</v>
      </c>
      <c r="C208" s="42">
        <v>3.3443900000000002</v>
      </c>
      <c r="D208" s="46">
        <f t="shared" ref="D208:D268" si="44">IF(B208=0,0,C208/B208)</f>
        <v>1.5411367322863674</v>
      </c>
      <c r="E208" s="15"/>
      <c r="F208" s="41" t="s">
        <v>428</v>
      </c>
      <c r="G208" s="42">
        <v>46.385539999999999</v>
      </c>
      <c r="H208" s="42">
        <v>65.060239999999993</v>
      </c>
      <c r="I208" s="46">
        <f t="shared" ref="I208:I268" si="45">IF(G208=0,0,H208/G208)</f>
        <v>1.4025974473941663</v>
      </c>
      <c r="J208" s="15"/>
      <c r="K208" s="43" t="s">
        <v>428</v>
      </c>
      <c r="L208" s="42">
        <v>10.724629999999999</v>
      </c>
      <c r="M208" s="42">
        <v>7.05314</v>
      </c>
      <c r="N208" s="46">
        <f t="shared" ref="N208:N268" si="46">IF(L208=0,0,M208/L208)</f>
        <v>0.65765811967405874</v>
      </c>
      <c r="O208" s="15"/>
      <c r="P208" s="43" t="s">
        <v>428</v>
      </c>
      <c r="Q208" s="42">
        <v>11.21119</v>
      </c>
      <c r="R208" s="42">
        <v>9.2372499999999995</v>
      </c>
      <c r="S208" s="46">
        <f t="shared" ref="S208:S268" si="47">IF(Q208=0,0,R208/Q208)</f>
        <v>0.82393126866996269</v>
      </c>
      <c r="T208" s="15"/>
      <c r="U208" s="43" t="s">
        <v>428</v>
      </c>
      <c r="V208" s="42">
        <v>30.252680000000002</v>
      </c>
      <c r="W208" s="42">
        <v>32.196890000000003</v>
      </c>
      <c r="X208" s="46">
        <f t="shared" ref="X208:X268" si="48">IF(V208=0,0,W208/V208)</f>
        <v>1.0642657113353264</v>
      </c>
      <c r="Y208" s="15"/>
      <c r="Z208" s="43" t="s">
        <v>428</v>
      </c>
      <c r="AA208" s="42">
        <v>13.65325</v>
      </c>
      <c r="AB208" s="42">
        <v>12.88331</v>
      </c>
      <c r="AC208" s="46">
        <f t="shared" ref="AC208:AC268" si="49">IF(AA208=0,0,AB208/AA208)</f>
        <v>0.94360756596414774</v>
      </c>
      <c r="AD208" s="15"/>
      <c r="AE208" s="43" t="s">
        <v>428</v>
      </c>
      <c r="AF208" s="42">
        <v>11.46088</v>
      </c>
      <c r="AG208" s="42">
        <v>35.001109999999997</v>
      </c>
      <c r="AH208" s="46">
        <f t="shared" ref="AH208:AH268" si="50">IF(AF208=0,0,AG208/AF208)</f>
        <v>3.0539635699876446</v>
      </c>
      <c r="AI208" s="15"/>
      <c r="AJ208" s="41" t="s">
        <v>428</v>
      </c>
      <c r="AK208" s="42">
        <v>6.3943700000000003</v>
      </c>
      <c r="AL208" s="42">
        <v>3.9752700000000001</v>
      </c>
      <c r="AM208" s="46">
        <f t="shared" ref="AM208:AM268" si="51">IF(AK208=0,0,AL208/AK208)</f>
        <v>0.62168282410933362</v>
      </c>
      <c r="AN208" s="15"/>
      <c r="AO208" s="41" t="s">
        <v>428</v>
      </c>
      <c r="AP208" s="42">
        <v>15.406269999999999</v>
      </c>
      <c r="AQ208" s="42">
        <v>5.39161</v>
      </c>
      <c r="AR208" s="46">
        <f t="shared" ref="AR208:AR268" si="52">IF(AP208=0,0,AQ208/AP208)</f>
        <v>0.34996206090117854</v>
      </c>
      <c r="AS208" s="15"/>
      <c r="AT208" s="41" t="s">
        <v>428</v>
      </c>
      <c r="AU208" s="42">
        <v>18.273409999999998</v>
      </c>
      <c r="AV208" s="42">
        <v>9.0185300000000002</v>
      </c>
      <c r="AW208" s="46">
        <f t="shared" ref="AW208:AW268" si="53">IF(AU208=0,0,AV208/AU208)</f>
        <v>0.49353295307225092</v>
      </c>
      <c r="AX208" s="15"/>
      <c r="AY208" s="41" t="s">
        <v>428</v>
      </c>
      <c r="AZ208" s="42">
        <v>45.38646</v>
      </c>
      <c r="BA208" s="42">
        <v>30.810369999999999</v>
      </c>
      <c r="BB208" s="46">
        <f t="shared" ref="BB208:BB268" si="54">IF(AZ208=0,0,BA208/AZ208)</f>
        <v>0.67884496830111885</v>
      </c>
      <c r="BC208" s="15"/>
      <c r="BD208" s="41" t="s">
        <v>429</v>
      </c>
      <c r="BE208" s="44">
        <v>370.15</v>
      </c>
      <c r="BF208" s="44">
        <v>372.6</v>
      </c>
      <c r="BG208" s="44">
        <v>363.25</v>
      </c>
      <c r="BH208" s="44">
        <v>367.65</v>
      </c>
    </row>
    <row r="209" spans="1:60">
      <c r="A209" s="41" t="s">
        <v>430</v>
      </c>
      <c r="B209" s="42">
        <v>1.7149399999999999</v>
      </c>
      <c r="C209" s="42">
        <v>2.6113900000000001</v>
      </c>
      <c r="D209" s="46">
        <f t="shared" si="44"/>
        <v>1.5227296581804612</v>
      </c>
      <c r="E209" s="15"/>
      <c r="F209" s="41" t="s">
        <v>430</v>
      </c>
      <c r="G209" s="42">
        <v>37.34939</v>
      </c>
      <c r="H209" s="42">
        <v>46.385539999999999</v>
      </c>
      <c r="I209" s="46">
        <f t="shared" si="45"/>
        <v>1.2419356781998314</v>
      </c>
      <c r="J209" s="15"/>
      <c r="K209" s="43" t="s">
        <v>430</v>
      </c>
      <c r="L209" s="42">
        <v>7.0048300000000001</v>
      </c>
      <c r="M209" s="42">
        <v>8.09178</v>
      </c>
      <c r="N209" s="46">
        <f t="shared" si="46"/>
        <v>1.1551715030914382</v>
      </c>
      <c r="O209" s="15"/>
      <c r="P209" s="43" t="s">
        <v>430</v>
      </c>
      <c r="Q209" s="42">
        <v>7.76159</v>
      </c>
      <c r="R209" s="42">
        <v>9.1989199999999993</v>
      </c>
      <c r="S209" s="46">
        <f t="shared" si="47"/>
        <v>1.1851849943117325</v>
      </c>
      <c r="T209" s="15"/>
      <c r="U209" s="43" t="s">
        <v>430</v>
      </c>
      <c r="V209" s="42">
        <v>25.872060000000001</v>
      </c>
      <c r="W209" s="42">
        <v>28.87041</v>
      </c>
      <c r="X209" s="46">
        <f t="shared" si="48"/>
        <v>1.1158914288232169</v>
      </c>
      <c r="Y209" s="15"/>
      <c r="Z209" s="43" t="s">
        <v>430</v>
      </c>
      <c r="AA209" s="42">
        <v>10.261509999999999</v>
      </c>
      <c r="AB209" s="42">
        <v>10.049110000000001</v>
      </c>
      <c r="AC209" s="46">
        <f t="shared" si="49"/>
        <v>0.9793012919151276</v>
      </c>
      <c r="AD209" s="15"/>
      <c r="AE209" s="43" t="s">
        <v>430</v>
      </c>
      <c r="AF209" s="42">
        <v>8.6137700000000006</v>
      </c>
      <c r="AG209" s="42">
        <v>23.462219999999999</v>
      </c>
      <c r="AH209" s="46">
        <f t="shared" si="50"/>
        <v>2.7238038628846599</v>
      </c>
      <c r="AI209" s="15"/>
      <c r="AJ209" s="41" t="s">
        <v>430</v>
      </c>
      <c r="AK209" s="42">
        <v>3.9008500000000002</v>
      </c>
      <c r="AL209" s="42">
        <v>3.5398999999999998</v>
      </c>
      <c r="AM209" s="46">
        <f t="shared" si="51"/>
        <v>0.90746888498660538</v>
      </c>
      <c r="AN209" s="15"/>
      <c r="AO209" s="41" t="s">
        <v>430</v>
      </c>
      <c r="AP209" s="42">
        <v>10.14373</v>
      </c>
      <c r="AQ209" s="42">
        <v>2.7163300000000001</v>
      </c>
      <c r="AR209" s="46">
        <f t="shared" si="52"/>
        <v>0.26778413857624367</v>
      </c>
      <c r="AS209" s="15"/>
      <c r="AT209" s="41" t="s">
        <v>430</v>
      </c>
      <c r="AU209" s="42">
        <v>10.41174</v>
      </c>
      <c r="AV209" s="42">
        <v>6.8665200000000004</v>
      </c>
      <c r="AW209" s="46">
        <f t="shared" si="53"/>
        <v>0.65949783609656032</v>
      </c>
      <c r="AX209" s="15"/>
      <c r="AY209" s="41" t="s">
        <v>430</v>
      </c>
      <c r="AZ209" s="42">
        <v>39.31532</v>
      </c>
      <c r="BA209" s="42">
        <v>28.831230000000001</v>
      </c>
      <c r="BB209" s="46">
        <f t="shared" si="54"/>
        <v>0.73333321463490575</v>
      </c>
      <c r="BC209" s="15"/>
      <c r="BD209" s="41" t="s">
        <v>431</v>
      </c>
      <c r="BE209" s="44">
        <v>368.45</v>
      </c>
      <c r="BF209" s="44">
        <v>369.15</v>
      </c>
      <c r="BG209" s="44">
        <v>361.3</v>
      </c>
      <c r="BH209" s="44">
        <v>366.3</v>
      </c>
    </row>
    <row r="210" spans="1:60">
      <c r="A210" s="41" t="s">
        <v>432</v>
      </c>
      <c r="B210" s="42">
        <v>1.2245999999999999</v>
      </c>
      <c r="C210" s="42">
        <v>1.58544</v>
      </c>
      <c r="D210" s="46">
        <f t="shared" si="44"/>
        <v>1.2946594806467417</v>
      </c>
      <c r="E210" s="15"/>
      <c r="F210" s="41" t="s">
        <v>432</v>
      </c>
      <c r="G210" s="42">
        <v>8.4337300000000006</v>
      </c>
      <c r="H210" s="42">
        <v>13.855420000000001</v>
      </c>
      <c r="I210" s="46">
        <f t="shared" si="45"/>
        <v>1.6428579051024872</v>
      </c>
      <c r="J210" s="15"/>
      <c r="K210" s="43" t="s">
        <v>432</v>
      </c>
      <c r="L210" s="42">
        <v>16.497579999999999</v>
      </c>
      <c r="M210" s="42">
        <v>6.5700399999999997</v>
      </c>
      <c r="N210" s="46">
        <f t="shared" si="46"/>
        <v>0.39824265134643988</v>
      </c>
      <c r="O210" s="15"/>
      <c r="P210" s="43" t="s">
        <v>432</v>
      </c>
      <c r="Q210" s="42">
        <v>18.206199999999999</v>
      </c>
      <c r="R210" s="42">
        <v>8.0682200000000002</v>
      </c>
      <c r="S210" s="46">
        <f t="shared" si="47"/>
        <v>0.44315782535619735</v>
      </c>
      <c r="T210" s="15"/>
      <c r="U210" s="43" t="s">
        <v>432</v>
      </c>
      <c r="V210" s="42">
        <v>24.019490000000001</v>
      </c>
      <c r="W210" s="42">
        <v>29.029920000000001</v>
      </c>
      <c r="X210" s="46">
        <f t="shared" si="48"/>
        <v>1.2085985172874194</v>
      </c>
      <c r="Y210" s="15"/>
      <c r="Z210" s="43" t="s">
        <v>432</v>
      </c>
      <c r="AA210" s="42">
        <v>8.6685199999999991</v>
      </c>
      <c r="AB210" s="42">
        <v>11.628830000000001</v>
      </c>
      <c r="AC210" s="46">
        <f t="shared" si="49"/>
        <v>1.3415012020506387</v>
      </c>
      <c r="AD210" s="15"/>
      <c r="AE210" s="43" t="s">
        <v>432</v>
      </c>
      <c r="AF210" s="42">
        <v>7.2765700000000004</v>
      </c>
      <c r="AG210" s="42">
        <v>21.668150000000001</v>
      </c>
      <c r="AH210" s="46">
        <f t="shared" si="50"/>
        <v>2.9777972313878656</v>
      </c>
      <c r="AI210" s="15"/>
      <c r="AJ210" s="41" t="s">
        <v>432</v>
      </c>
      <c r="AK210" s="42">
        <v>4.3202199999999999</v>
      </c>
      <c r="AL210" s="42">
        <v>3.3832399999999998</v>
      </c>
      <c r="AM210" s="46">
        <f t="shared" si="51"/>
        <v>0.78311752642226551</v>
      </c>
      <c r="AN210" s="15"/>
      <c r="AO210" s="41" t="s">
        <v>432</v>
      </c>
      <c r="AP210" s="42">
        <v>9.1405100000000008</v>
      </c>
      <c r="AQ210" s="42">
        <v>4.5409199999999998</v>
      </c>
      <c r="AR210" s="46">
        <f t="shared" si="52"/>
        <v>0.49679066047736936</v>
      </c>
      <c r="AS210" s="15"/>
      <c r="AT210" s="41" t="s">
        <v>432</v>
      </c>
      <c r="AU210" s="42">
        <v>13.023999999999999</v>
      </c>
      <c r="AV210" s="42">
        <v>22.838660000000001</v>
      </c>
      <c r="AW210" s="46">
        <f t="shared" si="53"/>
        <v>1.7535826167076169</v>
      </c>
      <c r="AX210" s="15"/>
      <c r="AY210" s="41" t="s">
        <v>432</v>
      </c>
      <c r="AZ210" s="42">
        <v>36.400100000000002</v>
      </c>
      <c r="BA210" s="42">
        <v>24.257819999999999</v>
      </c>
      <c r="BB210" s="46">
        <f t="shared" si="54"/>
        <v>0.66642179554451764</v>
      </c>
      <c r="BC210" s="15"/>
      <c r="BD210" s="41" t="s">
        <v>433</v>
      </c>
      <c r="BE210" s="44">
        <v>367.05</v>
      </c>
      <c r="BF210" s="44">
        <v>374.35</v>
      </c>
      <c r="BG210" s="44">
        <v>358.9</v>
      </c>
      <c r="BH210" s="44">
        <v>374.1</v>
      </c>
    </row>
    <row r="211" spans="1:60">
      <c r="A211" s="41" t="s">
        <v>434</v>
      </c>
      <c r="B211" s="42">
        <v>1.20197</v>
      </c>
      <c r="C211" s="42">
        <v>1.6080700000000001</v>
      </c>
      <c r="D211" s="46">
        <f t="shared" si="44"/>
        <v>1.337862009867135</v>
      </c>
      <c r="E211" s="15"/>
      <c r="F211" s="41" t="s">
        <v>434</v>
      </c>
      <c r="G211" s="42">
        <v>6.0240900000000002</v>
      </c>
      <c r="H211" s="42">
        <v>19.277100000000001</v>
      </c>
      <c r="I211" s="46">
        <f t="shared" si="45"/>
        <v>3.2000019920021114</v>
      </c>
      <c r="J211" s="15"/>
      <c r="K211" s="43" t="s">
        <v>434</v>
      </c>
      <c r="L211" s="42">
        <v>6.3043399999999998</v>
      </c>
      <c r="M211" s="42">
        <v>6.4975800000000001</v>
      </c>
      <c r="N211" s="46">
        <f t="shared" si="46"/>
        <v>1.0306519001196002</v>
      </c>
      <c r="O211" s="15"/>
      <c r="P211" s="43" t="s">
        <v>434</v>
      </c>
      <c r="Q211" s="42">
        <v>5.9409700000000001</v>
      </c>
      <c r="R211" s="42">
        <v>7.3783000000000003</v>
      </c>
      <c r="S211" s="46">
        <f t="shared" si="47"/>
        <v>1.2419352395315917</v>
      </c>
      <c r="T211" s="15"/>
      <c r="U211" s="43" t="s">
        <v>434</v>
      </c>
      <c r="V211" s="42">
        <v>24.305119999999999</v>
      </c>
      <c r="W211" s="42">
        <v>36.827770000000001</v>
      </c>
      <c r="X211" s="46">
        <f t="shared" si="48"/>
        <v>1.5152268328648451</v>
      </c>
      <c r="Y211" s="15"/>
      <c r="Z211" s="43" t="s">
        <v>434</v>
      </c>
      <c r="AA211" s="42">
        <v>11.01154</v>
      </c>
      <c r="AB211" s="42">
        <v>12.889950000000001</v>
      </c>
      <c r="AC211" s="46">
        <f t="shared" si="49"/>
        <v>1.1705855856673999</v>
      </c>
      <c r="AD211" s="15"/>
      <c r="AE211" s="43" t="s">
        <v>434</v>
      </c>
      <c r="AF211" s="42">
        <v>9.2433599999999991</v>
      </c>
      <c r="AG211" s="42">
        <v>24.765989999999999</v>
      </c>
      <c r="AH211" s="46">
        <f t="shared" si="50"/>
        <v>2.6793276470893703</v>
      </c>
      <c r="AI211" s="15"/>
      <c r="AJ211" s="41" t="s">
        <v>434</v>
      </c>
      <c r="AK211" s="42">
        <v>4.9167199999999998</v>
      </c>
      <c r="AL211" s="42">
        <v>4.5438599999999996</v>
      </c>
      <c r="AM211" s="46">
        <f t="shared" si="51"/>
        <v>0.92416489041474803</v>
      </c>
      <c r="AN211" s="15"/>
      <c r="AO211" s="41" t="s">
        <v>434</v>
      </c>
      <c r="AP211" s="42">
        <v>9.2989099999999993</v>
      </c>
      <c r="AQ211" s="42">
        <v>4.4822499999999996</v>
      </c>
      <c r="AR211" s="46">
        <f t="shared" si="52"/>
        <v>0.4820188602750215</v>
      </c>
      <c r="AS211" s="15"/>
      <c r="AT211" s="41" t="s">
        <v>434</v>
      </c>
      <c r="AU211" s="42">
        <v>11.82982</v>
      </c>
      <c r="AV211" s="42">
        <v>25.17726</v>
      </c>
      <c r="AW211" s="46">
        <f t="shared" si="53"/>
        <v>2.1282876662535863</v>
      </c>
      <c r="AX211" s="15"/>
      <c r="AY211" s="41" t="s">
        <v>434</v>
      </c>
      <c r="AZ211" s="42">
        <v>42.604970000000002</v>
      </c>
      <c r="BA211" s="42">
        <v>35.945430000000002</v>
      </c>
      <c r="BB211" s="46">
        <f t="shared" si="54"/>
        <v>0.84369100600235136</v>
      </c>
      <c r="BC211" s="15"/>
      <c r="BD211" s="41" t="s">
        <v>435</v>
      </c>
      <c r="BE211" s="44">
        <v>376</v>
      </c>
      <c r="BF211" s="44">
        <v>390.45</v>
      </c>
      <c r="BG211" s="44">
        <v>373.4</v>
      </c>
      <c r="BH211" s="44">
        <v>389.15</v>
      </c>
    </row>
    <row r="212" spans="1:60">
      <c r="A212" s="41" t="s">
        <v>436</v>
      </c>
      <c r="B212" s="42">
        <v>2.4718300000000002</v>
      </c>
      <c r="C212" s="42">
        <v>3.3770799999999999</v>
      </c>
      <c r="D212" s="46">
        <f t="shared" si="44"/>
        <v>1.3662266417997999</v>
      </c>
      <c r="E212" s="15"/>
      <c r="F212" s="41" t="s">
        <v>436</v>
      </c>
      <c r="G212" s="42">
        <v>22.891559999999998</v>
      </c>
      <c r="H212" s="42">
        <v>21.68674</v>
      </c>
      <c r="I212" s="46">
        <f t="shared" si="45"/>
        <v>0.94736837506923954</v>
      </c>
      <c r="J212" s="15"/>
      <c r="K212" s="43" t="s">
        <v>436</v>
      </c>
      <c r="L212" s="42">
        <v>18.33333</v>
      </c>
      <c r="M212" s="42">
        <v>19.08212</v>
      </c>
      <c r="N212" s="46">
        <f t="shared" si="46"/>
        <v>1.0408430983351087</v>
      </c>
      <c r="O212" s="15"/>
      <c r="P212" s="43" t="s">
        <v>436</v>
      </c>
      <c r="Q212" s="42">
        <v>13.242620000000001</v>
      </c>
      <c r="R212" s="42">
        <v>18.18704</v>
      </c>
      <c r="S212" s="46">
        <f t="shared" si="47"/>
        <v>1.3733717345963261</v>
      </c>
      <c r="T212" s="15"/>
      <c r="U212" s="43" t="s">
        <v>436</v>
      </c>
      <c r="V212" s="42">
        <v>29.789809999999999</v>
      </c>
      <c r="W212" s="42">
        <v>67.147630000000007</v>
      </c>
      <c r="X212" s="46">
        <f t="shared" si="48"/>
        <v>2.2540469375266241</v>
      </c>
      <c r="Y212" s="15"/>
      <c r="Z212" s="43" t="s">
        <v>436</v>
      </c>
      <c r="AA212" s="42">
        <v>13.819190000000001</v>
      </c>
      <c r="AB212" s="42">
        <v>32.291249999999998</v>
      </c>
      <c r="AC212" s="46">
        <f t="shared" si="49"/>
        <v>2.3366962897246508</v>
      </c>
      <c r="AD212" s="15"/>
      <c r="AE212" s="43" t="s">
        <v>436</v>
      </c>
      <c r="AF212" s="42">
        <v>11.60017</v>
      </c>
      <c r="AG212" s="42">
        <v>71.551140000000004</v>
      </c>
      <c r="AH212" s="46">
        <f t="shared" si="50"/>
        <v>6.1681113294029313</v>
      </c>
      <c r="AI212" s="15"/>
      <c r="AJ212" s="41" t="s">
        <v>436</v>
      </c>
      <c r="AK212" s="42">
        <v>15.02627</v>
      </c>
      <c r="AL212" s="42">
        <v>7.2919099999999997</v>
      </c>
      <c r="AM212" s="46">
        <f t="shared" si="51"/>
        <v>0.48527745075790596</v>
      </c>
      <c r="AN212" s="15"/>
      <c r="AO212" s="41" t="s">
        <v>436</v>
      </c>
      <c r="AP212" s="42">
        <v>33.792900000000003</v>
      </c>
      <c r="AQ212" s="42">
        <v>11.428570000000001</v>
      </c>
      <c r="AR212" s="46">
        <f t="shared" si="52"/>
        <v>0.33819441361942892</v>
      </c>
      <c r="AS212" s="15"/>
      <c r="AT212" s="41" t="s">
        <v>436</v>
      </c>
      <c r="AU212" s="42">
        <v>19.45515</v>
      </c>
      <c r="AV212" s="42">
        <v>16.245799999999999</v>
      </c>
      <c r="AW212" s="46">
        <f t="shared" si="53"/>
        <v>0.83503853735386258</v>
      </c>
      <c r="AX212" s="15"/>
      <c r="AY212" s="41" t="s">
        <v>436</v>
      </c>
      <c r="AZ212" s="42">
        <v>92.136930000000007</v>
      </c>
      <c r="BA212" s="42">
        <v>69.136129999999994</v>
      </c>
      <c r="BB212" s="46">
        <f t="shared" si="54"/>
        <v>0.75036285667429981</v>
      </c>
      <c r="BC212" s="15"/>
      <c r="BD212" s="41" t="s">
        <v>437</v>
      </c>
      <c r="BE212" s="44">
        <v>389.15</v>
      </c>
      <c r="BF212" s="44">
        <v>432.2</v>
      </c>
      <c r="BG212" s="44">
        <v>388.2</v>
      </c>
      <c r="BH212" s="44">
        <v>430.35</v>
      </c>
    </row>
    <row r="213" spans="1:60">
      <c r="A213" s="41" t="s">
        <v>438</v>
      </c>
      <c r="B213" s="42">
        <v>3.6562000000000001</v>
      </c>
      <c r="C213" s="42">
        <v>8.3081800000000001</v>
      </c>
      <c r="D213" s="46">
        <f t="shared" si="44"/>
        <v>2.2723538099666318</v>
      </c>
      <c r="E213" s="15"/>
      <c r="F213" s="41" t="s">
        <v>438</v>
      </c>
      <c r="G213" s="42">
        <v>18.072279999999999</v>
      </c>
      <c r="H213" s="42">
        <v>23.493970000000001</v>
      </c>
      <c r="I213" s="46">
        <f t="shared" si="45"/>
        <v>1.3000003320001683</v>
      </c>
      <c r="J213" s="15"/>
      <c r="K213" s="43" t="s">
        <v>438</v>
      </c>
      <c r="L213" s="42">
        <v>59.830910000000003</v>
      </c>
      <c r="M213" s="42">
        <v>15.77294</v>
      </c>
      <c r="N213" s="46">
        <f t="shared" si="46"/>
        <v>0.26362527329101293</v>
      </c>
      <c r="O213" s="15"/>
      <c r="P213" s="43" t="s">
        <v>438</v>
      </c>
      <c r="Q213" s="42">
        <v>56.515900000000002</v>
      </c>
      <c r="R213" s="42">
        <v>15.0824</v>
      </c>
      <c r="S213" s="46">
        <f t="shared" si="47"/>
        <v>0.26687003126553765</v>
      </c>
      <c r="T213" s="15"/>
      <c r="U213" s="43" t="s">
        <v>438</v>
      </c>
      <c r="V213" s="42">
        <v>26.525649999999999</v>
      </c>
      <c r="W213" s="42">
        <v>64.607889999999998</v>
      </c>
      <c r="X213" s="46">
        <f t="shared" si="48"/>
        <v>2.4356760343290365</v>
      </c>
      <c r="Y213" s="15"/>
      <c r="Z213" s="43" t="s">
        <v>438</v>
      </c>
      <c r="AA213" s="42">
        <v>11.56245</v>
      </c>
      <c r="AB213" s="42">
        <v>37.667589999999997</v>
      </c>
      <c r="AC213" s="46">
        <f t="shared" si="49"/>
        <v>3.2577516010880045</v>
      </c>
      <c r="AD213" s="15"/>
      <c r="AE213" s="43" t="s">
        <v>438</v>
      </c>
      <c r="AF213" s="42">
        <v>9.7058099999999996</v>
      </c>
      <c r="AG213" s="42">
        <v>58.229320000000001</v>
      </c>
      <c r="AH213" s="46">
        <f t="shared" si="50"/>
        <v>5.9994292078662168</v>
      </c>
      <c r="AI213" s="15"/>
      <c r="AJ213" s="41" t="s">
        <v>438</v>
      </c>
      <c r="AK213" s="42">
        <v>21.18919</v>
      </c>
      <c r="AL213" s="42">
        <v>6.5279600000000002</v>
      </c>
      <c r="AM213" s="46">
        <f t="shared" si="51"/>
        <v>0.3080797331091939</v>
      </c>
      <c r="AN213" s="15"/>
      <c r="AO213" s="41" t="s">
        <v>438</v>
      </c>
      <c r="AP213" s="42">
        <v>42.370190000000001</v>
      </c>
      <c r="AQ213" s="42">
        <v>6.8993799999999998</v>
      </c>
      <c r="AR213" s="46">
        <f t="shared" si="52"/>
        <v>0.1628357106729991</v>
      </c>
      <c r="AS213" s="15"/>
      <c r="AT213" s="41" t="s">
        <v>438</v>
      </c>
      <c r="AU213" s="42">
        <v>30.874479999999998</v>
      </c>
      <c r="AV213" s="42">
        <v>11.605919999999999</v>
      </c>
      <c r="AW213" s="46">
        <f t="shared" si="53"/>
        <v>0.3759065739730677</v>
      </c>
      <c r="AX213" s="15"/>
      <c r="AY213" s="41" t="s">
        <v>438</v>
      </c>
      <c r="AZ213" s="42">
        <v>90.558970000000002</v>
      </c>
      <c r="BA213" s="42">
        <v>63.225459999999998</v>
      </c>
      <c r="BB213" s="46">
        <f t="shared" si="54"/>
        <v>0.69816893897976084</v>
      </c>
      <c r="BC213" s="15"/>
      <c r="BD213" s="41" t="s">
        <v>439</v>
      </c>
      <c r="BE213" s="44">
        <v>434.45</v>
      </c>
      <c r="BF213" s="44">
        <v>448.1</v>
      </c>
      <c r="BG213" s="44">
        <v>415.3</v>
      </c>
      <c r="BH213" s="44">
        <v>419.4</v>
      </c>
    </row>
    <row r="214" spans="1:60">
      <c r="A214" s="41" t="s">
        <v>440</v>
      </c>
      <c r="B214" s="42">
        <v>2.62019</v>
      </c>
      <c r="C214" s="42">
        <v>3.02881</v>
      </c>
      <c r="D214" s="46">
        <f t="shared" si="44"/>
        <v>1.1559505226720199</v>
      </c>
      <c r="E214" s="15"/>
      <c r="F214" s="41" t="s">
        <v>440</v>
      </c>
      <c r="G214" s="42">
        <v>25.301200000000001</v>
      </c>
      <c r="H214" s="42">
        <v>24.698789999999999</v>
      </c>
      <c r="I214" s="46">
        <f t="shared" si="45"/>
        <v>0.97619045736961085</v>
      </c>
      <c r="J214" s="15"/>
      <c r="K214" s="43" t="s">
        <v>440</v>
      </c>
      <c r="L214" s="42">
        <v>25.289850000000001</v>
      </c>
      <c r="M214" s="42">
        <v>13.67149</v>
      </c>
      <c r="N214" s="46">
        <f t="shared" si="46"/>
        <v>0.5405919766230326</v>
      </c>
      <c r="O214" s="15"/>
      <c r="P214" s="43" t="s">
        <v>440</v>
      </c>
      <c r="Q214" s="42">
        <v>25.507850000000001</v>
      </c>
      <c r="R214" s="42">
        <v>14.564959999999999</v>
      </c>
      <c r="S214" s="46">
        <f t="shared" si="47"/>
        <v>0.57099912379914408</v>
      </c>
      <c r="T214" s="15"/>
      <c r="U214" s="43" t="s">
        <v>440</v>
      </c>
      <c r="V214" s="42">
        <v>26.292919999999999</v>
      </c>
      <c r="W214" s="42">
        <v>50.389299999999999</v>
      </c>
      <c r="X214" s="46">
        <f t="shared" si="48"/>
        <v>1.9164588794245752</v>
      </c>
      <c r="Y214" s="15"/>
      <c r="Z214" s="43" t="s">
        <v>440</v>
      </c>
      <c r="AA214" s="42">
        <v>9.8433499999999992</v>
      </c>
      <c r="AB214" s="42">
        <v>25.740069999999999</v>
      </c>
      <c r="AC214" s="46">
        <f t="shared" si="49"/>
        <v>2.614970513087516</v>
      </c>
      <c r="AD214" s="15"/>
      <c r="AE214" s="43" t="s">
        <v>440</v>
      </c>
      <c r="AF214" s="42">
        <v>8.2627500000000005</v>
      </c>
      <c r="AG214" s="42">
        <v>44.996650000000002</v>
      </c>
      <c r="AH214" s="46">
        <f t="shared" si="50"/>
        <v>5.445723276148982</v>
      </c>
      <c r="AI214" s="15"/>
      <c r="AJ214" s="41" t="s">
        <v>440</v>
      </c>
      <c r="AK214" s="42">
        <v>11.324120000000001</v>
      </c>
      <c r="AL214" s="42">
        <v>4.63056</v>
      </c>
      <c r="AM214" s="46">
        <f t="shared" si="51"/>
        <v>0.40891124431743919</v>
      </c>
      <c r="AN214" s="15"/>
      <c r="AO214" s="41" t="s">
        <v>440</v>
      </c>
      <c r="AP214" s="42">
        <v>19.800519999999999</v>
      </c>
      <c r="AQ214" s="42">
        <v>3.90143</v>
      </c>
      <c r="AR214" s="46">
        <f t="shared" si="52"/>
        <v>0.19703674448953867</v>
      </c>
      <c r="AS214" s="15"/>
      <c r="AT214" s="41" t="s">
        <v>440</v>
      </c>
      <c r="AU214" s="42">
        <v>13.85744</v>
      </c>
      <c r="AV214" s="42">
        <v>11.80495</v>
      </c>
      <c r="AW214" s="46">
        <f t="shared" si="53"/>
        <v>0.85188534101536784</v>
      </c>
      <c r="AX214" s="15"/>
      <c r="AY214" s="41" t="s">
        <v>440</v>
      </c>
      <c r="AZ214" s="42">
        <v>67.023259999999993</v>
      </c>
      <c r="BA214" s="42">
        <v>42.284030000000001</v>
      </c>
      <c r="BB214" s="46">
        <f t="shared" si="54"/>
        <v>0.63088590438602965</v>
      </c>
      <c r="BC214" s="15"/>
      <c r="BD214" s="41" t="s">
        <v>441</v>
      </c>
      <c r="BE214" s="44">
        <v>415.05</v>
      </c>
      <c r="BF214" s="44">
        <v>433.5</v>
      </c>
      <c r="BG214" s="44">
        <v>408.65</v>
      </c>
      <c r="BH214" s="44">
        <v>426.75</v>
      </c>
    </row>
    <row r="215" spans="1:60">
      <c r="A215" s="41" t="s">
        <v>442</v>
      </c>
      <c r="B215" s="42">
        <v>4.3753700000000002</v>
      </c>
      <c r="C215" s="42">
        <v>16.019159999999999</v>
      </c>
      <c r="D215" s="46">
        <f t="shared" si="44"/>
        <v>3.661212651730025</v>
      </c>
      <c r="E215" s="15"/>
      <c r="F215" s="41" t="s">
        <v>442</v>
      </c>
      <c r="G215" s="42">
        <v>32.530119999999997</v>
      </c>
      <c r="H215" s="42">
        <v>85.542159999999996</v>
      </c>
      <c r="I215" s="46">
        <f t="shared" si="45"/>
        <v>2.6296294019204356</v>
      </c>
      <c r="J215" s="15"/>
      <c r="K215" s="43" t="s">
        <v>442</v>
      </c>
      <c r="L215" s="42">
        <v>100</v>
      </c>
      <c r="M215" s="42">
        <v>12.00483</v>
      </c>
      <c r="N215" s="46">
        <f t="shared" si="46"/>
        <v>0.1200483</v>
      </c>
      <c r="O215" s="15"/>
      <c r="P215" s="43" t="s">
        <v>442</v>
      </c>
      <c r="Q215" s="42">
        <v>100</v>
      </c>
      <c r="R215" s="42">
        <v>11.44116</v>
      </c>
      <c r="S215" s="46">
        <f t="shared" si="47"/>
        <v>0.1144116</v>
      </c>
      <c r="T215" s="15"/>
      <c r="U215" s="43" t="s">
        <v>442</v>
      </c>
      <c r="V215" s="42">
        <v>23.94558</v>
      </c>
      <c r="W215" s="42">
        <v>55.808109999999999</v>
      </c>
      <c r="X215" s="46">
        <f t="shared" si="48"/>
        <v>2.3306226034199216</v>
      </c>
      <c r="Y215" s="15"/>
      <c r="Z215" s="43" t="s">
        <v>442</v>
      </c>
      <c r="AA215" s="42">
        <v>11.12438</v>
      </c>
      <c r="AB215" s="42">
        <v>47.271999999999998</v>
      </c>
      <c r="AC215" s="46">
        <f t="shared" si="49"/>
        <v>4.2494053601189457</v>
      </c>
      <c r="AD215" s="15"/>
      <c r="AE215" s="43" t="s">
        <v>442</v>
      </c>
      <c r="AF215" s="42">
        <v>9.3380799999999997</v>
      </c>
      <c r="AG215" s="42">
        <v>74.866280000000003</v>
      </c>
      <c r="AH215" s="46">
        <f t="shared" si="50"/>
        <v>8.0173097681750427</v>
      </c>
      <c r="AI215" s="15"/>
      <c r="AJ215" s="41" t="s">
        <v>442</v>
      </c>
      <c r="AK215" s="42">
        <v>21.012810000000002</v>
      </c>
      <c r="AL215" s="42">
        <v>4.6621899999999998</v>
      </c>
      <c r="AM215" s="46">
        <f t="shared" si="51"/>
        <v>0.22187370465920547</v>
      </c>
      <c r="AN215" s="15"/>
      <c r="AO215" s="41" t="s">
        <v>442</v>
      </c>
      <c r="AP215" s="42">
        <v>20.082129999999999</v>
      </c>
      <c r="AQ215" s="42">
        <v>4.7345199999999998</v>
      </c>
      <c r="AR215" s="46">
        <f t="shared" si="52"/>
        <v>0.23575786034648716</v>
      </c>
      <c r="AS215" s="15"/>
      <c r="AT215" s="41" t="s">
        <v>442</v>
      </c>
      <c r="AU215" s="42">
        <v>20.437860000000001</v>
      </c>
      <c r="AV215" s="42">
        <v>10.67296</v>
      </c>
      <c r="AW215" s="46">
        <f t="shared" si="53"/>
        <v>0.52221514385557</v>
      </c>
      <c r="AX215" s="15"/>
      <c r="AY215" s="41" t="s">
        <v>442</v>
      </c>
      <c r="AZ215" s="42">
        <v>59.85557</v>
      </c>
      <c r="BA215" s="42">
        <v>41.695639999999997</v>
      </c>
      <c r="BB215" s="46">
        <f t="shared" si="54"/>
        <v>0.69660417568490285</v>
      </c>
      <c r="BC215" s="15"/>
      <c r="BD215" s="41" t="s">
        <v>443</v>
      </c>
      <c r="BE215" s="44">
        <v>428.3</v>
      </c>
      <c r="BF215" s="44">
        <v>437.45</v>
      </c>
      <c r="BG215" s="44">
        <v>402.5</v>
      </c>
      <c r="BH215" s="44">
        <v>404.45</v>
      </c>
    </row>
    <row r="216" spans="1:60">
      <c r="A216" s="41" t="s">
        <v>444</v>
      </c>
      <c r="B216" s="42">
        <v>3.2073499999999999</v>
      </c>
      <c r="C216" s="42">
        <v>7.0383199999999997</v>
      </c>
      <c r="D216" s="46">
        <f t="shared" si="44"/>
        <v>2.194434657895147</v>
      </c>
      <c r="E216" s="15"/>
      <c r="F216" s="41" t="s">
        <v>444</v>
      </c>
      <c r="G216" s="42">
        <v>25.90361</v>
      </c>
      <c r="H216" s="42">
        <v>42.168669999999999</v>
      </c>
      <c r="I216" s="46">
        <f t="shared" si="45"/>
        <v>1.6279070755002873</v>
      </c>
      <c r="J216" s="15"/>
      <c r="K216" s="43" t="s">
        <v>444</v>
      </c>
      <c r="L216" s="42">
        <v>15.362310000000001</v>
      </c>
      <c r="M216" s="42">
        <v>10.12077</v>
      </c>
      <c r="N216" s="46">
        <f t="shared" si="46"/>
        <v>0.65880521874639941</v>
      </c>
      <c r="O216" s="15"/>
      <c r="P216" s="43" t="s">
        <v>444</v>
      </c>
      <c r="Q216" s="42">
        <v>13.60674</v>
      </c>
      <c r="R216" s="42">
        <v>9.0839400000000001</v>
      </c>
      <c r="S216" s="46">
        <f t="shared" si="47"/>
        <v>0.66760590707252432</v>
      </c>
      <c r="T216" s="15"/>
      <c r="U216" s="43" t="s">
        <v>444</v>
      </c>
      <c r="V216" s="42">
        <v>21.565449999999998</v>
      </c>
      <c r="W216" s="42">
        <v>42.357840000000003</v>
      </c>
      <c r="X216" s="46">
        <f t="shared" si="48"/>
        <v>1.9641528463352262</v>
      </c>
      <c r="Y216" s="15"/>
      <c r="Z216" s="43" t="s">
        <v>444</v>
      </c>
      <c r="AA216" s="42">
        <v>9.923</v>
      </c>
      <c r="AB216" s="42">
        <v>21.000920000000001</v>
      </c>
      <c r="AC216" s="46">
        <f t="shared" si="49"/>
        <v>2.116388189055729</v>
      </c>
      <c r="AD216" s="15"/>
      <c r="AE216" s="43" t="s">
        <v>444</v>
      </c>
      <c r="AF216" s="42">
        <v>8.3296100000000006</v>
      </c>
      <c r="AG216" s="42">
        <v>39.959879999999998</v>
      </c>
      <c r="AH216" s="46">
        <f t="shared" si="50"/>
        <v>4.7973290466180281</v>
      </c>
      <c r="AI216" s="15"/>
      <c r="AJ216" s="41" t="s">
        <v>444</v>
      </c>
      <c r="AK216" s="42">
        <v>7.1051099999999998</v>
      </c>
      <c r="AL216" s="42">
        <v>5.4562799999999996</v>
      </c>
      <c r="AM216" s="46">
        <f t="shared" si="51"/>
        <v>0.76793744220708748</v>
      </c>
      <c r="AN216" s="15"/>
      <c r="AO216" s="41" t="s">
        <v>444</v>
      </c>
      <c r="AP216" s="42">
        <v>8.9762299999999993</v>
      </c>
      <c r="AQ216" s="42">
        <v>2.6987299999999999</v>
      </c>
      <c r="AR216" s="46">
        <f t="shared" si="52"/>
        <v>0.3006529467270781</v>
      </c>
      <c r="AS216" s="15"/>
      <c r="AT216" s="41" t="s">
        <v>444</v>
      </c>
      <c r="AU216" s="42">
        <v>9.25488</v>
      </c>
      <c r="AV216" s="42">
        <v>6.5182200000000003</v>
      </c>
      <c r="AW216" s="46">
        <f t="shared" si="53"/>
        <v>0.70430086613764853</v>
      </c>
      <c r="AX216" s="15"/>
      <c r="AY216" s="41" t="s">
        <v>444</v>
      </c>
      <c r="AZ216" s="42">
        <v>48.060969999999998</v>
      </c>
      <c r="BA216" s="42">
        <v>34.394219999999997</v>
      </c>
      <c r="BB216" s="46">
        <f t="shared" si="54"/>
        <v>0.71563724161206066</v>
      </c>
      <c r="BC216" s="15"/>
      <c r="BD216" s="41" t="s">
        <v>445</v>
      </c>
      <c r="BE216" s="44">
        <v>403.6</v>
      </c>
      <c r="BF216" s="44">
        <v>427.55</v>
      </c>
      <c r="BG216" s="44">
        <v>400.35</v>
      </c>
      <c r="BH216" s="44">
        <v>422.5</v>
      </c>
    </row>
    <row r="217" spans="1:60">
      <c r="A217" s="41" t="s">
        <v>446</v>
      </c>
      <c r="B217" s="42">
        <v>3.2337500000000001</v>
      </c>
      <c r="C217" s="42">
        <v>3.82342</v>
      </c>
      <c r="D217" s="46">
        <f t="shared" si="44"/>
        <v>1.182348666408968</v>
      </c>
      <c r="E217" s="15"/>
      <c r="F217" s="41" t="s">
        <v>446</v>
      </c>
      <c r="G217" s="42">
        <v>34.939749999999997</v>
      </c>
      <c r="H217" s="42">
        <v>37.951799999999999</v>
      </c>
      <c r="I217" s="46">
        <f t="shared" si="45"/>
        <v>1.0862069705707684</v>
      </c>
      <c r="J217" s="15"/>
      <c r="K217" s="43" t="s">
        <v>446</v>
      </c>
      <c r="L217" s="42">
        <v>7.9468500000000004</v>
      </c>
      <c r="M217" s="42">
        <v>6.4009600000000004</v>
      </c>
      <c r="N217" s="46">
        <f t="shared" si="46"/>
        <v>0.80547135028344563</v>
      </c>
      <c r="O217" s="15"/>
      <c r="P217" s="43" t="s">
        <v>446</v>
      </c>
      <c r="Q217" s="42">
        <v>5.7876500000000002</v>
      </c>
      <c r="R217" s="42">
        <v>6.0942800000000004</v>
      </c>
      <c r="S217" s="46">
        <f t="shared" si="47"/>
        <v>1.0529800523528547</v>
      </c>
      <c r="T217" s="15"/>
      <c r="U217" s="43" t="s">
        <v>446</v>
      </c>
      <c r="V217" s="42">
        <v>17.217919999999999</v>
      </c>
      <c r="W217" s="42">
        <v>32.441899999999997</v>
      </c>
      <c r="X217" s="46">
        <f t="shared" si="48"/>
        <v>1.8841939096011595</v>
      </c>
      <c r="Y217" s="15"/>
      <c r="Z217" s="43" t="s">
        <v>446</v>
      </c>
      <c r="AA217" s="42">
        <v>6.2392099999999999</v>
      </c>
      <c r="AB217" s="42">
        <v>12.3855</v>
      </c>
      <c r="AC217" s="46">
        <f t="shared" si="49"/>
        <v>1.9851070888782394</v>
      </c>
      <c r="AD217" s="15"/>
      <c r="AE217" s="43" t="s">
        <v>446</v>
      </c>
      <c r="AF217" s="42">
        <v>5.2373500000000002</v>
      </c>
      <c r="AG217" s="42">
        <v>17.344550000000002</v>
      </c>
      <c r="AH217" s="46">
        <f t="shared" si="50"/>
        <v>3.3117034378072883</v>
      </c>
      <c r="AI217" s="15"/>
      <c r="AJ217" s="41" t="s">
        <v>446</v>
      </c>
      <c r="AK217" s="42">
        <v>2.9285199999999998</v>
      </c>
      <c r="AL217" s="42">
        <v>3.1112299999999999</v>
      </c>
      <c r="AM217" s="46">
        <f t="shared" si="51"/>
        <v>1.0623898761148978</v>
      </c>
      <c r="AN217" s="15"/>
      <c r="AO217" s="41" t="s">
        <v>446</v>
      </c>
      <c r="AP217" s="42">
        <v>3.8193000000000001</v>
      </c>
      <c r="AQ217" s="42">
        <v>1.3083</v>
      </c>
      <c r="AR217" s="46">
        <f t="shared" si="52"/>
        <v>0.3425496818788783</v>
      </c>
      <c r="AS217" s="15"/>
      <c r="AT217" s="41" t="s">
        <v>446</v>
      </c>
      <c r="AU217" s="42">
        <v>4.80159</v>
      </c>
      <c r="AV217" s="42">
        <v>2.3261500000000002</v>
      </c>
      <c r="AW217" s="46">
        <f t="shared" si="53"/>
        <v>0.48445410791008814</v>
      </c>
      <c r="AX217" s="15"/>
      <c r="AY217" s="41" t="s">
        <v>446</v>
      </c>
      <c r="AZ217" s="42">
        <v>36.533830000000002</v>
      </c>
      <c r="BA217" s="42">
        <v>23.455459999999999</v>
      </c>
      <c r="BB217" s="46">
        <f t="shared" si="54"/>
        <v>0.64202028640304065</v>
      </c>
      <c r="BC217" s="15"/>
      <c r="BD217" s="41" t="s">
        <v>447</v>
      </c>
      <c r="BE217" s="44">
        <v>422.05</v>
      </c>
      <c r="BF217" s="44">
        <v>424.8</v>
      </c>
      <c r="BG217" s="44">
        <v>414.3</v>
      </c>
      <c r="BH217" s="44">
        <v>421.25</v>
      </c>
    </row>
    <row r="218" spans="1:60">
      <c r="A218" s="41" t="s">
        <v>448</v>
      </c>
      <c r="B218" s="42">
        <v>2.1160199999999998</v>
      </c>
      <c r="C218" s="42">
        <v>3.4814400000000001</v>
      </c>
      <c r="D218" s="46">
        <f t="shared" si="44"/>
        <v>1.6452774548444724</v>
      </c>
      <c r="E218" s="15"/>
      <c r="F218" s="41" t="s">
        <v>448</v>
      </c>
      <c r="G218" s="42">
        <v>16.867460000000001</v>
      </c>
      <c r="H218" s="42">
        <v>34.337339999999998</v>
      </c>
      <c r="I218" s="46">
        <f t="shared" si="45"/>
        <v>2.0357149209187391</v>
      </c>
      <c r="J218" s="15"/>
      <c r="K218" s="43" t="s">
        <v>448</v>
      </c>
      <c r="L218" s="42">
        <v>25.531400000000001</v>
      </c>
      <c r="M218" s="42">
        <v>12.1256</v>
      </c>
      <c r="N218" s="46">
        <f t="shared" si="46"/>
        <v>0.47492891106637314</v>
      </c>
      <c r="O218" s="15"/>
      <c r="P218" s="43" t="s">
        <v>448</v>
      </c>
      <c r="Q218" s="42">
        <v>19.14526</v>
      </c>
      <c r="R218" s="42">
        <v>11.84361</v>
      </c>
      <c r="S218" s="46">
        <f t="shared" si="47"/>
        <v>0.61861839431796695</v>
      </c>
      <c r="T218" s="15"/>
      <c r="U218" s="43" t="s">
        <v>448</v>
      </c>
      <c r="V218" s="42">
        <v>21.943020000000001</v>
      </c>
      <c r="W218" s="42">
        <v>45.390860000000004</v>
      </c>
      <c r="X218" s="46">
        <f t="shared" si="48"/>
        <v>2.0685785274770749</v>
      </c>
      <c r="Y218" s="15"/>
      <c r="Z218" s="43" t="s">
        <v>448</v>
      </c>
      <c r="AA218" s="42">
        <v>8.2370900000000002</v>
      </c>
      <c r="AB218" s="42">
        <v>17.821580000000001</v>
      </c>
      <c r="AC218" s="46">
        <f t="shared" si="49"/>
        <v>2.1635771856323047</v>
      </c>
      <c r="AD218" s="15"/>
      <c r="AE218" s="43" t="s">
        <v>448</v>
      </c>
      <c r="AF218" s="42">
        <v>6.9144100000000002</v>
      </c>
      <c r="AG218" s="42">
        <v>26.008459999999999</v>
      </c>
      <c r="AH218" s="46">
        <f t="shared" si="50"/>
        <v>3.7614865187340638</v>
      </c>
      <c r="AI218" s="15"/>
      <c r="AJ218" s="41" t="s">
        <v>448</v>
      </c>
      <c r="AK218" s="42">
        <v>3.9157299999999999</v>
      </c>
      <c r="AL218" s="42">
        <v>3.5897600000000001</v>
      </c>
      <c r="AM218" s="46">
        <f t="shared" si="51"/>
        <v>0.9167537087592863</v>
      </c>
      <c r="AN218" s="15"/>
      <c r="AO218" s="41" t="s">
        <v>448</v>
      </c>
      <c r="AP218" s="42">
        <v>5.1276000000000002</v>
      </c>
      <c r="AQ218" s="42">
        <v>1.8421799999999999</v>
      </c>
      <c r="AR218" s="46">
        <f t="shared" si="52"/>
        <v>0.35926749356424054</v>
      </c>
      <c r="AS218" s="15"/>
      <c r="AT218" s="41" t="s">
        <v>448</v>
      </c>
      <c r="AU218" s="42">
        <v>6.7918799999999999</v>
      </c>
      <c r="AV218" s="42">
        <v>4.3662099999999997</v>
      </c>
      <c r="AW218" s="46">
        <f t="shared" si="53"/>
        <v>0.64285735319234139</v>
      </c>
      <c r="AX218" s="15"/>
      <c r="AY218" s="41" t="s">
        <v>448</v>
      </c>
      <c r="AZ218" s="42">
        <v>61.406790000000001</v>
      </c>
      <c r="BA218" s="42">
        <v>43.407319999999999</v>
      </c>
      <c r="BB218" s="46">
        <f t="shared" si="54"/>
        <v>0.70688143770420175</v>
      </c>
      <c r="BC218" s="15"/>
      <c r="BD218" s="41" t="s">
        <v>449</v>
      </c>
      <c r="BE218" s="44">
        <v>426.95</v>
      </c>
      <c r="BF218" s="44">
        <v>432.15</v>
      </c>
      <c r="BG218" s="44">
        <v>410.1</v>
      </c>
      <c r="BH218" s="44">
        <v>421.45</v>
      </c>
    </row>
    <row r="219" spans="1:60">
      <c r="A219" s="41" t="s">
        <v>450</v>
      </c>
      <c r="B219" s="42">
        <v>2.2995800000000002</v>
      </c>
      <c r="C219" s="42">
        <v>3.22621</v>
      </c>
      <c r="D219" s="46">
        <f t="shared" si="44"/>
        <v>1.4029561920002782</v>
      </c>
      <c r="E219" s="15"/>
      <c r="F219" s="41" t="s">
        <v>450</v>
      </c>
      <c r="G219" s="42">
        <v>27.710840000000001</v>
      </c>
      <c r="H219" s="42">
        <v>36.746980000000001</v>
      </c>
      <c r="I219" s="46">
        <f t="shared" si="45"/>
        <v>1.326086831001875</v>
      </c>
      <c r="J219" s="15"/>
      <c r="K219" s="43" t="s">
        <v>450</v>
      </c>
      <c r="L219" s="42">
        <v>52.584539999999997</v>
      </c>
      <c r="M219" s="42">
        <v>10.77294</v>
      </c>
      <c r="N219" s="46">
        <f t="shared" si="46"/>
        <v>0.20486895958393855</v>
      </c>
      <c r="O219" s="15"/>
      <c r="P219" s="43" t="s">
        <v>450</v>
      </c>
      <c r="Q219" s="42">
        <v>42.813330000000001</v>
      </c>
      <c r="R219" s="42">
        <v>11.766959999999999</v>
      </c>
      <c r="S219" s="46">
        <f t="shared" si="47"/>
        <v>0.27484337237958362</v>
      </c>
      <c r="T219" s="15"/>
      <c r="U219" s="43" t="s">
        <v>450</v>
      </c>
      <c r="V219" s="42">
        <v>22.30959</v>
      </c>
      <c r="W219" s="42">
        <v>50.535139999999998</v>
      </c>
      <c r="X219" s="46">
        <f t="shared" si="48"/>
        <v>2.2651756486784382</v>
      </c>
      <c r="Y219" s="15"/>
      <c r="Z219" s="43" t="s">
        <v>450</v>
      </c>
      <c r="AA219" s="42">
        <v>8.2370900000000002</v>
      </c>
      <c r="AB219" s="42">
        <v>31.109780000000001</v>
      </c>
      <c r="AC219" s="46">
        <f t="shared" si="49"/>
        <v>3.7767925323142033</v>
      </c>
      <c r="AD219" s="15"/>
      <c r="AE219" s="43" t="s">
        <v>450</v>
      </c>
      <c r="AF219" s="42">
        <v>6.9144100000000002</v>
      </c>
      <c r="AG219" s="42">
        <v>45.297519999999999</v>
      </c>
      <c r="AH219" s="46">
        <f t="shared" si="50"/>
        <v>6.5511764561256847</v>
      </c>
      <c r="AI219" s="15"/>
      <c r="AJ219" s="41" t="s">
        <v>450</v>
      </c>
      <c r="AK219" s="42">
        <v>6.4769800000000002</v>
      </c>
      <c r="AL219" s="42">
        <v>3.9053100000000001</v>
      </c>
      <c r="AM219" s="46">
        <f t="shared" si="51"/>
        <v>0.60295230184437809</v>
      </c>
      <c r="AN219" s="15"/>
      <c r="AO219" s="41" t="s">
        <v>450</v>
      </c>
      <c r="AP219" s="42">
        <v>10.24933</v>
      </c>
      <c r="AQ219" s="42">
        <v>2.8688699999999998</v>
      </c>
      <c r="AR219" s="46">
        <f t="shared" si="52"/>
        <v>0.27990805252636025</v>
      </c>
      <c r="AS219" s="15"/>
      <c r="AT219" s="41" t="s">
        <v>450</v>
      </c>
      <c r="AU219" s="42">
        <v>12.93693</v>
      </c>
      <c r="AV219" s="42">
        <v>7.11531</v>
      </c>
      <c r="AW219" s="46">
        <f t="shared" si="53"/>
        <v>0.5499998840528626</v>
      </c>
      <c r="AX219" s="15"/>
      <c r="AY219" s="41" t="s">
        <v>450</v>
      </c>
      <c r="AZ219" s="42">
        <v>47.49933</v>
      </c>
      <c r="BA219" s="42">
        <v>34.688409999999998</v>
      </c>
      <c r="BB219" s="46">
        <f t="shared" si="54"/>
        <v>0.73029261675901525</v>
      </c>
      <c r="BC219" s="15"/>
      <c r="BD219" s="41" t="s">
        <v>451</v>
      </c>
      <c r="BE219" s="44">
        <v>424.3</v>
      </c>
      <c r="BF219" s="44">
        <v>425.65</v>
      </c>
      <c r="BG219" s="44">
        <v>406.2</v>
      </c>
      <c r="BH219" s="44">
        <v>409.95</v>
      </c>
    </row>
    <row r="220" spans="1:60">
      <c r="A220" s="41" t="s">
        <v>452</v>
      </c>
      <c r="B220" s="42">
        <v>1.7702599999999999</v>
      </c>
      <c r="C220" s="42">
        <v>2.4441700000000002</v>
      </c>
      <c r="D220" s="46">
        <f t="shared" si="44"/>
        <v>1.3806841932823428</v>
      </c>
      <c r="E220" s="15"/>
      <c r="F220" s="41" t="s">
        <v>452</v>
      </c>
      <c r="G220" s="42">
        <v>15.662649999999999</v>
      </c>
      <c r="H220" s="42">
        <v>27.108429999999998</v>
      </c>
      <c r="I220" s="46">
        <f t="shared" si="45"/>
        <v>1.730769058875733</v>
      </c>
      <c r="J220" s="15"/>
      <c r="K220" s="43" t="s">
        <v>452</v>
      </c>
      <c r="L220" s="42">
        <v>13.937189999999999</v>
      </c>
      <c r="M220" s="42">
        <v>6.8840500000000002</v>
      </c>
      <c r="N220" s="46">
        <f t="shared" si="46"/>
        <v>0.49393385610729285</v>
      </c>
      <c r="O220" s="15"/>
      <c r="P220" s="43" t="s">
        <v>452</v>
      </c>
      <c r="Q220" s="42">
        <v>10.11881</v>
      </c>
      <c r="R220" s="42">
        <v>8.2407000000000004</v>
      </c>
      <c r="S220" s="46">
        <f t="shared" si="47"/>
        <v>0.81439418271516117</v>
      </c>
      <c r="T220" s="15"/>
      <c r="U220" s="43" t="s">
        <v>452</v>
      </c>
      <c r="V220" s="42">
        <v>19.781929999999999</v>
      </c>
      <c r="W220" s="42">
        <v>34.417920000000002</v>
      </c>
      <c r="X220" s="46">
        <f t="shared" si="48"/>
        <v>1.7398666358641448</v>
      </c>
      <c r="Y220" s="15"/>
      <c r="Z220" s="43" t="s">
        <v>452</v>
      </c>
      <c r="AA220" s="42">
        <v>9.0933200000000003</v>
      </c>
      <c r="AB220" s="42">
        <v>18.750820000000001</v>
      </c>
      <c r="AC220" s="46">
        <f t="shared" si="49"/>
        <v>2.062043346104613</v>
      </c>
      <c r="AD220" s="15"/>
      <c r="AE220" s="43" t="s">
        <v>452</v>
      </c>
      <c r="AF220" s="42">
        <v>7.6331600000000002</v>
      </c>
      <c r="AG220" s="42">
        <v>29.825050000000001</v>
      </c>
      <c r="AH220" s="46">
        <f t="shared" si="50"/>
        <v>3.9073005151208675</v>
      </c>
      <c r="AI220" s="15"/>
      <c r="AJ220" s="41" t="s">
        <v>452</v>
      </c>
      <c r="AK220" s="42">
        <v>3.8387099999999998</v>
      </c>
      <c r="AL220" s="42">
        <v>3.2664</v>
      </c>
      <c r="AM220" s="46">
        <f t="shared" si="51"/>
        <v>0.85091085286463419</v>
      </c>
      <c r="AN220" s="15"/>
      <c r="AO220" s="41" t="s">
        <v>452</v>
      </c>
      <c r="AP220" s="42">
        <v>5.8902900000000002</v>
      </c>
      <c r="AQ220" s="42">
        <v>1.86564</v>
      </c>
      <c r="AR220" s="46">
        <f t="shared" si="52"/>
        <v>0.31673143427573175</v>
      </c>
      <c r="AS220" s="15"/>
      <c r="AT220" s="41" t="s">
        <v>452</v>
      </c>
      <c r="AU220" s="42">
        <v>5.6723400000000002</v>
      </c>
      <c r="AV220" s="42">
        <v>3.0973999999999999</v>
      </c>
      <c r="AW220" s="46">
        <f t="shared" si="53"/>
        <v>0.54605330428006782</v>
      </c>
      <c r="AX220" s="15"/>
      <c r="AY220" s="41" t="s">
        <v>452</v>
      </c>
      <c r="AZ220" s="42">
        <v>32.281350000000003</v>
      </c>
      <c r="BA220" s="42">
        <v>23.482209999999998</v>
      </c>
      <c r="BB220" s="46">
        <f t="shared" si="54"/>
        <v>0.72742341940470256</v>
      </c>
      <c r="BC220" s="15"/>
      <c r="BD220" s="41" t="s">
        <v>453</v>
      </c>
      <c r="BE220" s="44">
        <v>420.05</v>
      </c>
      <c r="BF220" s="44">
        <v>422.35</v>
      </c>
      <c r="BG220" s="44">
        <v>405.55</v>
      </c>
      <c r="BH220" s="44">
        <v>411.75</v>
      </c>
    </row>
    <row r="221" spans="1:60">
      <c r="A221" s="41" t="s">
        <v>454</v>
      </c>
      <c r="B221" s="42">
        <v>8.3861299999999996</v>
      </c>
      <c r="C221" s="42">
        <v>3.12059</v>
      </c>
      <c r="D221" s="46">
        <f t="shared" si="44"/>
        <v>0.37211323936070634</v>
      </c>
      <c r="E221" s="15"/>
      <c r="F221" s="41" t="s">
        <v>454</v>
      </c>
      <c r="G221" s="42">
        <v>27.710840000000001</v>
      </c>
      <c r="H221" s="42">
        <v>41.56626</v>
      </c>
      <c r="I221" s="46">
        <f t="shared" si="45"/>
        <v>1.5</v>
      </c>
      <c r="J221" s="15"/>
      <c r="K221" s="43" t="s">
        <v>454</v>
      </c>
      <c r="L221" s="42">
        <v>23.864730000000002</v>
      </c>
      <c r="M221" s="42">
        <v>9.6376799999999996</v>
      </c>
      <c r="N221" s="46">
        <f t="shared" si="46"/>
        <v>0.40384617802087008</v>
      </c>
      <c r="O221" s="15"/>
      <c r="P221" s="43" t="s">
        <v>454</v>
      </c>
      <c r="Q221" s="42">
        <v>18.589490000000001</v>
      </c>
      <c r="R221" s="42">
        <v>9.8888400000000001</v>
      </c>
      <c r="S221" s="46">
        <f t="shared" si="47"/>
        <v>0.53195864975316698</v>
      </c>
      <c r="T221" s="15"/>
      <c r="U221" s="43" t="s">
        <v>454</v>
      </c>
      <c r="V221" s="42">
        <v>23.48499</v>
      </c>
      <c r="W221" s="42">
        <v>39.149059999999999</v>
      </c>
      <c r="X221" s="46">
        <f t="shared" si="48"/>
        <v>1.6669821873460453</v>
      </c>
      <c r="Y221" s="15"/>
      <c r="Z221" s="43" t="s">
        <v>454</v>
      </c>
      <c r="AA221" s="42">
        <v>11.847860000000001</v>
      </c>
      <c r="AB221" s="42">
        <v>22.90588</v>
      </c>
      <c r="AC221" s="46">
        <f t="shared" si="49"/>
        <v>1.9333347963260874</v>
      </c>
      <c r="AD221" s="15"/>
      <c r="AE221" s="43" t="s">
        <v>454</v>
      </c>
      <c r="AF221" s="42">
        <v>9.9453899999999997</v>
      </c>
      <c r="AG221" s="42">
        <v>41.770670000000003</v>
      </c>
      <c r="AH221" s="46">
        <f t="shared" si="50"/>
        <v>4.2000032175711564</v>
      </c>
      <c r="AI221" s="15"/>
      <c r="AJ221" s="41" t="s">
        <v>454</v>
      </c>
      <c r="AK221" s="42">
        <v>3.4290099999999999</v>
      </c>
      <c r="AL221" s="42">
        <v>3.08704</v>
      </c>
      <c r="AM221" s="46">
        <f t="shared" si="51"/>
        <v>0.90027150693640445</v>
      </c>
      <c r="AN221" s="15"/>
      <c r="AO221" s="41" t="s">
        <v>454</v>
      </c>
      <c r="AP221" s="42">
        <v>5.1980000000000004</v>
      </c>
      <c r="AQ221" s="42">
        <v>2.22939</v>
      </c>
      <c r="AR221" s="46">
        <f t="shared" si="52"/>
        <v>0.42889380530973448</v>
      </c>
      <c r="AS221" s="15"/>
      <c r="AT221" s="41" t="s">
        <v>454</v>
      </c>
      <c r="AU221" s="42">
        <v>7.8492300000000004</v>
      </c>
      <c r="AV221" s="42">
        <v>5.1001300000000001</v>
      </c>
      <c r="AW221" s="46">
        <f t="shared" si="53"/>
        <v>0.64976182377124891</v>
      </c>
      <c r="AX221" s="15"/>
      <c r="AY221" s="41" t="s">
        <v>454</v>
      </c>
      <c r="AZ221" s="42">
        <v>40.19791</v>
      </c>
      <c r="BA221" s="42">
        <v>26.93233</v>
      </c>
      <c r="BB221" s="46">
        <f t="shared" si="54"/>
        <v>0.66999329069595903</v>
      </c>
      <c r="BC221" s="15"/>
      <c r="BD221" s="41" t="s">
        <v>455</v>
      </c>
      <c r="BE221" s="44">
        <v>415.55</v>
      </c>
      <c r="BF221" s="44">
        <v>417.35</v>
      </c>
      <c r="BG221" s="44">
        <v>399</v>
      </c>
      <c r="BH221" s="44">
        <v>415.15</v>
      </c>
    </row>
    <row r="222" spans="1:60">
      <c r="A222" s="41" t="s">
        <v>456</v>
      </c>
      <c r="B222" s="42">
        <v>3.9692699999999999</v>
      </c>
      <c r="C222" s="42">
        <v>2.4441700000000002</v>
      </c>
      <c r="D222" s="46">
        <f t="shared" si="44"/>
        <v>0.61577317743564941</v>
      </c>
      <c r="E222" s="15"/>
      <c r="F222" s="41" t="s">
        <v>456</v>
      </c>
      <c r="G222" s="42">
        <v>39.156619999999997</v>
      </c>
      <c r="H222" s="42">
        <v>49.397590000000001</v>
      </c>
      <c r="I222" s="46">
        <f t="shared" si="45"/>
        <v>1.2615386619171931</v>
      </c>
      <c r="J222" s="15"/>
      <c r="K222" s="43" t="s">
        <v>456</v>
      </c>
      <c r="L222" s="42">
        <v>9.4685900000000007</v>
      </c>
      <c r="M222" s="42">
        <v>8.3574800000000007</v>
      </c>
      <c r="N222" s="46">
        <f t="shared" si="46"/>
        <v>0.88265306661287479</v>
      </c>
      <c r="O222" s="15"/>
      <c r="P222" s="43" t="s">
        <v>456</v>
      </c>
      <c r="Q222" s="42">
        <v>6.7650399999999999</v>
      </c>
      <c r="R222" s="42">
        <v>9.1605899999999991</v>
      </c>
      <c r="S222" s="46">
        <f t="shared" si="47"/>
        <v>1.3541072927876256</v>
      </c>
      <c r="T222" s="15"/>
      <c r="U222" s="43" t="s">
        <v>456</v>
      </c>
      <c r="V222" s="42">
        <v>19.020949999999999</v>
      </c>
      <c r="W222" s="42">
        <v>34.22522</v>
      </c>
      <c r="X222" s="46">
        <f t="shared" si="48"/>
        <v>1.7993433556157816</v>
      </c>
      <c r="Y222" s="15"/>
      <c r="Z222" s="43" t="s">
        <v>456</v>
      </c>
      <c r="AA222" s="42">
        <v>6.8365799999999997</v>
      </c>
      <c r="AB222" s="42">
        <v>12.976229999999999</v>
      </c>
      <c r="AC222" s="46">
        <f t="shared" si="49"/>
        <v>1.8980586784620381</v>
      </c>
      <c r="AD222" s="15"/>
      <c r="AE222" s="43" t="s">
        <v>456</v>
      </c>
      <c r="AF222" s="42">
        <v>5.7388000000000003</v>
      </c>
      <c r="AG222" s="42">
        <v>20.7544</v>
      </c>
      <c r="AH222" s="46">
        <f t="shared" si="50"/>
        <v>3.6165051927232175</v>
      </c>
      <c r="AI222" s="15"/>
      <c r="AJ222" s="41" t="s">
        <v>456</v>
      </c>
      <c r="AK222" s="42">
        <v>2.26132</v>
      </c>
      <c r="AL222" s="42">
        <v>2.9195899999999999</v>
      </c>
      <c r="AM222" s="46">
        <f t="shared" si="51"/>
        <v>1.2910998885606637</v>
      </c>
      <c r="AN222" s="15"/>
      <c r="AO222" s="41" t="s">
        <v>456</v>
      </c>
      <c r="AP222" s="42">
        <v>2.7104699999999999</v>
      </c>
      <c r="AQ222" s="42">
        <v>2.2587199999999998</v>
      </c>
      <c r="AR222" s="46">
        <f t="shared" si="52"/>
        <v>0.83333148863481232</v>
      </c>
      <c r="AS222" s="15"/>
      <c r="AT222" s="41" t="s">
        <v>456</v>
      </c>
      <c r="AU222" s="42">
        <v>4.9135400000000002</v>
      </c>
      <c r="AV222" s="42">
        <v>3.9930300000000001</v>
      </c>
      <c r="AW222" s="46">
        <f t="shared" si="53"/>
        <v>0.81265849061979756</v>
      </c>
      <c r="AX222" s="15"/>
      <c r="AY222" s="41" t="s">
        <v>456</v>
      </c>
      <c r="AZ222" s="42">
        <v>51.671559999999999</v>
      </c>
      <c r="BA222" s="42">
        <v>27.654450000000001</v>
      </c>
      <c r="BB222" s="46">
        <f t="shared" si="54"/>
        <v>0.53519673104508558</v>
      </c>
      <c r="BC222" s="15"/>
      <c r="BD222" s="41" t="s">
        <v>457</v>
      </c>
      <c r="BE222" s="44">
        <v>415.55</v>
      </c>
      <c r="BF222" s="44">
        <v>420.2</v>
      </c>
      <c r="BG222" s="44">
        <v>409.25</v>
      </c>
      <c r="BH222" s="44">
        <v>410.75</v>
      </c>
    </row>
    <row r="223" spans="1:60">
      <c r="A223" s="41" t="s">
        <v>458</v>
      </c>
      <c r="B223" s="42">
        <v>2.2492899999999998</v>
      </c>
      <c r="C223" s="42">
        <v>2.0745300000000002</v>
      </c>
      <c r="D223" s="46">
        <f t="shared" si="44"/>
        <v>0.92230437160170564</v>
      </c>
      <c r="E223" s="15"/>
      <c r="F223" s="41" t="s">
        <v>458</v>
      </c>
      <c r="G223" s="42">
        <v>28.915659999999999</v>
      </c>
      <c r="H223" s="42">
        <v>31.325299999999999</v>
      </c>
      <c r="I223" s="46">
        <f t="shared" si="45"/>
        <v>1.0833333909722276</v>
      </c>
      <c r="J223" s="15"/>
      <c r="K223" s="43" t="s">
        <v>458</v>
      </c>
      <c r="L223" s="42">
        <v>11.88405</v>
      </c>
      <c r="M223" s="42">
        <v>8.6473399999999998</v>
      </c>
      <c r="N223" s="46">
        <f t="shared" si="46"/>
        <v>0.72764251244314859</v>
      </c>
      <c r="O223" s="15"/>
      <c r="P223" s="43" t="s">
        <v>458</v>
      </c>
      <c r="Q223" s="42">
        <v>12.226900000000001</v>
      </c>
      <c r="R223" s="42">
        <v>9.5630500000000005</v>
      </c>
      <c r="S223" s="46">
        <f t="shared" si="47"/>
        <v>0.78213202038129048</v>
      </c>
      <c r="T223" s="15"/>
      <c r="U223" s="43" t="s">
        <v>458</v>
      </c>
      <c r="V223" s="42">
        <v>16.73207</v>
      </c>
      <c r="W223" s="42">
        <v>29.835380000000001</v>
      </c>
      <c r="X223" s="46">
        <f t="shared" si="48"/>
        <v>1.7831254590735037</v>
      </c>
      <c r="Y223" s="15"/>
      <c r="Z223" s="43" t="s">
        <v>458</v>
      </c>
      <c r="AA223" s="42">
        <v>5.9405200000000002</v>
      </c>
      <c r="AB223" s="42">
        <v>13.56697</v>
      </c>
      <c r="AC223" s="46">
        <f t="shared" si="49"/>
        <v>2.2838017547285423</v>
      </c>
      <c r="AD223" s="15"/>
      <c r="AE223" s="43" t="s">
        <v>458</v>
      </c>
      <c r="AF223" s="42">
        <v>4.9866200000000003</v>
      </c>
      <c r="AG223" s="42">
        <v>22.22531</v>
      </c>
      <c r="AH223" s="46">
        <f t="shared" si="50"/>
        <v>4.4569889023025615</v>
      </c>
      <c r="AI223" s="15"/>
      <c r="AJ223" s="41" t="s">
        <v>458</v>
      </c>
      <c r="AK223" s="42">
        <v>1.94726</v>
      </c>
      <c r="AL223" s="42">
        <v>2.5657100000000002</v>
      </c>
      <c r="AM223" s="46">
        <f t="shared" si="51"/>
        <v>1.3176001150334318</v>
      </c>
      <c r="AN223" s="15"/>
      <c r="AO223" s="41" t="s">
        <v>458</v>
      </c>
      <c r="AP223" s="42">
        <v>2.5051299999999999</v>
      </c>
      <c r="AQ223" s="42">
        <v>5.7084099999999998</v>
      </c>
      <c r="AR223" s="46">
        <f t="shared" si="52"/>
        <v>2.2786881319532322</v>
      </c>
      <c r="AS223" s="15"/>
      <c r="AT223" s="41" t="s">
        <v>458</v>
      </c>
      <c r="AU223" s="42">
        <v>5.2867199999999999</v>
      </c>
      <c r="AV223" s="42">
        <v>6.0952799999999998</v>
      </c>
      <c r="AW223" s="46">
        <f t="shared" si="53"/>
        <v>1.1529417105502089</v>
      </c>
      <c r="AX223" s="15"/>
      <c r="AY223" s="41" t="s">
        <v>458</v>
      </c>
      <c r="AZ223" s="42">
        <v>40.465359999999997</v>
      </c>
      <c r="BA223" s="42">
        <v>25.32762</v>
      </c>
      <c r="BB223" s="46">
        <f t="shared" si="54"/>
        <v>0.62590867843508624</v>
      </c>
      <c r="BC223" s="15"/>
      <c r="BD223" s="41" t="s">
        <v>459</v>
      </c>
      <c r="BE223" s="44">
        <v>413</v>
      </c>
      <c r="BF223" s="44">
        <v>415.65</v>
      </c>
      <c r="BG223" s="44">
        <v>402.85</v>
      </c>
      <c r="BH223" s="44">
        <v>411.95</v>
      </c>
    </row>
    <row r="224" spans="1:60">
      <c r="A224" s="41" t="s">
        <v>460</v>
      </c>
      <c r="B224" s="42">
        <v>1.82307</v>
      </c>
      <c r="C224" s="42">
        <v>2.0204599999999999</v>
      </c>
      <c r="D224" s="46">
        <f t="shared" si="44"/>
        <v>1.1082734069454272</v>
      </c>
      <c r="E224" s="15"/>
      <c r="F224" s="41" t="s">
        <v>460</v>
      </c>
      <c r="G224" s="42">
        <v>37.34939</v>
      </c>
      <c r="H224" s="42">
        <v>34.939749999999997</v>
      </c>
      <c r="I224" s="46">
        <f t="shared" si="45"/>
        <v>0.93548381914671153</v>
      </c>
      <c r="J224" s="15"/>
      <c r="K224" s="43" t="s">
        <v>460</v>
      </c>
      <c r="L224" s="42">
        <v>5.7487899999999996</v>
      </c>
      <c r="M224" s="42">
        <v>8.6473399999999998</v>
      </c>
      <c r="N224" s="46">
        <f t="shared" si="46"/>
        <v>1.5042017537603567</v>
      </c>
      <c r="O224" s="15"/>
      <c r="P224" s="43" t="s">
        <v>460</v>
      </c>
      <c r="Q224" s="42">
        <v>5.74932</v>
      </c>
      <c r="R224" s="42">
        <v>10.137980000000001</v>
      </c>
      <c r="S224" s="46">
        <f t="shared" si="47"/>
        <v>1.7633354901101348</v>
      </c>
      <c r="T224" s="15"/>
      <c r="U224" s="43" t="s">
        <v>460</v>
      </c>
      <c r="V224" s="42">
        <v>16.41939</v>
      </c>
      <c r="W224" s="42">
        <v>27.974889999999998</v>
      </c>
      <c r="X224" s="46">
        <f t="shared" si="48"/>
        <v>1.7037715773850306</v>
      </c>
      <c r="Y224" s="15"/>
      <c r="Z224" s="43" t="s">
        <v>460</v>
      </c>
      <c r="AA224" s="42">
        <v>6.0533599999999996</v>
      </c>
      <c r="AB224" s="42">
        <v>10.93853</v>
      </c>
      <c r="AC224" s="46">
        <f t="shared" si="49"/>
        <v>1.8070179206259005</v>
      </c>
      <c r="AD224" s="15"/>
      <c r="AE224" s="43" t="s">
        <v>460</v>
      </c>
      <c r="AF224" s="42">
        <v>5.08134</v>
      </c>
      <c r="AG224" s="42">
        <v>19.09404</v>
      </c>
      <c r="AH224" s="46">
        <f t="shared" si="50"/>
        <v>3.7576780927865485</v>
      </c>
      <c r="AI224" s="15"/>
      <c r="AJ224" s="41" t="s">
        <v>460</v>
      </c>
      <c r="AK224" s="42">
        <v>1.77199</v>
      </c>
      <c r="AL224" s="42">
        <v>3.3240799999999999</v>
      </c>
      <c r="AM224" s="46">
        <f t="shared" si="51"/>
        <v>1.8759022342112541</v>
      </c>
      <c r="AN224" s="15"/>
      <c r="AO224" s="41" t="s">
        <v>460</v>
      </c>
      <c r="AP224" s="42">
        <v>2.2821899999999999</v>
      </c>
      <c r="AQ224" s="42">
        <v>1.54884</v>
      </c>
      <c r="AR224" s="46">
        <f t="shared" si="52"/>
        <v>0.67866391492382316</v>
      </c>
      <c r="AS224" s="15"/>
      <c r="AT224" s="41" t="s">
        <v>460</v>
      </c>
      <c r="AU224" s="42">
        <v>3.1595900000000001</v>
      </c>
      <c r="AV224" s="42">
        <v>3.3586200000000002</v>
      </c>
      <c r="AW224" s="46">
        <f t="shared" si="53"/>
        <v>1.062992350273295</v>
      </c>
      <c r="AX224" s="15"/>
      <c r="AY224" s="41" t="s">
        <v>460</v>
      </c>
      <c r="AZ224" s="42">
        <v>44.530619999999999</v>
      </c>
      <c r="BA224" s="42">
        <v>24.765979999999999</v>
      </c>
      <c r="BB224" s="46">
        <f t="shared" si="54"/>
        <v>0.55615619095355062</v>
      </c>
      <c r="BC224" s="15"/>
      <c r="BD224" s="41" t="s">
        <v>461</v>
      </c>
      <c r="BE224" s="44">
        <v>414</v>
      </c>
      <c r="BF224" s="44">
        <v>424.95</v>
      </c>
      <c r="BG224" s="44">
        <v>409.45</v>
      </c>
      <c r="BH224" s="44">
        <v>423.6</v>
      </c>
    </row>
    <row r="225" spans="1:60">
      <c r="A225" s="41" t="s">
        <v>462</v>
      </c>
      <c r="B225" s="42">
        <v>1.9073100000000001</v>
      </c>
      <c r="C225" s="42">
        <v>2.1172800000000001</v>
      </c>
      <c r="D225" s="46">
        <f t="shared" si="44"/>
        <v>1.1100869811409786</v>
      </c>
      <c r="E225" s="15"/>
      <c r="F225" s="41" t="s">
        <v>462</v>
      </c>
      <c r="G225" s="42">
        <v>28.31325</v>
      </c>
      <c r="H225" s="42">
        <v>32.530119999999997</v>
      </c>
      <c r="I225" s="46">
        <f t="shared" si="45"/>
        <v>1.1489362754187527</v>
      </c>
      <c r="J225" s="15"/>
      <c r="K225" s="43" t="s">
        <v>462</v>
      </c>
      <c r="L225" s="42">
        <v>6.2801900000000002</v>
      </c>
      <c r="M225" s="42">
        <v>8.3091699999999999</v>
      </c>
      <c r="N225" s="46">
        <f t="shared" si="46"/>
        <v>1.3230762126623556</v>
      </c>
      <c r="O225" s="15"/>
      <c r="P225" s="43" t="s">
        <v>462</v>
      </c>
      <c r="Q225" s="42">
        <v>5.7110000000000003</v>
      </c>
      <c r="R225" s="42">
        <v>8.4706700000000001</v>
      </c>
      <c r="S225" s="46">
        <f t="shared" si="47"/>
        <v>1.4832201015583961</v>
      </c>
      <c r="T225" s="15"/>
      <c r="U225" s="43" t="s">
        <v>462</v>
      </c>
      <c r="V225" s="42">
        <v>18.169820000000001</v>
      </c>
      <c r="W225" s="42">
        <v>27.56185</v>
      </c>
      <c r="X225" s="46">
        <f t="shared" si="48"/>
        <v>1.5169027541274485</v>
      </c>
      <c r="Y225" s="15"/>
      <c r="Z225" s="43" t="s">
        <v>462</v>
      </c>
      <c r="AA225" s="42">
        <v>7.9848600000000003</v>
      </c>
      <c r="AB225" s="42">
        <v>10.57347</v>
      </c>
      <c r="AC225" s="46">
        <f t="shared" si="49"/>
        <v>1.3241897791570547</v>
      </c>
      <c r="AD225" s="15"/>
      <c r="AE225" s="43" t="s">
        <v>462</v>
      </c>
      <c r="AF225" s="42">
        <v>6.7026899999999996</v>
      </c>
      <c r="AG225" s="42">
        <v>18.938040000000001</v>
      </c>
      <c r="AH225" s="46">
        <f t="shared" si="50"/>
        <v>2.825438741758906</v>
      </c>
      <c r="AI225" s="15"/>
      <c r="AJ225" s="41" t="s">
        <v>462</v>
      </c>
      <c r="AK225" s="42">
        <v>1.94689</v>
      </c>
      <c r="AL225" s="42">
        <v>3.0792299999999999</v>
      </c>
      <c r="AM225" s="46">
        <f t="shared" si="51"/>
        <v>1.5816147804960732</v>
      </c>
      <c r="AN225" s="15"/>
      <c r="AO225" s="41" t="s">
        <v>462</v>
      </c>
      <c r="AP225" s="42">
        <v>2.2880600000000002</v>
      </c>
      <c r="AQ225" s="42">
        <v>1.11469</v>
      </c>
      <c r="AR225" s="46">
        <f t="shared" si="52"/>
        <v>0.48717690969642397</v>
      </c>
      <c r="AS225" s="15"/>
      <c r="AT225" s="41" t="s">
        <v>462</v>
      </c>
      <c r="AU225" s="42">
        <v>3.59497</v>
      </c>
      <c r="AV225" s="42">
        <v>2.58738</v>
      </c>
      <c r="AW225" s="46">
        <f t="shared" si="53"/>
        <v>0.71972227862819438</v>
      </c>
      <c r="AX225" s="15"/>
      <c r="AY225" s="41" t="s">
        <v>462</v>
      </c>
      <c r="AZ225" s="42">
        <v>45.092269999999999</v>
      </c>
      <c r="BA225" s="42">
        <v>25.060169999999999</v>
      </c>
      <c r="BB225" s="46">
        <f t="shared" si="54"/>
        <v>0.5557531257574746</v>
      </c>
      <c r="BC225" s="15"/>
      <c r="BD225" s="41" t="s">
        <v>463</v>
      </c>
      <c r="BE225" s="44">
        <v>425</v>
      </c>
      <c r="BF225" s="44">
        <v>427.55</v>
      </c>
      <c r="BG225" s="44">
        <v>421.8</v>
      </c>
      <c r="BH225" s="44">
        <v>423.25</v>
      </c>
    </row>
    <row r="226" spans="1:60">
      <c r="A226" s="41" t="s">
        <v>464</v>
      </c>
      <c r="B226" s="42">
        <v>1.70991</v>
      </c>
      <c r="C226" s="42">
        <v>1.90354</v>
      </c>
      <c r="D226" s="46">
        <f t="shared" si="44"/>
        <v>1.1132398781222403</v>
      </c>
      <c r="E226" s="15"/>
      <c r="F226" s="41" t="s">
        <v>464</v>
      </c>
      <c r="G226" s="42">
        <v>31.325299999999999</v>
      </c>
      <c r="H226" s="42">
        <v>51.807220000000001</v>
      </c>
      <c r="I226" s="46">
        <f t="shared" si="45"/>
        <v>1.6538459328402282</v>
      </c>
      <c r="J226" s="15"/>
      <c r="K226" s="43" t="s">
        <v>464</v>
      </c>
      <c r="L226" s="42">
        <v>7.4637599999999997</v>
      </c>
      <c r="M226" s="42">
        <v>9.1545799999999993</v>
      </c>
      <c r="N226" s="46">
        <f t="shared" si="46"/>
        <v>1.2265372948755051</v>
      </c>
      <c r="O226" s="15"/>
      <c r="P226" s="43" t="s">
        <v>464</v>
      </c>
      <c r="Q226" s="42">
        <v>6.0751200000000001</v>
      </c>
      <c r="R226" s="42">
        <v>10.444610000000001</v>
      </c>
      <c r="S226" s="46">
        <f t="shared" si="47"/>
        <v>1.7192434058915709</v>
      </c>
      <c r="T226" s="15"/>
      <c r="U226" s="43" t="s">
        <v>464</v>
      </c>
      <c r="V226" s="42">
        <v>17.76005</v>
      </c>
      <c r="W226" s="42">
        <v>28.998809999999999</v>
      </c>
      <c r="X226" s="46">
        <f t="shared" si="48"/>
        <v>1.6328112814997706</v>
      </c>
      <c r="Y226" s="15"/>
      <c r="Z226" s="43" t="s">
        <v>464</v>
      </c>
      <c r="AA226" s="42">
        <v>7.1950000000000003</v>
      </c>
      <c r="AB226" s="42">
        <v>10.918620000000001</v>
      </c>
      <c r="AC226" s="46">
        <f t="shared" si="49"/>
        <v>1.5175288394718556</v>
      </c>
      <c r="AD226" s="15"/>
      <c r="AE226" s="43" t="s">
        <v>464</v>
      </c>
      <c r="AF226" s="42">
        <v>6.0396700000000001</v>
      </c>
      <c r="AG226" s="42">
        <v>23.083349999999999</v>
      </c>
      <c r="AH226" s="46">
        <f t="shared" si="50"/>
        <v>3.8219555041914539</v>
      </c>
      <c r="AI226" s="15"/>
      <c r="AJ226" s="41" t="s">
        <v>464</v>
      </c>
      <c r="AK226" s="42">
        <v>2.3048600000000001</v>
      </c>
      <c r="AL226" s="42">
        <v>2.97689</v>
      </c>
      <c r="AM226" s="46">
        <f t="shared" si="51"/>
        <v>1.2915708546289144</v>
      </c>
      <c r="AN226" s="15"/>
      <c r="AO226" s="41" t="s">
        <v>464</v>
      </c>
      <c r="AP226" s="42">
        <v>3.0859399999999999</v>
      </c>
      <c r="AQ226" s="42">
        <v>1.67791</v>
      </c>
      <c r="AR226" s="46">
        <f t="shared" si="52"/>
        <v>0.543727356980369</v>
      </c>
      <c r="AS226" s="15"/>
      <c r="AT226" s="41" t="s">
        <v>464</v>
      </c>
      <c r="AU226" s="42">
        <v>9.8644099999999995</v>
      </c>
      <c r="AV226" s="42">
        <v>9.7773299999999992</v>
      </c>
      <c r="AW226" s="46">
        <f t="shared" si="53"/>
        <v>0.99117230528739175</v>
      </c>
      <c r="AX226" s="15"/>
      <c r="AY226" s="41" t="s">
        <v>464</v>
      </c>
      <c r="AZ226" s="42">
        <v>46.72372</v>
      </c>
      <c r="BA226" s="42">
        <v>28.296330000000001</v>
      </c>
      <c r="BB226" s="46">
        <f t="shared" si="54"/>
        <v>0.60560952766603349</v>
      </c>
      <c r="BC226" s="15"/>
      <c r="BD226" s="41" t="s">
        <v>465</v>
      </c>
      <c r="BE226" s="44">
        <v>424.85</v>
      </c>
      <c r="BF226" s="44">
        <v>434.2</v>
      </c>
      <c r="BG226" s="44">
        <v>422</v>
      </c>
      <c r="BH226" s="44">
        <v>431.1</v>
      </c>
    </row>
    <row r="227" spans="1:60">
      <c r="A227" s="41" t="s">
        <v>466</v>
      </c>
      <c r="B227" s="42">
        <v>1.8582700000000001</v>
      </c>
      <c r="C227" s="42">
        <v>2.0154299999999998</v>
      </c>
      <c r="D227" s="46">
        <f t="shared" si="44"/>
        <v>1.0845732859057078</v>
      </c>
      <c r="E227" s="15"/>
      <c r="F227" s="41" t="s">
        <v>466</v>
      </c>
      <c r="G227" s="42">
        <v>24.09638</v>
      </c>
      <c r="H227" s="42">
        <v>52.40963</v>
      </c>
      <c r="I227" s="46">
        <f t="shared" si="45"/>
        <v>2.1750001452500336</v>
      </c>
      <c r="J227" s="15"/>
      <c r="K227" s="43" t="s">
        <v>466</v>
      </c>
      <c r="L227" s="42">
        <v>21.23188</v>
      </c>
      <c r="M227" s="42">
        <v>10.19323</v>
      </c>
      <c r="N227" s="46">
        <f t="shared" si="46"/>
        <v>0.48009078800370009</v>
      </c>
      <c r="O227" s="15"/>
      <c r="P227" s="43" t="s">
        <v>466</v>
      </c>
      <c r="Q227" s="42">
        <v>20.620920000000002</v>
      </c>
      <c r="R227" s="42">
        <v>8.9114599999999999</v>
      </c>
      <c r="S227" s="46">
        <f t="shared" si="47"/>
        <v>0.43215627624761643</v>
      </c>
      <c r="T227" s="15"/>
      <c r="U227" s="43" t="s">
        <v>466</v>
      </c>
      <c r="V227" s="42">
        <v>17.565470000000001</v>
      </c>
      <c r="W227" s="42">
        <v>28.784320000000001</v>
      </c>
      <c r="X227" s="46">
        <f t="shared" si="48"/>
        <v>1.6386877208523312</v>
      </c>
      <c r="Y227" s="15"/>
      <c r="Z227" s="43" t="s">
        <v>466</v>
      </c>
      <c r="AA227" s="42">
        <v>6.0002599999999999</v>
      </c>
      <c r="AB227" s="42">
        <v>12.69746</v>
      </c>
      <c r="AC227" s="46">
        <f t="shared" si="49"/>
        <v>2.1161516334292179</v>
      </c>
      <c r="AD227" s="15"/>
      <c r="AE227" s="43" t="s">
        <v>466</v>
      </c>
      <c r="AF227" s="42">
        <v>5.0367699999999997</v>
      </c>
      <c r="AG227" s="42">
        <v>20.609529999999999</v>
      </c>
      <c r="AH227" s="46">
        <f t="shared" si="50"/>
        <v>4.0918147940048879</v>
      </c>
      <c r="AI227" s="15"/>
      <c r="AJ227" s="41" t="s">
        <v>466</v>
      </c>
      <c r="AK227" s="42">
        <v>2.6137100000000002</v>
      </c>
      <c r="AL227" s="42">
        <v>3.84131</v>
      </c>
      <c r="AM227" s="46">
        <f t="shared" si="51"/>
        <v>1.4696772021379569</v>
      </c>
      <c r="AN227" s="15"/>
      <c r="AO227" s="41" t="s">
        <v>466</v>
      </c>
      <c r="AP227" s="42">
        <v>4.4763799999999998</v>
      </c>
      <c r="AQ227" s="42">
        <v>2.17659</v>
      </c>
      <c r="AR227" s="46">
        <f t="shared" si="52"/>
        <v>0.48623888052399489</v>
      </c>
      <c r="AS227" s="15"/>
      <c r="AT227" s="41" t="s">
        <v>466</v>
      </c>
      <c r="AU227" s="42">
        <v>8.4587599999999998</v>
      </c>
      <c r="AV227" s="42">
        <v>4.7891500000000002</v>
      </c>
      <c r="AW227" s="46">
        <f t="shared" si="53"/>
        <v>0.56617636627590806</v>
      </c>
      <c r="AX227" s="15"/>
      <c r="AY227" s="41" t="s">
        <v>466</v>
      </c>
      <c r="AZ227" s="42">
        <v>44.905050000000003</v>
      </c>
      <c r="BA227" s="42">
        <v>28.911470000000001</v>
      </c>
      <c r="BB227" s="46">
        <f t="shared" si="54"/>
        <v>0.64383560423604913</v>
      </c>
      <c r="BC227" s="15"/>
      <c r="BD227" s="41" t="s">
        <v>467</v>
      </c>
      <c r="BE227" s="44">
        <v>431.05</v>
      </c>
      <c r="BF227" s="44">
        <v>434.45</v>
      </c>
      <c r="BG227" s="44">
        <v>421.7</v>
      </c>
      <c r="BH227" s="44">
        <v>426.9</v>
      </c>
    </row>
    <row r="228" spans="1:60">
      <c r="A228" s="41" t="s">
        <v>468</v>
      </c>
      <c r="B228" s="42">
        <v>1.78409</v>
      </c>
      <c r="C228" s="42">
        <v>1.9940599999999999</v>
      </c>
      <c r="D228" s="46">
        <f t="shared" si="44"/>
        <v>1.1176902510523572</v>
      </c>
      <c r="E228" s="15"/>
      <c r="F228" s="41" t="s">
        <v>468</v>
      </c>
      <c r="G228" s="42">
        <v>29.518070000000002</v>
      </c>
      <c r="H228" s="42">
        <v>43.373489999999997</v>
      </c>
      <c r="I228" s="46">
        <f t="shared" si="45"/>
        <v>1.4693877343606812</v>
      </c>
      <c r="J228" s="15"/>
      <c r="K228" s="43" t="s">
        <v>468</v>
      </c>
      <c r="L228" s="42">
        <v>24.227049999999998</v>
      </c>
      <c r="M228" s="42">
        <v>8.5265699999999995</v>
      </c>
      <c r="N228" s="46">
        <f t="shared" si="46"/>
        <v>0.35194421111938928</v>
      </c>
      <c r="O228" s="15"/>
      <c r="P228" s="43" t="s">
        <v>468</v>
      </c>
      <c r="Q228" s="42">
        <v>23.41893</v>
      </c>
      <c r="R228" s="42">
        <v>7.2633099999999997</v>
      </c>
      <c r="S228" s="46">
        <f t="shared" si="47"/>
        <v>0.31014696230784239</v>
      </c>
      <c r="T228" s="15"/>
      <c r="U228" s="43" t="s">
        <v>468</v>
      </c>
      <c r="V228" s="42">
        <v>16.012799999999999</v>
      </c>
      <c r="W228" s="42">
        <v>27.302379999999999</v>
      </c>
      <c r="X228" s="46">
        <f t="shared" si="48"/>
        <v>1.7050347222222224</v>
      </c>
      <c r="Y228" s="15"/>
      <c r="Z228" s="43" t="s">
        <v>468</v>
      </c>
      <c r="AA228" s="42">
        <v>7.6264399999999997</v>
      </c>
      <c r="AB228" s="42">
        <v>13.6798</v>
      </c>
      <c r="AC228" s="46">
        <f t="shared" si="49"/>
        <v>1.7937333801878728</v>
      </c>
      <c r="AD228" s="15"/>
      <c r="AE228" s="43" t="s">
        <v>468</v>
      </c>
      <c r="AF228" s="42">
        <v>6.4018199999999998</v>
      </c>
      <c r="AG228" s="42">
        <v>17.272110000000001</v>
      </c>
      <c r="AH228" s="46">
        <f t="shared" si="50"/>
        <v>2.6979999437659918</v>
      </c>
      <c r="AI228" s="15"/>
      <c r="AJ228" s="41" t="s">
        <v>468</v>
      </c>
      <c r="AK228" s="42">
        <v>2.5057999999999998</v>
      </c>
      <c r="AL228" s="42">
        <v>3.2559800000000001</v>
      </c>
      <c r="AM228" s="46">
        <f t="shared" si="51"/>
        <v>1.2993774443291566</v>
      </c>
      <c r="AN228" s="15"/>
      <c r="AO228" s="41" t="s">
        <v>468</v>
      </c>
      <c r="AP228" s="42">
        <v>3.7488899999999998</v>
      </c>
      <c r="AQ228" s="42">
        <v>1.2202900000000001</v>
      </c>
      <c r="AR228" s="46">
        <f t="shared" si="52"/>
        <v>0.32550701674362281</v>
      </c>
      <c r="AS228" s="15"/>
      <c r="AT228" s="41" t="s">
        <v>468</v>
      </c>
      <c r="AU228" s="42">
        <v>10.29978</v>
      </c>
      <c r="AV228" s="42">
        <v>4.5528000000000004</v>
      </c>
      <c r="AW228" s="46">
        <f t="shared" si="53"/>
        <v>0.44202885886883025</v>
      </c>
      <c r="AX228" s="15"/>
      <c r="AY228" s="41" t="s">
        <v>468</v>
      </c>
      <c r="AZ228" s="42">
        <v>44.717829999999999</v>
      </c>
      <c r="BA228" s="42">
        <v>25.80903</v>
      </c>
      <c r="BB228" s="46">
        <f t="shared" si="54"/>
        <v>0.57715300585918416</v>
      </c>
      <c r="BC228" s="15"/>
      <c r="BD228" s="41" t="s">
        <v>469</v>
      </c>
      <c r="BE228" s="44">
        <v>428.65</v>
      </c>
      <c r="BF228" s="44">
        <v>431.9</v>
      </c>
      <c r="BG228" s="44">
        <v>420.6</v>
      </c>
      <c r="BH228" s="44">
        <v>422.1</v>
      </c>
    </row>
    <row r="229" spans="1:60">
      <c r="A229" s="41" t="s">
        <v>470</v>
      </c>
      <c r="B229" s="42">
        <v>1.5263500000000001</v>
      </c>
      <c r="C229" s="42">
        <v>1.53766</v>
      </c>
      <c r="D229" s="46">
        <f t="shared" si="44"/>
        <v>1.0074098339175157</v>
      </c>
      <c r="E229" s="15"/>
      <c r="F229" s="41" t="s">
        <v>470</v>
      </c>
      <c r="G229" s="42">
        <v>22.891559999999998</v>
      </c>
      <c r="H229" s="42">
        <v>39.156619999999997</v>
      </c>
      <c r="I229" s="46">
        <f t="shared" si="45"/>
        <v>1.710526499723042</v>
      </c>
      <c r="J229" s="15"/>
      <c r="K229" s="43" t="s">
        <v>470</v>
      </c>
      <c r="L229" s="42">
        <v>13.11594</v>
      </c>
      <c r="M229" s="42">
        <v>4.1304299999999996</v>
      </c>
      <c r="N229" s="46">
        <f t="shared" si="46"/>
        <v>0.31491681114735198</v>
      </c>
      <c r="O229" s="15"/>
      <c r="P229" s="43" t="s">
        <v>470</v>
      </c>
      <c r="Q229" s="42">
        <v>9.6013699999999993</v>
      </c>
      <c r="R229" s="42">
        <v>5.2702099999999996</v>
      </c>
      <c r="S229" s="46">
        <f t="shared" si="47"/>
        <v>0.54890187546152269</v>
      </c>
      <c r="T229" s="15"/>
      <c r="U229" s="43" t="s">
        <v>470</v>
      </c>
      <c r="V229" s="42">
        <v>14.65183</v>
      </c>
      <c r="W229" s="42">
        <v>23.568210000000001</v>
      </c>
      <c r="X229" s="46">
        <f t="shared" si="48"/>
        <v>1.6085506042589901</v>
      </c>
      <c r="Y229" s="15"/>
      <c r="Z229" s="43" t="s">
        <v>470</v>
      </c>
      <c r="AA229" s="42">
        <v>5.6418400000000002</v>
      </c>
      <c r="AB229" s="42">
        <v>11.70848</v>
      </c>
      <c r="AC229" s="46">
        <f t="shared" si="49"/>
        <v>2.0752945847454023</v>
      </c>
      <c r="AD229" s="15"/>
      <c r="AE229" s="43" t="s">
        <v>470</v>
      </c>
      <c r="AF229" s="42">
        <v>4.7359</v>
      </c>
      <c r="AG229" s="42">
        <v>14.97659</v>
      </c>
      <c r="AH229" s="46">
        <f t="shared" si="50"/>
        <v>3.1623535125319369</v>
      </c>
      <c r="AI229" s="15"/>
      <c r="AJ229" s="41" t="s">
        <v>470</v>
      </c>
      <c r="AK229" s="42">
        <v>1.9580500000000001</v>
      </c>
      <c r="AL229" s="42">
        <v>3.1116000000000001</v>
      </c>
      <c r="AM229" s="46">
        <f t="shared" si="51"/>
        <v>1.5891320446362454</v>
      </c>
      <c r="AN229" s="15"/>
      <c r="AO229" s="41" t="s">
        <v>470</v>
      </c>
      <c r="AP229" s="42">
        <v>3.1328800000000001</v>
      </c>
      <c r="AQ229" s="42">
        <v>1.2907</v>
      </c>
      <c r="AR229" s="46">
        <f t="shared" si="52"/>
        <v>0.4119851382753249</v>
      </c>
      <c r="AS229" s="15"/>
      <c r="AT229" s="41" t="s">
        <v>470</v>
      </c>
      <c r="AU229" s="42">
        <v>15.424799999999999</v>
      </c>
      <c r="AV229" s="42">
        <v>6.8167600000000004</v>
      </c>
      <c r="AW229" s="46">
        <f t="shared" si="53"/>
        <v>0.44193506560863027</v>
      </c>
      <c r="AX229" s="15"/>
      <c r="AY229" s="41" t="s">
        <v>470</v>
      </c>
      <c r="AZ229" s="42">
        <v>33.03022</v>
      </c>
      <c r="BA229" s="42">
        <v>18.427379999999999</v>
      </c>
      <c r="BB229" s="46">
        <f t="shared" si="54"/>
        <v>0.55789455837714674</v>
      </c>
      <c r="BC229" s="15"/>
      <c r="BD229" s="41" t="s">
        <v>471</v>
      </c>
      <c r="BE229" s="44">
        <v>422</v>
      </c>
      <c r="BF229" s="44">
        <v>429.85</v>
      </c>
      <c r="BG229" s="44">
        <v>418.6</v>
      </c>
      <c r="BH229" s="44">
        <v>429.1</v>
      </c>
    </row>
    <row r="230" spans="1:60">
      <c r="A230" s="41" t="s">
        <v>472</v>
      </c>
      <c r="B230" s="42">
        <v>2.3762799999999999</v>
      </c>
      <c r="C230" s="42">
        <v>2.5862500000000002</v>
      </c>
      <c r="D230" s="46">
        <f t="shared" si="44"/>
        <v>1.0883607992324138</v>
      </c>
      <c r="E230" s="15"/>
      <c r="F230" s="41" t="s">
        <v>472</v>
      </c>
      <c r="G230" s="42">
        <v>18.674689999999998</v>
      </c>
      <c r="H230" s="42">
        <v>33.132530000000003</v>
      </c>
      <c r="I230" s="46">
        <f t="shared" si="45"/>
        <v>1.7741943775238038</v>
      </c>
      <c r="J230" s="15"/>
      <c r="K230" s="43" t="s">
        <v>472</v>
      </c>
      <c r="L230" s="42">
        <v>46.956519999999998</v>
      </c>
      <c r="M230" s="42">
        <v>6.3285</v>
      </c>
      <c r="N230" s="46">
        <f t="shared" si="46"/>
        <v>0.13477361610272653</v>
      </c>
      <c r="O230" s="15"/>
      <c r="P230" s="43" t="s">
        <v>472</v>
      </c>
      <c r="Q230" s="42">
        <v>48.102719999999998</v>
      </c>
      <c r="R230" s="42">
        <v>6.49674</v>
      </c>
      <c r="S230" s="46">
        <f t="shared" si="47"/>
        <v>0.13505972219450377</v>
      </c>
      <c r="T230" s="15"/>
      <c r="U230" s="43" t="s">
        <v>472</v>
      </c>
      <c r="V230" s="42">
        <v>16.259589999999999</v>
      </c>
      <c r="W230" s="42">
        <v>30.599540000000001</v>
      </c>
      <c r="X230" s="46">
        <f t="shared" si="48"/>
        <v>1.881937982446052</v>
      </c>
      <c r="Y230" s="15"/>
      <c r="Z230" s="43" t="s">
        <v>472</v>
      </c>
      <c r="AA230" s="42">
        <v>7.3808499999999997</v>
      </c>
      <c r="AB230" s="42">
        <v>18.578250000000001</v>
      </c>
      <c r="AC230" s="46">
        <f t="shared" si="49"/>
        <v>2.5170881402548488</v>
      </c>
      <c r="AD230" s="15"/>
      <c r="AE230" s="43" t="s">
        <v>472</v>
      </c>
      <c r="AF230" s="42">
        <v>6.1956699999999998</v>
      </c>
      <c r="AG230" s="42">
        <v>22.905049999999999</v>
      </c>
      <c r="AH230" s="46">
        <f t="shared" si="50"/>
        <v>3.696944801772851</v>
      </c>
      <c r="AI230" s="15"/>
      <c r="AJ230" s="41" t="s">
        <v>472</v>
      </c>
      <c r="AK230" s="42">
        <v>2.8775400000000002</v>
      </c>
      <c r="AL230" s="42">
        <v>3.3144</v>
      </c>
      <c r="AM230" s="46">
        <f t="shared" si="51"/>
        <v>1.1518171771721679</v>
      </c>
      <c r="AN230" s="15"/>
      <c r="AO230" s="41" t="s">
        <v>472</v>
      </c>
      <c r="AP230" s="42">
        <v>5.2977400000000001</v>
      </c>
      <c r="AQ230" s="42">
        <v>2.1824499999999998</v>
      </c>
      <c r="AR230" s="46">
        <f t="shared" si="52"/>
        <v>0.41195868426914112</v>
      </c>
      <c r="AS230" s="15"/>
      <c r="AT230" s="41" t="s">
        <v>472</v>
      </c>
      <c r="AU230" s="42">
        <v>7.7870299999999997</v>
      </c>
      <c r="AV230" s="42">
        <v>4.3662099999999997</v>
      </c>
      <c r="AW230" s="46">
        <f t="shared" si="53"/>
        <v>0.56070286103944633</v>
      </c>
      <c r="AX230" s="15"/>
      <c r="AY230" s="41" t="s">
        <v>472</v>
      </c>
      <c r="AZ230" s="42">
        <v>55.522860000000001</v>
      </c>
      <c r="BA230" s="42">
        <v>32.36159</v>
      </c>
      <c r="BB230" s="46">
        <f t="shared" si="54"/>
        <v>0.58285163984708277</v>
      </c>
      <c r="BC230" s="15"/>
      <c r="BD230" s="41" t="s">
        <v>473</v>
      </c>
      <c r="BE230" s="44">
        <v>431.3</v>
      </c>
      <c r="BF230" s="44">
        <v>436.9</v>
      </c>
      <c r="BG230" s="44">
        <v>414.2</v>
      </c>
      <c r="BH230" s="44">
        <v>419.85</v>
      </c>
    </row>
    <row r="231" spans="1:60">
      <c r="A231" s="41" t="s">
        <v>474</v>
      </c>
      <c r="B231" s="42">
        <v>4.0007000000000001</v>
      </c>
      <c r="C231" s="42">
        <v>2.3838200000000001</v>
      </c>
      <c r="D231" s="46">
        <f t="shared" si="44"/>
        <v>0.59585072612292844</v>
      </c>
      <c r="E231" s="15"/>
      <c r="F231" s="41" t="s">
        <v>474</v>
      </c>
      <c r="G231" s="42">
        <v>36.144570000000002</v>
      </c>
      <c r="H231" s="42">
        <v>36.144570000000002</v>
      </c>
      <c r="I231" s="46">
        <f t="shared" si="45"/>
        <v>1</v>
      </c>
      <c r="J231" s="15"/>
      <c r="K231" s="43" t="s">
        <v>474</v>
      </c>
      <c r="L231" s="42">
        <v>10.724629999999999</v>
      </c>
      <c r="M231" s="42">
        <v>4.9033800000000003</v>
      </c>
      <c r="N231" s="46">
        <f t="shared" si="46"/>
        <v>0.45720738151339491</v>
      </c>
      <c r="O231" s="15"/>
      <c r="P231" s="43" t="s">
        <v>474</v>
      </c>
      <c r="Q231" s="42">
        <v>8.0682200000000002</v>
      </c>
      <c r="R231" s="42">
        <v>5.21272</v>
      </c>
      <c r="S231" s="46">
        <f t="shared" si="47"/>
        <v>0.64608054812585669</v>
      </c>
      <c r="T231" s="15"/>
      <c r="U231" s="43" t="s">
        <v>474</v>
      </c>
      <c r="V231" s="42">
        <v>15.51981</v>
      </c>
      <c r="W231" s="42">
        <v>22.247869999999999</v>
      </c>
      <c r="X231" s="46">
        <f t="shared" si="48"/>
        <v>1.4335143278171576</v>
      </c>
      <c r="Y231" s="15"/>
      <c r="Z231" s="43" t="s">
        <v>474</v>
      </c>
      <c r="AA231" s="42">
        <v>6.7104699999999999</v>
      </c>
      <c r="AB231" s="42">
        <v>13.819190000000001</v>
      </c>
      <c r="AC231" s="46">
        <f t="shared" si="49"/>
        <v>2.0593475568775363</v>
      </c>
      <c r="AD231" s="15"/>
      <c r="AE231" s="43" t="s">
        <v>474</v>
      </c>
      <c r="AF231" s="42">
        <v>5.63293</v>
      </c>
      <c r="AG231" s="42">
        <v>14.52529</v>
      </c>
      <c r="AH231" s="46">
        <f t="shared" si="50"/>
        <v>2.5786384705650525</v>
      </c>
      <c r="AI231" s="15"/>
      <c r="AJ231" s="41" t="s">
        <v>474</v>
      </c>
      <c r="AK231" s="42">
        <v>1.5238</v>
      </c>
      <c r="AL231" s="42">
        <v>3.3132799999999998</v>
      </c>
      <c r="AM231" s="46">
        <f t="shared" si="51"/>
        <v>2.1743535897099355</v>
      </c>
      <c r="AN231" s="15"/>
      <c r="AO231" s="41" t="s">
        <v>474</v>
      </c>
      <c r="AP231" s="42">
        <v>2.10032</v>
      </c>
      <c r="AQ231" s="42">
        <v>1.0853600000000001</v>
      </c>
      <c r="AR231" s="46">
        <f t="shared" si="52"/>
        <v>0.51675935095604486</v>
      </c>
      <c r="AS231" s="15"/>
      <c r="AT231" s="41" t="s">
        <v>474</v>
      </c>
      <c r="AU231" s="42">
        <v>3.0600800000000001</v>
      </c>
      <c r="AV231" s="42">
        <v>4.5528000000000004</v>
      </c>
      <c r="AW231" s="46">
        <f t="shared" si="53"/>
        <v>1.4878042404120155</v>
      </c>
      <c r="AX231" s="15"/>
      <c r="AY231" s="41" t="s">
        <v>474</v>
      </c>
      <c r="AZ231" s="42">
        <v>28.590530000000001</v>
      </c>
      <c r="BA231" s="42">
        <v>16.581969999999998</v>
      </c>
      <c r="BB231" s="46">
        <f t="shared" si="54"/>
        <v>0.57998120356635563</v>
      </c>
      <c r="BC231" s="15"/>
      <c r="BD231" s="41" t="s">
        <v>475</v>
      </c>
      <c r="BE231" s="44">
        <v>422.4</v>
      </c>
      <c r="BF231" s="44">
        <v>427.8</v>
      </c>
      <c r="BG231" s="44">
        <v>415.65</v>
      </c>
      <c r="BH231" s="44">
        <v>421.6</v>
      </c>
    </row>
    <row r="232" spans="1:60">
      <c r="A232" s="41" t="s">
        <v>476</v>
      </c>
      <c r="B232" s="42">
        <v>2.1901999999999999</v>
      </c>
      <c r="C232" s="42">
        <v>2.1436799999999998</v>
      </c>
      <c r="D232" s="46">
        <f t="shared" si="44"/>
        <v>0.97875993059994515</v>
      </c>
      <c r="E232" s="15"/>
      <c r="F232" s="41" t="s">
        <v>476</v>
      </c>
      <c r="G232" s="42">
        <v>37.34939</v>
      </c>
      <c r="H232" s="42">
        <v>57.228909999999999</v>
      </c>
      <c r="I232" s="46">
        <f t="shared" si="45"/>
        <v>1.532258224297639</v>
      </c>
      <c r="J232" s="15"/>
      <c r="K232" s="43" t="s">
        <v>476</v>
      </c>
      <c r="L232" s="42">
        <v>6.3285</v>
      </c>
      <c r="M232" s="42">
        <v>5.5797100000000004</v>
      </c>
      <c r="N232" s="46">
        <f t="shared" si="46"/>
        <v>0.88167970293118436</v>
      </c>
      <c r="O232" s="15"/>
      <c r="P232" s="43" t="s">
        <v>476</v>
      </c>
      <c r="Q232" s="42">
        <v>5.2702099999999996</v>
      </c>
      <c r="R232" s="42">
        <v>5.1169000000000002</v>
      </c>
      <c r="S232" s="46">
        <f t="shared" si="47"/>
        <v>0.97091007758704129</v>
      </c>
      <c r="T232" s="15"/>
      <c r="U232" s="43" t="s">
        <v>476</v>
      </c>
      <c r="V232" s="42">
        <v>14.836499999999999</v>
      </c>
      <c r="W232" s="42">
        <v>22.699339999999999</v>
      </c>
      <c r="X232" s="46">
        <f t="shared" si="48"/>
        <v>1.5299659623226503</v>
      </c>
      <c r="Y232" s="15"/>
      <c r="Z232" s="43" t="s">
        <v>476</v>
      </c>
      <c r="AA232" s="42">
        <v>7.8189299999999999</v>
      </c>
      <c r="AB232" s="42">
        <v>14.151059999999999</v>
      </c>
      <c r="AC232" s="46">
        <f t="shared" si="49"/>
        <v>1.8098461042623479</v>
      </c>
      <c r="AD232" s="15"/>
      <c r="AE232" s="43" t="s">
        <v>476</v>
      </c>
      <c r="AF232" s="42">
        <v>6.5633999999999997</v>
      </c>
      <c r="AG232" s="42">
        <v>13.39982</v>
      </c>
      <c r="AH232" s="46">
        <f t="shared" si="50"/>
        <v>2.0415973428406011</v>
      </c>
      <c r="AI232" s="15"/>
      <c r="AJ232" s="41" t="s">
        <v>476</v>
      </c>
      <c r="AK232" s="42">
        <v>1.35486</v>
      </c>
      <c r="AL232" s="42">
        <v>5.40679</v>
      </c>
      <c r="AM232" s="46">
        <f t="shared" si="51"/>
        <v>3.990663241958579</v>
      </c>
      <c r="AN232" s="15"/>
      <c r="AO232" s="41" t="s">
        <v>476</v>
      </c>
      <c r="AP232" s="42">
        <v>2.1061800000000002</v>
      </c>
      <c r="AQ232" s="42">
        <v>1.1029599999999999</v>
      </c>
      <c r="AR232" s="46">
        <f t="shared" si="52"/>
        <v>0.52367793825788866</v>
      </c>
      <c r="AS232" s="15"/>
      <c r="AT232" s="41" t="s">
        <v>476</v>
      </c>
      <c r="AU232" s="42">
        <v>3.4581400000000002</v>
      </c>
      <c r="AV232" s="42">
        <v>3.0973999999999999</v>
      </c>
      <c r="AW232" s="46">
        <f t="shared" si="53"/>
        <v>0.89568380690197613</v>
      </c>
      <c r="AX232" s="15"/>
      <c r="AY232" s="41" t="s">
        <v>476</v>
      </c>
      <c r="AZ232" s="42">
        <v>32.81626</v>
      </c>
      <c r="BA232" s="42">
        <v>17.090129999999998</v>
      </c>
      <c r="BB232" s="46">
        <f t="shared" si="54"/>
        <v>0.52078238044189062</v>
      </c>
      <c r="BC232" s="15"/>
      <c r="BD232" s="41" t="s">
        <v>477</v>
      </c>
      <c r="BE232" s="44">
        <v>421.3</v>
      </c>
      <c r="BF232" s="44">
        <v>427.7</v>
      </c>
      <c r="BG232" s="44">
        <v>419.15</v>
      </c>
      <c r="BH232" s="44">
        <v>426.35</v>
      </c>
    </row>
    <row r="233" spans="1:60">
      <c r="A233" s="41" t="s">
        <v>478</v>
      </c>
      <c r="B233" s="42">
        <v>1.6218999999999999</v>
      </c>
      <c r="C233" s="42">
        <v>2.7673000000000001</v>
      </c>
      <c r="D233" s="46">
        <f t="shared" si="44"/>
        <v>1.7062087674949136</v>
      </c>
      <c r="E233" s="15"/>
      <c r="F233" s="41" t="s">
        <v>478</v>
      </c>
      <c r="G233" s="42">
        <v>28.915659999999999</v>
      </c>
      <c r="H233" s="42">
        <v>62.048189999999998</v>
      </c>
      <c r="I233" s="46">
        <f t="shared" si="45"/>
        <v>2.145833434201398</v>
      </c>
      <c r="J233" s="15"/>
      <c r="K233" s="43" t="s">
        <v>478</v>
      </c>
      <c r="L233" s="42">
        <v>6.11111</v>
      </c>
      <c r="M233" s="42">
        <v>6.5700399999999997</v>
      </c>
      <c r="N233" s="46">
        <f t="shared" si="46"/>
        <v>1.0750976500177545</v>
      </c>
      <c r="O233" s="15"/>
      <c r="P233" s="43" t="s">
        <v>478</v>
      </c>
      <c r="Q233" s="42">
        <v>4.4461399999999998</v>
      </c>
      <c r="R233" s="42">
        <v>7.6466000000000003</v>
      </c>
      <c r="S233" s="46">
        <f t="shared" si="47"/>
        <v>1.7198288852802657</v>
      </c>
      <c r="T233" s="15"/>
      <c r="U233" s="43" t="s">
        <v>478</v>
      </c>
      <c r="V233" s="42">
        <v>15.546060000000001</v>
      </c>
      <c r="W233" s="42">
        <v>22.361999999999998</v>
      </c>
      <c r="X233" s="46">
        <f t="shared" si="48"/>
        <v>1.4384352048043039</v>
      </c>
      <c r="Y233" s="15"/>
      <c r="Z233" s="43" t="s">
        <v>478</v>
      </c>
      <c r="AA233" s="42">
        <v>9.0734100000000009</v>
      </c>
      <c r="AB233" s="42">
        <v>13.86565</v>
      </c>
      <c r="AC233" s="46">
        <f t="shared" si="49"/>
        <v>1.5281630610762655</v>
      </c>
      <c r="AD233" s="15"/>
      <c r="AE233" s="43" t="s">
        <v>478</v>
      </c>
      <c r="AF233" s="42">
        <v>7.6164399999999999</v>
      </c>
      <c r="AG233" s="42">
        <v>14.26342</v>
      </c>
      <c r="AH233" s="46">
        <f t="shared" si="50"/>
        <v>1.8727148116442853</v>
      </c>
      <c r="AI233" s="15"/>
      <c r="AJ233" s="41" t="s">
        <v>478</v>
      </c>
      <c r="AK233" s="42">
        <v>1.3779300000000001</v>
      </c>
      <c r="AL233" s="42">
        <v>3.4848300000000001</v>
      </c>
      <c r="AM233" s="46">
        <f t="shared" si="51"/>
        <v>2.5290326794539633</v>
      </c>
      <c r="AN233" s="15"/>
      <c r="AO233" s="41" t="s">
        <v>478</v>
      </c>
      <c r="AP233" s="42">
        <v>2.6518000000000002</v>
      </c>
      <c r="AQ233" s="42">
        <v>2.3173900000000001</v>
      </c>
      <c r="AR233" s="46">
        <f t="shared" si="52"/>
        <v>0.87389320461573272</v>
      </c>
      <c r="AS233" s="15"/>
      <c r="AT233" s="41" t="s">
        <v>478</v>
      </c>
      <c r="AU233" s="42">
        <v>2.7739699999999998</v>
      </c>
      <c r="AV233" s="42">
        <v>2.36347</v>
      </c>
      <c r="AW233" s="46">
        <f t="shared" si="53"/>
        <v>0.85201714510250659</v>
      </c>
      <c r="AX233" s="15"/>
      <c r="AY233" s="41" t="s">
        <v>478</v>
      </c>
      <c r="AZ233" s="42">
        <v>34.955869999999997</v>
      </c>
      <c r="BA233" s="42">
        <v>16.929659999999998</v>
      </c>
      <c r="BB233" s="46">
        <f t="shared" si="54"/>
        <v>0.48431522373781571</v>
      </c>
      <c r="BC233" s="15"/>
      <c r="BD233" s="41" t="s">
        <v>479</v>
      </c>
      <c r="BE233" s="44">
        <v>427.3</v>
      </c>
      <c r="BF233" s="44">
        <v>435.75</v>
      </c>
      <c r="BG233" s="44">
        <v>424.25</v>
      </c>
      <c r="BH233" s="44">
        <v>432.45</v>
      </c>
    </row>
    <row r="234" spans="1:60">
      <c r="A234" s="41" t="s">
        <v>480</v>
      </c>
      <c r="B234" s="42">
        <v>2.15374</v>
      </c>
      <c r="C234" s="42">
        <v>2.80376</v>
      </c>
      <c r="D234" s="46">
        <f t="shared" si="44"/>
        <v>1.3018098749152638</v>
      </c>
      <c r="E234" s="15"/>
      <c r="F234" s="41" t="s">
        <v>480</v>
      </c>
      <c r="G234" s="42">
        <v>48.795180000000002</v>
      </c>
      <c r="H234" s="42">
        <v>56.024090000000001</v>
      </c>
      <c r="I234" s="46">
        <f t="shared" si="45"/>
        <v>1.1481480342935511</v>
      </c>
      <c r="J234" s="15"/>
      <c r="K234" s="43" t="s">
        <v>480</v>
      </c>
      <c r="L234" s="42">
        <v>7.1739100000000002</v>
      </c>
      <c r="M234" s="42">
        <v>7.1256000000000004</v>
      </c>
      <c r="N234" s="46">
        <f t="shared" si="46"/>
        <v>0.9932658759309777</v>
      </c>
      <c r="O234" s="15"/>
      <c r="P234" s="43" t="s">
        <v>480</v>
      </c>
      <c r="Q234" s="42">
        <v>5.6726700000000001</v>
      </c>
      <c r="R234" s="42">
        <v>7.7232599999999998</v>
      </c>
      <c r="S234" s="46">
        <f t="shared" si="47"/>
        <v>1.3614858611553289</v>
      </c>
      <c r="T234" s="15"/>
      <c r="U234" s="43" t="s">
        <v>480</v>
      </c>
      <c r="V234" s="42">
        <v>14.07502</v>
      </c>
      <c r="W234" s="42">
        <v>22.525870000000001</v>
      </c>
      <c r="X234" s="46">
        <f t="shared" si="48"/>
        <v>1.6004147773857516</v>
      </c>
      <c r="Y234" s="15"/>
      <c r="Z234" s="43" t="s">
        <v>480</v>
      </c>
      <c r="AA234" s="42">
        <v>6.5644400000000003</v>
      </c>
      <c r="AB234" s="42">
        <v>10.81906</v>
      </c>
      <c r="AC234" s="46">
        <f t="shared" si="49"/>
        <v>1.6481314476177709</v>
      </c>
      <c r="AD234" s="15"/>
      <c r="AE234" s="43" t="s">
        <v>480</v>
      </c>
      <c r="AF234" s="42">
        <v>5.5103600000000004</v>
      </c>
      <c r="AG234" s="42">
        <v>12.41921</v>
      </c>
      <c r="AH234" s="46">
        <f t="shared" si="50"/>
        <v>2.2537928556391957</v>
      </c>
      <c r="AI234" s="15"/>
      <c r="AJ234" s="41" t="s">
        <v>480</v>
      </c>
      <c r="AK234" s="42">
        <v>1.2402500000000001</v>
      </c>
      <c r="AL234" s="42">
        <v>2.96089</v>
      </c>
      <c r="AM234" s="46">
        <f t="shared" si="51"/>
        <v>2.3873331989518243</v>
      </c>
      <c r="AN234" s="15"/>
      <c r="AO234" s="41" t="s">
        <v>480</v>
      </c>
      <c r="AP234" s="42">
        <v>2.29392</v>
      </c>
      <c r="AQ234" s="42">
        <v>1.0853600000000001</v>
      </c>
      <c r="AR234" s="46">
        <f t="shared" si="52"/>
        <v>0.47314640440817468</v>
      </c>
      <c r="AS234" s="15"/>
      <c r="AT234" s="41" t="s">
        <v>480</v>
      </c>
      <c r="AU234" s="42">
        <v>2.58738</v>
      </c>
      <c r="AV234" s="42">
        <v>2.51275</v>
      </c>
      <c r="AW234" s="46">
        <f t="shared" si="53"/>
        <v>0.97115615023691926</v>
      </c>
      <c r="AX234" s="15"/>
      <c r="AY234" s="41" t="s">
        <v>480</v>
      </c>
      <c r="AZ234" s="42">
        <v>31.398759999999999</v>
      </c>
      <c r="BA234" s="42">
        <v>15.75287</v>
      </c>
      <c r="BB234" s="46">
        <f t="shared" si="54"/>
        <v>0.50170357045947034</v>
      </c>
      <c r="BC234" s="15"/>
      <c r="BD234" s="41" t="s">
        <v>481</v>
      </c>
      <c r="BE234" s="44">
        <v>435</v>
      </c>
      <c r="BF234" s="44">
        <v>435.95</v>
      </c>
      <c r="BG234" s="44">
        <v>427.6</v>
      </c>
      <c r="BH234" s="44">
        <v>432.05</v>
      </c>
    </row>
    <row r="235" spans="1:60">
      <c r="A235" s="41" t="s">
        <v>482</v>
      </c>
      <c r="B235" s="42">
        <v>1.34656</v>
      </c>
      <c r="C235" s="42">
        <v>2.7195200000000002</v>
      </c>
      <c r="D235" s="46">
        <f t="shared" si="44"/>
        <v>2.0196055133079849</v>
      </c>
      <c r="E235" s="15"/>
      <c r="F235" s="41" t="s">
        <v>482</v>
      </c>
      <c r="G235" s="42">
        <v>16.867460000000001</v>
      </c>
      <c r="H235" s="42">
        <v>43.373489999999997</v>
      </c>
      <c r="I235" s="46">
        <f t="shared" si="45"/>
        <v>2.5714298418374786</v>
      </c>
      <c r="J235" s="15"/>
      <c r="K235" s="43" t="s">
        <v>482</v>
      </c>
      <c r="L235" s="42">
        <v>5.0483000000000002</v>
      </c>
      <c r="M235" s="42">
        <v>5.7487899999999996</v>
      </c>
      <c r="N235" s="46">
        <f t="shared" si="46"/>
        <v>1.1387576015688448</v>
      </c>
      <c r="O235" s="15"/>
      <c r="P235" s="43" t="s">
        <v>482</v>
      </c>
      <c r="Q235" s="42">
        <v>5.2510500000000002</v>
      </c>
      <c r="R235" s="42">
        <v>6.8800299999999996</v>
      </c>
      <c r="S235" s="46">
        <f t="shared" si="47"/>
        <v>1.3102198607897466</v>
      </c>
      <c r="T235" s="15"/>
      <c r="U235" s="43" t="s">
        <v>482</v>
      </c>
      <c r="V235" s="42">
        <v>14.99492</v>
      </c>
      <c r="W235" s="42">
        <v>20.809920000000002</v>
      </c>
      <c r="X235" s="46">
        <f t="shared" si="48"/>
        <v>1.3877980009229793</v>
      </c>
      <c r="Y235" s="15"/>
      <c r="Z235" s="43" t="s">
        <v>482</v>
      </c>
      <c r="AA235" s="42">
        <v>8.2437199999999997</v>
      </c>
      <c r="AB235" s="42">
        <v>10.785869999999999</v>
      </c>
      <c r="AC235" s="46">
        <f t="shared" si="49"/>
        <v>1.3083741320665911</v>
      </c>
      <c r="AD235" s="15"/>
      <c r="AE235" s="43" t="s">
        <v>482</v>
      </c>
      <c r="AF235" s="42">
        <v>6.9199900000000003</v>
      </c>
      <c r="AG235" s="42">
        <v>13.76755</v>
      </c>
      <c r="AH235" s="46">
        <f t="shared" si="50"/>
        <v>1.9895332218688175</v>
      </c>
      <c r="AI235" s="15"/>
      <c r="AJ235" s="41" t="s">
        <v>482</v>
      </c>
      <c r="AK235" s="42">
        <v>1.3537399999999999</v>
      </c>
      <c r="AL235" s="42">
        <v>2.43696</v>
      </c>
      <c r="AM235" s="46">
        <f t="shared" si="51"/>
        <v>1.8001684222967484</v>
      </c>
      <c r="AN235" s="15"/>
      <c r="AO235" s="41" t="s">
        <v>482</v>
      </c>
      <c r="AP235" s="42">
        <v>2.8982100000000002</v>
      </c>
      <c r="AQ235" s="42">
        <v>1.0149600000000001</v>
      </c>
      <c r="AR235" s="46">
        <f t="shared" si="52"/>
        <v>0.35020236628815721</v>
      </c>
      <c r="AS235" s="15"/>
      <c r="AT235" s="41" t="s">
        <v>482</v>
      </c>
      <c r="AU235" s="42">
        <v>4.1049800000000003</v>
      </c>
      <c r="AV235" s="42">
        <v>3.4581400000000002</v>
      </c>
      <c r="AW235" s="46">
        <f t="shared" si="53"/>
        <v>0.84242554165915551</v>
      </c>
      <c r="AX235" s="15"/>
      <c r="AY235" s="41" t="s">
        <v>482</v>
      </c>
      <c r="AZ235" s="42">
        <v>32.067390000000003</v>
      </c>
      <c r="BA235" s="42">
        <v>16.902909999999999</v>
      </c>
      <c r="BB235" s="46">
        <f t="shared" si="54"/>
        <v>0.52710588544936143</v>
      </c>
      <c r="BC235" s="15"/>
      <c r="BD235" s="41" t="s">
        <v>483</v>
      </c>
      <c r="BE235" s="44">
        <v>432.95</v>
      </c>
      <c r="BF235" s="44">
        <v>436.6</v>
      </c>
      <c r="BG235" s="44">
        <v>430.55</v>
      </c>
      <c r="BH235" s="44">
        <v>434.5</v>
      </c>
    </row>
    <row r="236" spans="1:60">
      <c r="A236" s="41" t="s">
        <v>484</v>
      </c>
      <c r="B236" s="42">
        <v>1.18814</v>
      </c>
      <c r="C236" s="42">
        <v>1.87965</v>
      </c>
      <c r="D236" s="46">
        <f t="shared" si="44"/>
        <v>1.5820105374787483</v>
      </c>
      <c r="E236" s="15"/>
      <c r="F236" s="41" t="s">
        <v>484</v>
      </c>
      <c r="G236" s="42">
        <v>18.674689999999998</v>
      </c>
      <c r="H236" s="42">
        <v>9.6385500000000004</v>
      </c>
      <c r="I236" s="46">
        <f t="shared" si="45"/>
        <v>0.51612904953174599</v>
      </c>
      <c r="J236" s="15"/>
      <c r="K236" s="43" t="s">
        <v>484</v>
      </c>
      <c r="L236" s="42">
        <v>8.7439599999999995</v>
      </c>
      <c r="M236" s="42">
        <v>4.92753</v>
      </c>
      <c r="N236" s="46">
        <f t="shared" si="46"/>
        <v>0.56353528607175696</v>
      </c>
      <c r="O236" s="15"/>
      <c r="P236" s="43" t="s">
        <v>484</v>
      </c>
      <c r="Q236" s="42">
        <v>9.0839400000000001</v>
      </c>
      <c r="R236" s="42">
        <v>6.74587</v>
      </c>
      <c r="S236" s="46">
        <f t="shared" si="47"/>
        <v>0.74261498865029929</v>
      </c>
      <c r="T236" s="15"/>
      <c r="U236" s="43" t="s">
        <v>484</v>
      </c>
      <c r="V236" s="42">
        <v>15.4773</v>
      </c>
      <c r="W236" s="42">
        <v>21.732589999999998</v>
      </c>
      <c r="X236" s="46">
        <f t="shared" si="48"/>
        <v>1.4041589941398047</v>
      </c>
      <c r="Y236" s="15"/>
      <c r="Z236" s="43" t="s">
        <v>484</v>
      </c>
      <c r="AA236" s="42">
        <v>8.2769100000000009</v>
      </c>
      <c r="AB236" s="42">
        <v>13.33466</v>
      </c>
      <c r="AC236" s="46">
        <f t="shared" si="49"/>
        <v>1.6110674152552098</v>
      </c>
      <c r="AD236" s="15"/>
      <c r="AE236" s="43" t="s">
        <v>484</v>
      </c>
      <c r="AF236" s="42">
        <v>6.9478400000000002</v>
      </c>
      <c r="AG236" s="42">
        <v>15.65076</v>
      </c>
      <c r="AH236" s="46">
        <f t="shared" si="50"/>
        <v>2.2526080047899777</v>
      </c>
      <c r="AI236" s="15"/>
      <c r="AJ236" s="41" t="s">
        <v>484</v>
      </c>
      <c r="AK236" s="42">
        <v>1.6555200000000001</v>
      </c>
      <c r="AL236" s="42">
        <v>2.4380799999999998</v>
      </c>
      <c r="AM236" s="46">
        <f t="shared" si="51"/>
        <v>1.4726974002126219</v>
      </c>
      <c r="AN236" s="15"/>
      <c r="AO236" s="41" t="s">
        <v>484</v>
      </c>
      <c r="AP236" s="42">
        <v>3.6139600000000001</v>
      </c>
      <c r="AQ236" s="42">
        <v>1.06189</v>
      </c>
      <c r="AR236" s="46">
        <f t="shared" si="52"/>
        <v>0.29383003685707643</v>
      </c>
      <c r="AS236" s="15"/>
      <c r="AT236" s="41" t="s">
        <v>484</v>
      </c>
      <c r="AU236" s="42">
        <v>3.8561999999999999</v>
      </c>
      <c r="AV236" s="42">
        <v>1.9778500000000001</v>
      </c>
      <c r="AW236" s="46">
        <f t="shared" si="53"/>
        <v>0.51290130179969928</v>
      </c>
      <c r="AX236" s="15"/>
      <c r="AY236" s="41" t="s">
        <v>484</v>
      </c>
      <c r="AZ236" s="42">
        <v>35.784959999999998</v>
      </c>
      <c r="BA236" s="42">
        <v>18.106439999999999</v>
      </c>
      <c r="BB236" s="46">
        <f t="shared" si="54"/>
        <v>0.50597904818113537</v>
      </c>
      <c r="BC236" s="15"/>
      <c r="BD236" s="41" t="s">
        <v>485</v>
      </c>
      <c r="BE236" s="44">
        <v>430.3</v>
      </c>
      <c r="BF236" s="44">
        <v>441.85</v>
      </c>
      <c r="BG236" s="44">
        <v>428.25</v>
      </c>
      <c r="BH236" s="44">
        <v>439.7</v>
      </c>
    </row>
    <row r="237" spans="1:60">
      <c r="A237" s="41" t="s">
        <v>486</v>
      </c>
      <c r="B237" s="42">
        <v>1.1755599999999999</v>
      </c>
      <c r="C237" s="42">
        <v>1.3541000000000001</v>
      </c>
      <c r="D237" s="46">
        <f t="shared" si="44"/>
        <v>1.1518765524515977</v>
      </c>
      <c r="E237" s="15"/>
      <c r="F237" s="41" t="s">
        <v>486</v>
      </c>
      <c r="G237" s="42">
        <v>19.277100000000001</v>
      </c>
      <c r="H237" s="42">
        <v>30.72289</v>
      </c>
      <c r="I237" s="46">
        <f t="shared" si="45"/>
        <v>1.5937506160158945</v>
      </c>
      <c r="J237" s="15"/>
      <c r="K237" s="43" t="s">
        <v>486</v>
      </c>
      <c r="L237" s="42">
        <v>3.7681100000000001</v>
      </c>
      <c r="M237" s="42">
        <v>4.1062799999999999</v>
      </c>
      <c r="N237" s="46">
        <f t="shared" si="46"/>
        <v>1.089745256905982</v>
      </c>
      <c r="O237" s="15"/>
      <c r="P237" s="43" t="s">
        <v>486</v>
      </c>
      <c r="Q237" s="42">
        <v>4.7144399999999997</v>
      </c>
      <c r="R237" s="42">
        <v>5.4426899999999998</v>
      </c>
      <c r="S237" s="46">
        <f t="shared" si="47"/>
        <v>1.1544722172728892</v>
      </c>
      <c r="T237" s="15"/>
      <c r="U237" s="43" t="s">
        <v>486</v>
      </c>
      <c r="V237" s="42">
        <v>13.340199999999999</v>
      </c>
      <c r="W237" s="42">
        <v>18.07996</v>
      </c>
      <c r="X237" s="46">
        <f t="shared" si="48"/>
        <v>1.3552990210041829</v>
      </c>
      <c r="Y237" s="15"/>
      <c r="Z237" s="43" t="s">
        <v>486</v>
      </c>
      <c r="AA237" s="42">
        <v>6.5179799999999997</v>
      </c>
      <c r="AB237" s="42">
        <v>10.673030000000001</v>
      </c>
      <c r="AC237" s="46">
        <f t="shared" si="49"/>
        <v>1.6374751073185252</v>
      </c>
      <c r="AD237" s="15"/>
      <c r="AE237" s="43" t="s">
        <v>486</v>
      </c>
      <c r="AF237" s="42">
        <v>5.4713599999999998</v>
      </c>
      <c r="AG237" s="42">
        <v>11.88433</v>
      </c>
      <c r="AH237" s="46">
        <f t="shared" si="50"/>
        <v>2.1720979792958244</v>
      </c>
      <c r="AI237" s="15"/>
      <c r="AJ237" s="41" t="s">
        <v>486</v>
      </c>
      <c r="AK237" s="42">
        <v>1.5345899999999999</v>
      </c>
      <c r="AL237" s="42">
        <v>2.9854500000000002</v>
      </c>
      <c r="AM237" s="46">
        <f t="shared" si="51"/>
        <v>1.9454381952182671</v>
      </c>
      <c r="AN237" s="15"/>
      <c r="AO237" s="41" t="s">
        <v>486</v>
      </c>
      <c r="AP237" s="42">
        <v>2.8688699999999998</v>
      </c>
      <c r="AQ237" s="42">
        <v>0.82135000000000002</v>
      </c>
      <c r="AR237" s="46">
        <f t="shared" si="52"/>
        <v>0.28629739235308677</v>
      </c>
      <c r="AS237" s="15"/>
      <c r="AT237" s="41" t="s">
        <v>486</v>
      </c>
      <c r="AU237" s="42">
        <v>4.1920599999999997</v>
      </c>
      <c r="AV237" s="42">
        <v>2.7739699999999998</v>
      </c>
      <c r="AW237" s="46">
        <f t="shared" si="53"/>
        <v>0.66172001354942445</v>
      </c>
      <c r="AX237" s="15"/>
      <c r="AY237" s="41" t="s">
        <v>486</v>
      </c>
      <c r="AZ237" s="42">
        <v>25.75554</v>
      </c>
      <c r="BA237" s="42">
        <v>15.378439999999999</v>
      </c>
      <c r="BB237" s="46">
        <f t="shared" si="54"/>
        <v>0.59709250902912536</v>
      </c>
      <c r="BC237" s="15"/>
      <c r="BD237" s="41" t="s">
        <v>487</v>
      </c>
      <c r="BE237" s="44">
        <v>440</v>
      </c>
      <c r="BF237" s="44">
        <v>440.6</v>
      </c>
      <c r="BG237" s="44">
        <v>434.9</v>
      </c>
      <c r="BH237" s="44">
        <v>435.7</v>
      </c>
    </row>
    <row r="238" spans="1:60">
      <c r="A238" s="41" t="s">
        <v>488</v>
      </c>
      <c r="B238" s="42">
        <v>1.35158</v>
      </c>
      <c r="C238" s="42">
        <v>3.6863800000000002</v>
      </c>
      <c r="D238" s="46">
        <f t="shared" si="44"/>
        <v>2.7274597138164225</v>
      </c>
      <c r="E238" s="15"/>
      <c r="F238" s="41" t="s">
        <v>488</v>
      </c>
      <c r="G238" s="42">
        <v>11.445779999999999</v>
      </c>
      <c r="H238" s="42">
        <v>21.084330000000001</v>
      </c>
      <c r="I238" s="46">
        <f t="shared" si="45"/>
        <v>1.8421051252077187</v>
      </c>
      <c r="J238" s="15"/>
      <c r="K238" s="43" t="s">
        <v>488</v>
      </c>
      <c r="L238" s="42">
        <v>31.18357</v>
      </c>
      <c r="M238" s="42">
        <v>4.8792200000000001</v>
      </c>
      <c r="N238" s="46">
        <f t="shared" si="46"/>
        <v>0.15646765267735543</v>
      </c>
      <c r="O238" s="15"/>
      <c r="P238" s="43" t="s">
        <v>488</v>
      </c>
      <c r="Q238" s="42">
        <v>38.02223</v>
      </c>
      <c r="R238" s="42">
        <v>6.22844</v>
      </c>
      <c r="S238" s="46">
        <f t="shared" si="47"/>
        <v>0.16381048665478062</v>
      </c>
      <c r="T238" s="15"/>
      <c r="U238" s="43" t="s">
        <v>488</v>
      </c>
      <c r="V238" s="42">
        <v>14.92517</v>
      </c>
      <c r="W238" s="42">
        <v>21.50234</v>
      </c>
      <c r="X238" s="46">
        <f t="shared" si="48"/>
        <v>1.4406763876056354</v>
      </c>
      <c r="Y238" s="15"/>
      <c r="Z238" s="43" t="s">
        <v>488</v>
      </c>
      <c r="AA238" s="42">
        <v>8.90747</v>
      </c>
      <c r="AB238" s="42">
        <v>15.836980000000001</v>
      </c>
      <c r="AC238" s="46">
        <f t="shared" si="49"/>
        <v>1.7779436809778759</v>
      </c>
      <c r="AD238" s="15"/>
      <c r="AE238" s="43" t="s">
        <v>488</v>
      </c>
      <c r="AF238" s="42">
        <v>7.47715</v>
      </c>
      <c r="AG238" s="42">
        <v>15.0936</v>
      </c>
      <c r="AH238" s="46">
        <f t="shared" si="50"/>
        <v>2.0186300930167245</v>
      </c>
      <c r="AI238" s="15"/>
      <c r="AJ238" s="41" t="s">
        <v>488</v>
      </c>
      <c r="AK238" s="42">
        <v>2.2862499999999999</v>
      </c>
      <c r="AL238" s="42">
        <v>2.3372299999999999</v>
      </c>
      <c r="AM238" s="46">
        <f t="shared" si="51"/>
        <v>1.0222985237834883</v>
      </c>
      <c r="AN238" s="15"/>
      <c r="AO238" s="41" t="s">
        <v>488</v>
      </c>
      <c r="AP238" s="42">
        <v>4.0011700000000001</v>
      </c>
      <c r="AQ238" s="42">
        <v>1.2965599999999999</v>
      </c>
      <c r="AR238" s="46">
        <f t="shared" si="52"/>
        <v>0.32404521677409354</v>
      </c>
      <c r="AS238" s="15"/>
      <c r="AT238" s="41" t="s">
        <v>488</v>
      </c>
      <c r="AU238" s="42">
        <v>6.8416399999999999</v>
      </c>
      <c r="AV238" s="42">
        <v>2.8361700000000001</v>
      </c>
      <c r="AW238" s="46">
        <f t="shared" si="53"/>
        <v>0.41454534292947309</v>
      </c>
      <c r="AX238" s="15"/>
      <c r="AY238" s="41" t="s">
        <v>488</v>
      </c>
      <c r="AZ238" s="42">
        <v>25.91602</v>
      </c>
      <c r="BA238" s="42">
        <v>16.020320000000002</v>
      </c>
      <c r="BB238" s="46">
        <f t="shared" si="54"/>
        <v>0.61816281975395926</v>
      </c>
      <c r="BC238" s="15"/>
      <c r="BD238" s="41" t="s">
        <v>489</v>
      </c>
      <c r="BE238" s="44">
        <v>437.05</v>
      </c>
      <c r="BF238" s="44">
        <v>440.6</v>
      </c>
      <c r="BG238" s="44">
        <v>423.15</v>
      </c>
      <c r="BH238" s="44">
        <v>426.25</v>
      </c>
    </row>
    <row r="239" spans="1:60">
      <c r="A239" s="41" t="s">
        <v>490</v>
      </c>
      <c r="B239" s="42">
        <v>1.1189899999999999</v>
      </c>
      <c r="C239" s="42">
        <v>1.77403</v>
      </c>
      <c r="D239" s="46">
        <f t="shared" si="44"/>
        <v>1.585385034718809</v>
      </c>
      <c r="E239" s="15"/>
      <c r="F239" s="41" t="s">
        <v>490</v>
      </c>
      <c r="G239" s="42">
        <v>17.46987</v>
      </c>
      <c r="H239" s="42">
        <v>13.25301</v>
      </c>
      <c r="I239" s="46">
        <f t="shared" si="45"/>
        <v>0.75862098573143355</v>
      </c>
      <c r="J239" s="15"/>
      <c r="K239" s="43" t="s">
        <v>490</v>
      </c>
      <c r="L239" s="42">
        <v>5.4106199999999998</v>
      </c>
      <c r="M239" s="42">
        <v>4.2270500000000002</v>
      </c>
      <c r="N239" s="46">
        <f t="shared" si="46"/>
        <v>0.78125057756782035</v>
      </c>
      <c r="O239" s="15"/>
      <c r="P239" s="43" t="s">
        <v>490</v>
      </c>
      <c r="Q239" s="42">
        <v>6.4200799999999996</v>
      </c>
      <c r="R239" s="42">
        <v>6.1326099999999997</v>
      </c>
      <c r="S239" s="46">
        <f t="shared" si="47"/>
        <v>0.95522329939813833</v>
      </c>
      <c r="T239" s="15"/>
      <c r="U239" s="43" t="s">
        <v>490</v>
      </c>
      <c r="V239" s="42">
        <v>14.64648</v>
      </c>
      <c r="W239" s="42">
        <v>18.262149999999998</v>
      </c>
      <c r="X239" s="46">
        <f t="shared" si="48"/>
        <v>1.2468627274266579</v>
      </c>
      <c r="Y239" s="15"/>
      <c r="Z239" s="43" t="s">
        <v>490</v>
      </c>
      <c r="AA239" s="42">
        <v>7.48041</v>
      </c>
      <c r="AB239" s="42">
        <v>9.1663300000000003</v>
      </c>
      <c r="AC239" s="46">
        <f t="shared" si="49"/>
        <v>1.225378020723463</v>
      </c>
      <c r="AD239" s="15"/>
      <c r="AE239" s="43" t="s">
        <v>490</v>
      </c>
      <c r="AF239" s="42">
        <v>6.2792500000000002</v>
      </c>
      <c r="AG239" s="42">
        <v>10.71428</v>
      </c>
      <c r="AH239" s="46">
        <f t="shared" si="50"/>
        <v>1.7062993191862086</v>
      </c>
      <c r="AI239" s="15"/>
      <c r="AJ239" s="41" t="s">
        <v>490</v>
      </c>
      <c r="AK239" s="42">
        <v>1.2015499999999999</v>
      </c>
      <c r="AL239" s="42">
        <v>2.1002000000000001</v>
      </c>
      <c r="AM239" s="46">
        <f t="shared" si="51"/>
        <v>1.7479089509383714</v>
      </c>
      <c r="AN239" s="15"/>
      <c r="AO239" s="41" t="s">
        <v>490</v>
      </c>
      <c r="AP239" s="42">
        <v>2.0357799999999999</v>
      </c>
      <c r="AQ239" s="42">
        <v>0.65708</v>
      </c>
      <c r="AR239" s="46">
        <f t="shared" si="52"/>
        <v>0.32276572124689307</v>
      </c>
      <c r="AS239" s="15"/>
      <c r="AT239" s="41" t="s">
        <v>490</v>
      </c>
      <c r="AU239" s="42">
        <v>3.0227599999999999</v>
      </c>
      <c r="AV239" s="42">
        <v>1.9032199999999999</v>
      </c>
      <c r="AW239" s="46">
        <f t="shared" si="53"/>
        <v>0.62962987468406362</v>
      </c>
      <c r="AX239" s="15"/>
      <c r="AY239" s="41" t="s">
        <v>490</v>
      </c>
      <c r="AZ239" s="42">
        <v>27.814920000000001</v>
      </c>
      <c r="BA239" s="42">
        <v>13.1051</v>
      </c>
      <c r="BB239" s="46">
        <f t="shared" si="54"/>
        <v>0.47115361108354797</v>
      </c>
      <c r="BC239" s="15"/>
      <c r="BD239" s="41" t="s">
        <v>491</v>
      </c>
      <c r="BE239" s="44">
        <v>429.15</v>
      </c>
      <c r="BF239" s="44">
        <v>436.5</v>
      </c>
      <c r="BG239" s="44">
        <v>429.1</v>
      </c>
      <c r="BH239" s="44">
        <v>434.1</v>
      </c>
    </row>
    <row r="240" spans="1:60">
      <c r="A240" s="41" t="s">
        <v>492</v>
      </c>
      <c r="B240" s="42">
        <v>1.3591299999999999</v>
      </c>
      <c r="C240" s="42">
        <v>2.4114800000000001</v>
      </c>
      <c r="D240" s="46">
        <f t="shared" si="44"/>
        <v>1.7742820775054631</v>
      </c>
      <c r="E240" s="15"/>
      <c r="F240" s="41" t="s">
        <v>492</v>
      </c>
      <c r="G240" s="42">
        <v>18.674689999999998</v>
      </c>
      <c r="H240" s="42">
        <v>21.68674</v>
      </c>
      <c r="I240" s="46">
        <f t="shared" si="45"/>
        <v>1.1612904953174592</v>
      </c>
      <c r="J240" s="15"/>
      <c r="K240" s="43" t="s">
        <v>492</v>
      </c>
      <c r="L240" s="42">
        <v>13.21256</v>
      </c>
      <c r="M240" s="42">
        <v>3.8164199999999999</v>
      </c>
      <c r="N240" s="46">
        <f t="shared" si="46"/>
        <v>0.2888478841344902</v>
      </c>
      <c r="O240" s="15"/>
      <c r="P240" s="43" t="s">
        <v>492</v>
      </c>
      <c r="Q240" s="42">
        <v>15.101570000000001</v>
      </c>
      <c r="R240" s="42">
        <v>4.1586800000000004</v>
      </c>
      <c r="S240" s="46">
        <f t="shared" si="47"/>
        <v>0.2753806392315501</v>
      </c>
      <c r="T240" s="15"/>
      <c r="U240" s="43" t="s">
        <v>492</v>
      </c>
      <c r="V240" s="42">
        <v>14.9224</v>
      </c>
      <c r="W240" s="42">
        <v>18.852830000000001</v>
      </c>
      <c r="X240" s="46">
        <f t="shared" si="48"/>
        <v>1.2633912775424865</v>
      </c>
      <c r="Y240" s="15"/>
      <c r="Z240" s="43" t="s">
        <v>492</v>
      </c>
      <c r="AA240" s="42">
        <v>8.0047700000000006</v>
      </c>
      <c r="AB240" s="42">
        <v>11.363329999999999</v>
      </c>
      <c r="AC240" s="46">
        <f t="shared" si="49"/>
        <v>1.4195698314879752</v>
      </c>
      <c r="AD240" s="15"/>
      <c r="AE240" s="43" t="s">
        <v>492</v>
      </c>
      <c r="AF240" s="42">
        <v>6.7194099999999999</v>
      </c>
      <c r="AG240" s="42">
        <v>12.976369999999999</v>
      </c>
      <c r="AH240" s="46">
        <f t="shared" si="50"/>
        <v>1.9311769932181544</v>
      </c>
      <c r="AI240" s="15"/>
      <c r="AJ240" s="41" t="s">
        <v>492</v>
      </c>
      <c r="AK240" s="42">
        <v>1.34741</v>
      </c>
      <c r="AL240" s="42">
        <v>2.2456900000000002</v>
      </c>
      <c r="AM240" s="46">
        <f t="shared" si="51"/>
        <v>1.6666716144306486</v>
      </c>
      <c r="AN240" s="15"/>
      <c r="AO240" s="41" t="s">
        <v>492</v>
      </c>
      <c r="AP240" s="42">
        <v>2.5579299999999998</v>
      </c>
      <c r="AQ240" s="42">
        <v>0.93281999999999998</v>
      </c>
      <c r="AR240" s="46">
        <f t="shared" si="52"/>
        <v>0.36467768859976624</v>
      </c>
      <c r="AS240" s="15"/>
      <c r="AT240" s="41" t="s">
        <v>492</v>
      </c>
      <c r="AU240" s="42">
        <v>4.3164499999999997</v>
      </c>
      <c r="AV240" s="42">
        <v>1.7788200000000001</v>
      </c>
      <c r="AW240" s="46">
        <f t="shared" si="53"/>
        <v>0.41210253796522611</v>
      </c>
      <c r="AX240" s="15"/>
      <c r="AY240" s="41" t="s">
        <v>492</v>
      </c>
      <c r="AZ240" s="42">
        <v>24.498519999999999</v>
      </c>
      <c r="BA240" s="42">
        <v>14.495850000000001</v>
      </c>
      <c r="BB240" s="46">
        <f t="shared" si="54"/>
        <v>0.59170309063567927</v>
      </c>
      <c r="BC240" s="15"/>
      <c r="BD240" s="41" t="s">
        <v>493</v>
      </c>
      <c r="BE240" s="44">
        <v>430.5</v>
      </c>
      <c r="BF240" s="44">
        <v>432.95</v>
      </c>
      <c r="BG240" s="44">
        <v>425.1</v>
      </c>
      <c r="BH240" s="44">
        <v>431.5</v>
      </c>
    </row>
    <row r="241" spans="1:60">
      <c r="A241" s="45">
        <v>44403</v>
      </c>
      <c r="B241" s="42">
        <v>5.6787799999999997</v>
      </c>
      <c r="C241" s="42">
        <v>10.27525</v>
      </c>
      <c r="D241" s="46">
        <f t="shared" si="44"/>
        <v>1.809411528532537</v>
      </c>
      <c r="E241" s="15"/>
      <c r="F241" s="45">
        <v>44403</v>
      </c>
      <c r="G241" s="42">
        <v>24.647880000000001</v>
      </c>
      <c r="H241" s="42">
        <v>30.281690000000001</v>
      </c>
      <c r="I241" s="46">
        <f t="shared" si="45"/>
        <v>1.2285717879184741</v>
      </c>
      <c r="J241" s="15"/>
      <c r="K241" s="43">
        <v>44403</v>
      </c>
      <c r="L241" s="42">
        <v>11.61835</v>
      </c>
      <c r="M241" s="42">
        <v>3.4299499999999998</v>
      </c>
      <c r="N241" s="46">
        <f t="shared" si="46"/>
        <v>0.29521833995360786</v>
      </c>
      <c r="O241" s="15"/>
      <c r="P241" s="43">
        <v>44403</v>
      </c>
      <c r="Q241" s="42">
        <v>14.2775</v>
      </c>
      <c r="R241" s="42">
        <v>3.6987299999999999</v>
      </c>
      <c r="S241" s="46">
        <f t="shared" si="47"/>
        <v>0.25906005953423217</v>
      </c>
      <c r="T241" s="15"/>
      <c r="U241" s="43" t="s">
        <v>530</v>
      </c>
      <c r="V241" s="42">
        <v>14.008839999999999</v>
      </c>
      <c r="W241" s="42">
        <v>16.94755</v>
      </c>
      <c r="X241" s="46">
        <f t="shared" si="48"/>
        <v>1.2097753989623694</v>
      </c>
      <c r="Y241" s="15"/>
      <c r="Z241" s="43" t="s">
        <v>530</v>
      </c>
      <c r="AA241" s="42">
        <v>6.6374599999999999</v>
      </c>
      <c r="AB241" s="42">
        <v>12.76383</v>
      </c>
      <c r="AC241" s="46">
        <f t="shared" si="49"/>
        <v>1.9229991593169677</v>
      </c>
      <c r="AD241" s="15"/>
      <c r="AE241" s="43" t="s">
        <v>530</v>
      </c>
      <c r="AF241" s="42">
        <v>5.57165</v>
      </c>
      <c r="AG241" s="42">
        <v>12.174049999999999</v>
      </c>
      <c r="AH241" s="46">
        <f t="shared" si="50"/>
        <v>2.1849990577297569</v>
      </c>
      <c r="AI241" s="15"/>
      <c r="AJ241" s="45">
        <v>44403</v>
      </c>
      <c r="AK241" s="42">
        <v>1.09996</v>
      </c>
      <c r="AL241" s="42">
        <v>2.1991800000000001</v>
      </c>
      <c r="AM241" s="46">
        <f t="shared" si="51"/>
        <v>1.9993272482635733</v>
      </c>
      <c r="AN241" s="15"/>
      <c r="AO241" s="45">
        <v>44403</v>
      </c>
      <c r="AP241" s="42">
        <v>1.81284</v>
      </c>
      <c r="AQ241" s="42">
        <v>0.77442</v>
      </c>
      <c r="AR241" s="46">
        <f t="shared" si="52"/>
        <v>0.42718607268153835</v>
      </c>
      <c r="AS241" s="15"/>
      <c r="AT241" s="45">
        <v>44403</v>
      </c>
      <c r="AU241" s="42">
        <v>6.0914700000000002</v>
      </c>
      <c r="AV241" s="42">
        <v>2.03714</v>
      </c>
      <c r="AW241" s="46">
        <f t="shared" si="53"/>
        <v>0.33442502384481904</v>
      </c>
      <c r="AX241" s="15"/>
      <c r="AY241" s="45">
        <v>44403</v>
      </c>
      <c r="AZ241" s="42">
        <v>28.082370000000001</v>
      </c>
      <c r="BA241" s="42">
        <v>17.009889999999999</v>
      </c>
      <c r="BB241" s="46">
        <f t="shared" si="54"/>
        <v>0.6057141900772619</v>
      </c>
      <c r="BC241" s="15"/>
      <c r="BD241" s="41" t="s">
        <v>494</v>
      </c>
      <c r="BE241" s="44">
        <v>432.8</v>
      </c>
      <c r="BF241" s="44">
        <v>432.9</v>
      </c>
      <c r="BG241" s="44">
        <v>423.8</v>
      </c>
      <c r="BH241" s="44">
        <v>424.4</v>
      </c>
    </row>
    <row r="242" spans="1:60">
      <c r="A242" s="45">
        <v>44410</v>
      </c>
      <c r="B242" s="42">
        <v>6.6274699999999998</v>
      </c>
      <c r="C242" s="42">
        <v>13.395239999999999</v>
      </c>
      <c r="D242" s="46">
        <f t="shared" si="44"/>
        <v>2.0211694658746095</v>
      </c>
      <c r="E242" s="15"/>
      <c r="F242" s="45">
        <v>44410</v>
      </c>
      <c r="G242" s="42">
        <v>32.394359999999999</v>
      </c>
      <c r="H242" s="42">
        <v>19.718299999999999</v>
      </c>
      <c r="I242" s="46">
        <f t="shared" si="45"/>
        <v>0.6086954642721758</v>
      </c>
      <c r="J242" s="15"/>
      <c r="K242" s="43">
        <v>44410</v>
      </c>
      <c r="L242" s="42">
        <v>5.1207700000000003</v>
      </c>
      <c r="M242" s="42">
        <v>4.5410599999999999</v>
      </c>
      <c r="N242" s="46">
        <f t="shared" si="46"/>
        <v>0.8867924159843148</v>
      </c>
      <c r="O242" s="15"/>
      <c r="P242" s="43">
        <v>44410</v>
      </c>
      <c r="Q242" s="42">
        <v>3.6412399999999998</v>
      </c>
      <c r="R242" s="42">
        <v>5.0019099999999996</v>
      </c>
      <c r="S242" s="46">
        <f t="shared" si="47"/>
        <v>1.3736831409080423</v>
      </c>
      <c r="T242" s="15"/>
      <c r="U242" s="43" t="s">
        <v>531</v>
      </c>
      <c r="V242" s="42">
        <v>13.895110000000001</v>
      </c>
      <c r="W242" s="42">
        <v>17.636900000000001</v>
      </c>
      <c r="X242" s="46">
        <f t="shared" si="48"/>
        <v>1.2692882604024005</v>
      </c>
      <c r="Y242" s="15"/>
      <c r="Z242" s="43" t="s">
        <v>531</v>
      </c>
      <c r="AA242" s="42">
        <v>6.4715199999999999</v>
      </c>
      <c r="AB242" s="42">
        <v>9.8898100000000007</v>
      </c>
      <c r="AC242" s="46">
        <f t="shared" si="49"/>
        <v>1.5282051202808615</v>
      </c>
      <c r="AD242" s="15"/>
      <c r="AE242" s="43" t="s">
        <v>531</v>
      </c>
      <c r="AF242" s="42">
        <v>5.4323600000000001</v>
      </c>
      <c r="AG242" s="42">
        <v>9.75596</v>
      </c>
      <c r="AH242" s="46">
        <f t="shared" si="50"/>
        <v>1.7958971791265674</v>
      </c>
      <c r="AI242" s="15"/>
      <c r="AJ242" s="45">
        <v>44410</v>
      </c>
      <c r="AK242" s="42">
        <v>1.2514099999999999</v>
      </c>
      <c r="AL242" s="42">
        <v>2.15787</v>
      </c>
      <c r="AM242" s="46">
        <f t="shared" si="51"/>
        <v>1.7243509321485366</v>
      </c>
      <c r="AN242" s="15"/>
      <c r="AO242" s="45">
        <v>44410</v>
      </c>
      <c r="AP242" s="42">
        <v>2.6459299999999999</v>
      </c>
      <c r="AQ242" s="42">
        <v>0.81547999999999998</v>
      </c>
      <c r="AR242" s="46">
        <f t="shared" si="52"/>
        <v>0.30820165310495745</v>
      </c>
      <c r="AS242" s="15"/>
      <c r="AT242" s="45">
        <v>44410</v>
      </c>
      <c r="AU242" s="42">
        <v>4.4337900000000001</v>
      </c>
      <c r="AV242" s="42">
        <v>1.57779</v>
      </c>
      <c r="AW242" s="46">
        <f t="shared" si="53"/>
        <v>0.35585582537738591</v>
      </c>
      <c r="AX242" s="15"/>
      <c r="AY242" s="45">
        <v>44410</v>
      </c>
      <c r="AZ242" s="42">
        <v>46.563249999999996</v>
      </c>
      <c r="BA242" s="42">
        <v>19.33672</v>
      </c>
      <c r="BB242" s="46">
        <f t="shared" si="54"/>
        <v>0.4152785726941311</v>
      </c>
      <c r="BC242" s="15"/>
      <c r="BD242" s="41" t="s">
        <v>495</v>
      </c>
      <c r="BE242" s="44">
        <v>426.4</v>
      </c>
      <c r="BF242" s="44">
        <v>438.15</v>
      </c>
      <c r="BG242" s="44">
        <v>423.25</v>
      </c>
      <c r="BH242" s="44">
        <v>433.55</v>
      </c>
    </row>
    <row r="243" spans="1:60">
      <c r="A243" s="45">
        <v>44417</v>
      </c>
      <c r="B243" s="42">
        <v>10.0815</v>
      </c>
      <c r="C243" s="42">
        <v>10.60929</v>
      </c>
      <c r="D243" s="46">
        <f t="shared" si="44"/>
        <v>1.0523523285225413</v>
      </c>
      <c r="E243" s="15"/>
      <c r="F243" s="45">
        <v>44417</v>
      </c>
      <c r="G243" s="42">
        <v>30.281690000000001</v>
      </c>
      <c r="H243" s="42">
        <v>16.901399999999999</v>
      </c>
      <c r="I243" s="46">
        <f t="shared" si="45"/>
        <v>0.55813925840994993</v>
      </c>
      <c r="J243" s="15"/>
      <c r="K243" s="43">
        <v>44417</v>
      </c>
      <c r="L243" s="42">
        <v>22.77777</v>
      </c>
      <c r="M243" s="42">
        <v>4.8309100000000003</v>
      </c>
      <c r="N243" s="46">
        <f t="shared" si="46"/>
        <v>0.21208880412788433</v>
      </c>
      <c r="O243" s="15"/>
      <c r="P243" s="43">
        <v>44417</v>
      </c>
      <c r="Q243" s="42">
        <v>24.511299999999999</v>
      </c>
      <c r="R243" s="42">
        <v>5.8451500000000003</v>
      </c>
      <c r="S243" s="46">
        <f t="shared" si="47"/>
        <v>0.23846756393989713</v>
      </c>
      <c r="T243" s="15"/>
      <c r="U243" s="43" t="s">
        <v>532</v>
      </c>
      <c r="V243" s="42">
        <v>19.454799999999999</v>
      </c>
      <c r="W243" s="42">
        <v>23.335789999999999</v>
      </c>
      <c r="X243" s="46">
        <f t="shared" si="48"/>
        <v>1.1994875300697001</v>
      </c>
      <c r="Y243" s="15"/>
      <c r="Z243" s="43" t="s">
        <v>532</v>
      </c>
      <c r="AA243" s="42">
        <v>11.24386</v>
      </c>
      <c r="AB243" s="42">
        <v>16.188759999999998</v>
      </c>
      <c r="AC243" s="46">
        <f t="shared" si="49"/>
        <v>1.4397866924703793</v>
      </c>
      <c r="AD243" s="15"/>
      <c r="AE243" s="43" t="s">
        <v>532</v>
      </c>
      <c r="AF243" s="42">
        <v>9.4383700000000008</v>
      </c>
      <c r="AG243" s="42">
        <v>14.50858</v>
      </c>
      <c r="AH243" s="46">
        <f t="shared" si="50"/>
        <v>1.5371912734931985</v>
      </c>
      <c r="AI243" s="15"/>
      <c r="AJ243" s="45">
        <v>44417</v>
      </c>
      <c r="AK243" s="42">
        <v>2.08792</v>
      </c>
      <c r="AL243" s="42">
        <v>2.5459900000000002</v>
      </c>
      <c r="AM243" s="46">
        <f t="shared" si="51"/>
        <v>1.2193905896777655</v>
      </c>
      <c r="AN243" s="15"/>
      <c r="AO243" s="45">
        <v>44417</v>
      </c>
      <c r="AP243" s="42">
        <v>3.4614199999999999</v>
      </c>
      <c r="AQ243" s="42">
        <v>1.5195000000000001</v>
      </c>
      <c r="AR243" s="46">
        <f t="shared" si="52"/>
        <v>0.43898168959559952</v>
      </c>
      <c r="AS243" s="15"/>
      <c r="AT243" s="45">
        <v>44417</v>
      </c>
      <c r="AU243" s="42">
        <v>5.6321099999999999</v>
      </c>
      <c r="AV243" s="42">
        <v>2.2368600000000001</v>
      </c>
      <c r="AW243" s="46">
        <f t="shared" si="53"/>
        <v>0.39716198724811841</v>
      </c>
      <c r="AX243" s="15"/>
      <c r="AY243" s="45">
        <v>44417</v>
      </c>
      <c r="AZ243" s="42">
        <v>43.380580000000002</v>
      </c>
      <c r="BA243" s="42">
        <v>33.21743</v>
      </c>
      <c r="BB243" s="46">
        <f t="shared" si="54"/>
        <v>0.76572120520288112</v>
      </c>
      <c r="BC243" s="15"/>
      <c r="BD243" s="41" t="s">
        <v>496</v>
      </c>
      <c r="BE243" s="44">
        <v>431.6</v>
      </c>
      <c r="BF243" s="44">
        <v>433.45</v>
      </c>
      <c r="BG243" s="44">
        <v>414.2</v>
      </c>
      <c r="BH243" s="44">
        <v>416.1</v>
      </c>
    </row>
    <row r="244" spans="1:60">
      <c r="A244" s="45">
        <v>44424</v>
      </c>
      <c r="B244" s="42">
        <v>16.521909999999998</v>
      </c>
      <c r="C244" s="42">
        <v>13.054510000000001</v>
      </c>
      <c r="D244" s="46">
        <f t="shared" si="44"/>
        <v>0.79013322309587708</v>
      </c>
      <c r="E244" s="15"/>
      <c r="F244" s="45">
        <v>44424</v>
      </c>
      <c r="G244" s="42">
        <v>26.760560000000002</v>
      </c>
      <c r="H244" s="42">
        <v>21.83098</v>
      </c>
      <c r="I244" s="46">
        <f t="shared" si="45"/>
        <v>0.8157893556786554</v>
      </c>
      <c r="J244" s="15"/>
      <c r="K244" s="43">
        <v>44424</v>
      </c>
      <c r="L244" s="42">
        <v>67.995159999999998</v>
      </c>
      <c r="M244" s="42">
        <v>4.2511999999999999</v>
      </c>
      <c r="N244" s="46">
        <f t="shared" si="46"/>
        <v>6.2522097161033227E-2</v>
      </c>
      <c r="O244" s="15"/>
      <c r="P244" s="43">
        <v>44424</v>
      </c>
      <c r="Q244" s="42">
        <v>57.953229999999998</v>
      </c>
      <c r="R244" s="42">
        <v>4.4461399999999998</v>
      </c>
      <c r="S244" s="46">
        <f t="shared" si="47"/>
        <v>7.6719451185033177E-2</v>
      </c>
      <c r="T244" s="15"/>
      <c r="U244" s="43" t="s">
        <v>533</v>
      </c>
      <c r="V244" s="42">
        <v>22.453150000000001</v>
      </c>
      <c r="W244" s="42">
        <v>27.994309999999999</v>
      </c>
      <c r="X244" s="46">
        <f t="shared" si="48"/>
        <v>1.2467876444953157</v>
      </c>
      <c r="Y244" s="15"/>
      <c r="Z244" s="43" t="s">
        <v>533</v>
      </c>
      <c r="AA244" s="42">
        <v>14.34355</v>
      </c>
      <c r="AB244" s="42">
        <v>45.479880000000001</v>
      </c>
      <c r="AC244" s="46">
        <f t="shared" si="49"/>
        <v>3.170754799195457</v>
      </c>
      <c r="AD244" s="15"/>
      <c r="AE244" s="43" t="s">
        <v>533</v>
      </c>
      <c r="AF244" s="42">
        <v>12.040330000000001</v>
      </c>
      <c r="AG244" s="42">
        <v>33.03989</v>
      </c>
      <c r="AH244" s="46">
        <f t="shared" si="50"/>
        <v>2.7441016982092683</v>
      </c>
      <c r="AI244" s="15"/>
      <c r="AJ244" s="45">
        <v>44424</v>
      </c>
      <c r="AK244" s="42">
        <v>3.5726499999999999</v>
      </c>
      <c r="AL244" s="42">
        <v>2.9344700000000001</v>
      </c>
      <c r="AM244" s="46">
        <f t="shared" si="51"/>
        <v>0.82137069122360162</v>
      </c>
      <c r="AN244" s="15"/>
      <c r="AO244" s="45">
        <v>44424</v>
      </c>
      <c r="AP244" s="42">
        <v>7.4156599999999999</v>
      </c>
      <c r="AQ244" s="42">
        <v>2.10032</v>
      </c>
      <c r="AR244" s="46">
        <f t="shared" si="52"/>
        <v>0.28322765606837425</v>
      </c>
      <c r="AS244" s="15"/>
      <c r="AT244" s="45">
        <v>44424</v>
      </c>
      <c r="AU244" s="42">
        <v>19.17315</v>
      </c>
      <c r="AV244" s="42">
        <v>6.5508199999999999</v>
      </c>
      <c r="AW244" s="46">
        <f t="shared" si="53"/>
        <v>0.34166634068997531</v>
      </c>
      <c r="AX244" s="15"/>
      <c r="AY244" s="45">
        <v>44424</v>
      </c>
      <c r="AZ244" s="42">
        <v>35.704729999999998</v>
      </c>
      <c r="BA244" s="42">
        <v>24.150839999999999</v>
      </c>
      <c r="BB244" s="46">
        <f t="shared" si="54"/>
        <v>0.6764044987876956</v>
      </c>
      <c r="BC244" s="15"/>
      <c r="BD244" s="41" t="s">
        <v>497</v>
      </c>
      <c r="BE244" s="44">
        <v>415.5</v>
      </c>
      <c r="BF244" s="44">
        <v>417.35</v>
      </c>
      <c r="BG244" s="44">
        <v>399.25</v>
      </c>
      <c r="BH244" s="44">
        <v>400.9</v>
      </c>
    </row>
    <row r="245" spans="1:60">
      <c r="A245" s="45">
        <v>44431</v>
      </c>
      <c r="B245" s="42">
        <v>11.07696</v>
      </c>
      <c r="C245" s="42">
        <v>12.90085</v>
      </c>
      <c r="D245" s="46">
        <f t="shared" si="44"/>
        <v>1.1646561872571537</v>
      </c>
      <c r="E245" s="15"/>
      <c r="F245" s="45">
        <v>44431</v>
      </c>
      <c r="G245" s="42">
        <v>42.957740000000001</v>
      </c>
      <c r="H245" s="42">
        <v>20.422529999999998</v>
      </c>
      <c r="I245" s="46">
        <f t="shared" si="45"/>
        <v>0.47540978645524645</v>
      </c>
      <c r="J245" s="15"/>
      <c r="K245" s="43">
        <v>44431</v>
      </c>
      <c r="L245" s="42">
        <v>8.7681100000000001</v>
      </c>
      <c r="M245" s="42">
        <v>4.7584499999999998</v>
      </c>
      <c r="N245" s="46">
        <f t="shared" si="46"/>
        <v>0.54269962397825755</v>
      </c>
      <c r="O245" s="15"/>
      <c r="P245" s="43">
        <v>44431</v>
      </c>
      <c r="Q245" s="42">
        <v>7.4741200000000001</v>
      </c>
      <c r="R245" s="42">
        <v>5.8643099999999997</v>
      </c>
      <c r="S245" s="46">
        <f t="shared" si="47"/>
        <v>0.78461544636693015</v>
      </c>
      <c r="T245" s="15"/>
      <c r="U245" s="43" t="s">
        <v>534</v>
      </c>
      <c r="V245" s="42">
        <v>19.855550000000001</v>
      </c>
      <c r="W245" s="42">
        <v>21.795100000000001</v>
      </c>
      <c r="X245" s="46">
        <f t="shared" si="48"/>
        <v>1.0976830155800268</v>
      </c>
      <c r="Y245" s="15"/>
      <c r="Z245" s="43" t="s">
        <v>534</v>
      </c>
      <c r="AA245" s="42">
        <v>9.0734100000000009</v>
      </c>
      <c r="AB245" s="42">
        <v>15.28607</v>
      </c>
      <c r="AC245" s="46">
        <f t="shared" si="49"/>
        <v>1.6847105994328482</v>
      </c>
      <c r="AD245" s="15"/>
      <c r="AE245" s="43" t="s">
        <v>534</v>
      </c>
      <c r="AF245" s="42">
        <v>7.6164399999999999</v>
      </c>
      <c r="AG245" s="42">
        <v>14.430569999999999</v>
      </c>
      <c r="AH245" s="46">
        <f t="shared" si="50"/>
        <v>1.8946607601451597</v>
      </c>
      <c r="AI245" s="15"/>
      <c r="AJ245" s="45">
        <v>44431</v>
      </c>
      <c r="AK245" s="42">
        <v>1.84158</v>
      </c>
      <c r="AL245" s="42">
        <v>2.78674</v>
      </c>
      <c r="AM245" s="46">
        <f t="shared" si="51"/>
        <v>1.5132332019244346</v>
      </c>
      <c r="AN245" s="15"/>
      <c r="AO245" s="45">
        <v>44431</v>
      </c>
      <c r="AP245" s="42">
        <v>3.66676</v>
      </c>
      <c r="AQ245" s="42">
        <v>1.43737</v>
      </c>
      <c r="AR245" s="46">
        <f t="shared" si="52"/>
        <v>0.39200002181762644</v>
      </c>
      <c r="AS245" s="15"/>
      <c r="AT245" s="45">
        <v>44431</v>
      </c>
      <c r="AU245" s="42">
        <v>10.125819999999999</v>
      </c>
      <c r="AV245" s="42">
        <v>5.1727499999999997</v>
      </c>
      <c r="AW245" s="46">
        <f t="shared" si="53"/>
        <v>0.51084751654680804</v>
      </c>
      <c r="AX245" s="15"/>
      <c r="AY245" s="45">
        <v>44431</v>
      </c>
      <c r="AZ245" s="42">
        <v>27.11955</v>
      </c>
      <c r="BA245" s="42">
        <v>18.240169999999999</v>
      </c>
      <c r="BB245" s="46">
        <f t="shared" si="54"/>
        <v>0.67258380024742292</v>
      </c>
      <c r="BC245" s="15"/>
      <c r="BD245" s="41" t="s">
        <v>498</v>
      </c>
      <c r="BE245" s="44">
        <v>404</v>
      </c>
      <c r="BF245" s="44">
        <v>415.8</v>
      </c>
      <c r="BG245" s="44">
        <v>402.1</v>
      </c>
      <c r="BH245" s="44">
        <v>410.6</v>
      </c>
    </row>
    <row r="246" spans="1:60">
      <c r="A246" s="45">
        <v>44438</v>
      </c>
      <c r="B246" s="42">
        <v>6.9882400000000002</v>
      </c>
      <c r="C246" s="42">
        <v>11.99893</v>
      </c>
      <c r="D246" s="46">
        <f t="shared" si="44"/>
        <v>1.717017446452898</v>
      </c>
      <c r="E246" s="15"/>
      <c r="F246" s="45">
        <v>44438</v>
      </c>
      <c r="G246" s="42">
        <v>23.239429999999999</v>
      </c>
      <c r="H246" s="42">
        <v>38.02816</v>
      </c>
      <c r="I246" s="46">
        <f t="shared" si="45"/>
        <v>1.6363637146005734</v>
      </c>
      <c r="J246" s="15"/>
      <c r="K246" s="43">
        <v>44438</v>
      </c>
      <c r="L246" s="42">
        <v>5.2656999999999998</v>
      </c>
      <c r="M246" s="42">
        <v>5.0483000000000002</v>
      </c>
      <c r="N246" s="46">
        <f t="shared" si="46"/>
        <v>0.95871394116641673</v>
      </c>
      <c r="O246" s="15"/>
      <c r="P246" s="43">
        <v>44438</v>
      </c>
      <c r="Q246" s="42">
        <v>5.1743899999999998</v>
      </c>
      <c r="R246" s="42">
        <v>5.8259800000000004</v>
      </c>
      <c r="S246" s="46">
        <f t="shared" si="47"/>
        <v>1.1259259545569624</v>
      </c>
      <c r="T246" s="15"/>
      <c r="U246" s="43" t="s">
        <v>535</v>
      </c>
      <c r="V246" s="42">
        <v>17.911829999999998</v>
      </c>
      <c r="W246" s="42">
        <v>19.393170000000001</v>
      </c>
      <c r="X246" s="46">
        <f t="shared" si="48"/>
        <v>1.0827017674910941</v>
      </c>
      <c r="Y246" s="15"/>
      <c r="Z246" s="43" t="s">
        <v>535</v>
      </c>
      <c r="AA246" s="42">
        <v>7.87866</v>
      </c>
      <c r="AB246" s="42">
        <v>10.726129999999999</v>
      </c>
      <c r="AC246" s="46">
        <f t="shared" si="49"/>
        <v>1.3614155198980538</v>
      </c>
      <c r="AD246" s="15"/>
      <c r="AE246" s="43" t="s">
        <v>535</v>
      </c>
      <c r="AF246" s="42">
        <v>6.61355</v>
      </c>
      <c r="AG246" s="42">
        <v>11.004009999999999</v>
      </c>
      <c r="AH246" s="46">
        <f t="shared" si="50"/>
        <v>1.6638582909330086</v>
      </c>
      <c r="AI246" s="15"/>
      <c r="AJ246" s="45">
        <v>44438</v>
      </c>
      <c r="AK246" s="42">
        <v>1.43672</v>
      </c>
      <c r="AL246" s="42">
        <v>2.3015099999999999</v>
      </c>
      <c r="AM246" s="46">
        <f t="shared" si="51"/>
        <v>1.6019196503146054</v>
      </c>
      <c r="AN246" s="15"/>
      <c r="AO246" s="45">
        <v>44438</v>
      </c>
      <c r="AP246" s="42">
        <v>2.0064500000000001</v>
      </c>
      <c r="AQ246" s="42">
        <v>0.82721999999999996</v>
      </c>
      <c r="AR246" s="46">
        <f t="shared" si="52"/>
        <v>0.41228039572379072</v>
      </c>
      <c r="AS246" s="15"/>
      <c r="AT246" s="45">
        <v>44438</v>
      </c>
      <c r="AU246" s="42">
        <v>6.8703799999999999</v>
      </c>
      <c r="AV246" s="42">
        <v>3.7147899999999998</v>
      </c>
      <c r="AW246" s="46">
        <f t="shared" si="53"/>
        <v>0.54069643891604247</v>
      </c>
      <c r="AX246" s="15"/>
      <c r="AY246" s="45">
        <v>44438</v>
      </c>
      <c r="AZ246" s="42">
        <v>34.501199999999997</v>
      </c>
      <c r="BA246" s="42">
        <v>18.186679999999999</v>
      </c>
      <c r="BB246" s="46">
        <f t="shared" si="54"/>
        <v>0.52713180990806119</v>
      </c>
      <c r="BC246" s="15"/>
      <c r="BD246" s="41" t="s">
        <v>499</v>
      </c>
      <c r="BE246" s="44">
        <v>415</v>
      </c>
      <c r="BF246" s="44">
        <v>421.4</v>
      </c>
      <c r="BG246" s="44">
        <v>409.7</v>
      </c>
      <c r="BH246" s="44">
        <v>419.15</v>
      </c>
    </row>
    <row r="247" spans="1:60">
      <c r="A247" s="45">
        <v>44445</v>
      </c>
      <c r="B247" s="42">
        <v>11.898709999999999</v>
      </c>
      <c r="C247" s="42">
        <v>13.442</v>
      </c>
      <c r="D247" s="46">
        <f t="shared" si="44"/>
        <v>1.1297022954589195</v>
      </c>
      <c r="E247" s="15"/>
      <c r="F247" s="45">
        <v>44445</v>
      </c>
      <c r="G247" s="42">
        <v>20.422529999999998</v>
      </c>
      <c r="H247" s="42">
        <v>14.0845</v>
      </c>
      <c r="I247" s="46">
        <f t="shared" si="45"/>
        <v>0.68965500356713894</v>
      </c>
      <c r="J247" s="15"/>
      <c r="K247" s="43">
        <v>44445</v>
      </c>
      <c r="L247" s="42">
        <v>12.246370000000001</v>
      </c>
      <c r="M247" s="42">
        <v>3.3574799999999998</v>
      </c>
      <c r="N247" s="46">
        <f t="shared" si="46"/>
        <v>0.27416124124944774</v>
      </c>
      <c r="O247" s="15"/>
      <c r="P247" s="43">
        <v>44445</v>
      </c>
      <c r="Q247" s="42">
        <v>11.0962</v>
      </c>
      <c r="R247" s="42">
        <v>5.6726700000000001</v>
      </c>
      <c r="S247" s="46">
        <f t="shared" si="47"/>
        <v>0.51122636578288061</v>
      </c>
      <c r="T247" s="15"/>
      <c r="U247" s="43" t="s">
        <v>536</v>
      </c>
      <c r="V247" s="42">
        <v>16.683219999999999</v>
      </c>
      <c r="W247" s="42">
        <v>19.324809999999999</v>
      </c>
      <c r="X247" s="46">
        <f t="shared" si="48"/>
        <v>1.1583381385607814</v>
      </c>
      <c r="Y247" s="15"/>
      <c r="Z247" s="43" t="s">
        <v>536</v>
      </c>
      <c r="AA247" s="42">
        <v>7.32775</v>
      </c>
      <c r="AB247" s="42">
        <v>10.945169999999999</v>
      </c>
      <c r="AC247" s="46">
        <f t="shared" si="49"/>
        <v>1.4936604005322234</v>
      </c>
      <c r="AD247" s="15"/>
      <c r="AE247" s="43" t="s">
        <v>536</v>
      </c>
      <c r="AF247" s="42">
        <v>6.1510999999999996</v>
      </c>
      <c r="AG247" s="42">
        <v>11.148870000000001</v>
      </c>
      <c r="AH247" s="46">
        <f t="shared" si="50"/>
        <v>1.8125002032156852</v>
      </c>
      <c r="AI247" s="15"/>
      <c r="AJ247" s="45">
        <v>44445</v>
      </c>
      <c r="AK247" s="42">
        <v>1.6867799999999999</v>
      </c>
      <c r="AL247" s="42">
        <v>2.3513700000000002</v>
      </c>
      <c r="AM247" s="46">
        <f t="shared" si="51"/>
        <v>1.3939992174438873</v>
      </c>
      <c r="AN247" s="15"/>
      <c r="AO247" s="45">
        <v>44445</v>
      </c>
      <c r="AP247" s="42">
        <v>2.2997899999999998</v>
      </c>
      <c r="AQ247" s="42">
        <v>0.83308000000000004</v>
      </c>
      <c r="AR247" s="46">
        <f t="shared" si="52"/>
        <v>0.36224176990073009</v>
      </c>
      <c r="AS247" s="15"/>
      <c r="AT247" s="45">
        <v>44445</v>
      </c>
      <c r="AU247" s="42">
        <v>7.5094799999999999</v>
      </c>
      <c r="AV247" s="42">
        <v>1.89734</v>
      </c>
      <c r="AW247" s="46">
        <f t="shared" si="53"/>
        <v>0.25265930530476144</v>
      </c>
      <c r="AX247" s="15"/>
      <c r="AY247" s="45">
        <v>44445</v>
      </c>
      <c r="AZ247" s="42">
        <v>29.847549999999998</v>
      </c>
      <c r="BA247" s="42">
        <v>15.80636</v>
      </c>
      <c r="BB247" s="46">
        <f t="shared" si="54"/>
        <v>0.52956976368244635</v>
      </c>
      <c r="BC247" s="15"/>
      <c r="BD247" s="41" t="s">
        <v>500</v>
      </c>
      <c r="BE247" s="44">
        <v>419.4</v>
      </c>
      <c r="BF247" s="44">
        <v>420.95</v>
      </c>
      <c r="BG247" s="44">
        <v>406.2</v>
      </c>
      <c r="BH247" s="44">
        <v>408.2</v>
      </c>
    </row>
    <row r="248" spans="1:60">
      <c r="A248" s="45">
        <v>44452</v>
      </c>
      <c r="B248" s="42">
        <v>6.4136800000000003</v>
      </c>
      <c r="C248" s="42">
        <v>10.99011</v>
      </c>
      <c r="D248" s="46">
        <f t="shared" si="44"/>
        <v>1.7135419914931831</v>
      </c>
      <c r="E248" s="15"/>
      <c r="F248" s="45">
        <v>44452</v>
      </c>
      <c r="G248" s="42">
        <v>32.394359999999999</v>
      </c>
      <c r="H248" s="42">
        <v>30.281690000000001</v>
      </c>
      <c r="I248" s="46">
        <f t="shared" si="45"/>
        <v>0.93478278317583685</v>
      </c>
      <c r="J248" s="15"/>
      <c r="K248" s="43">
        <v>44452</v>
      </c>
      <c r="L248" s="42">
        <v>5.1690800000000001</v>
      </c>
      <c r="M248" s="42">
        <v>3.4057900000000001</v>
      </c>
      <c r="N248" s="46">
        <f t="shared" si="46"/>
        <v>0.65887740178136145</v>
      </c>
      <c r="O248" s="15"/>
      <c r="P248" s="43">
        <v>44452</v>
      </c>
      <c r="Q248" s="42">
        <v>4.94442</v>
      </c>
      <c r="R248" s="42">
        <v>5.2893800000000004</v>
      </c>
      <c r="S248" s="46">
        <f t="shared" si="47"/>
        <v>1.0697675359293912</v>
      </c>
      <c r="T248" s="15"/>
      <c r="U248" s="43" t="s">
        <v>537</v>
      </c>
      <c r="V248" s="42">
        <v>16.752379999999999</v>
      </c>
      <c r="W248" s="42">
        <v>17.204450000000001</v>
      </c>
      <c r="X248" s="46">
        <f t="shared" si="48"/>
        <v>1.0269854193851859</v>
      </c>
      <c r="Y248" s="15"/>
      <c r="Z248" s="43" t="s">
        <v>537</v>
      </c>
      <c r="AA248" s="42">
        <v>7.79901</v>
      </c>
      <c r="AB248" s="42">
        <v>9.9163599999999992</v>
      </c>
      <c r="AC248" s="46">
        <f t="shared" si="49"/>
        <v>1.2714895864987992</v>
      </c>
      <c r="AD248" s="15"/>
      <c r="AE248" s="43" t="s">
        <v>537</v>
      </c>
      <c r="AF248" s="42">
        <v>6.5466899999999999</v>
      </c>
      <c r="AG248" s="42">
        <v>7.6331600000000002</v>
      </c>
      <c r="AH248" s="46">
        <f t="shared" si="50"/>
        <v>1.165957147810573</v>
      </c>
      <c r="AI248" s="15"/>
      <c r="AJ248" s="45">
        <v>44452</v>
      </c>
      <c r="AK248" s="42">
        <v>1.3143</v>
      </c>
      <c r="AL248" s="42">
        <v>2.0105200000000001</v>
      </c>
      <c r="AM248" s="46">
        <f t="shared" si="51"/>
        <v>1.5297268507951001</v>
      </c>
      <c r="AN248" s="15"/>
      <c r="AO248" s="45">
        <v>44452</v>
      </c>
      <c r="AP248" s="42">
        <v>1.8421799999999999</v>
      </c>
      <c r="AQ248" s="42">
        <v>0.60428000000000004</v>
      </c>
      <c r="AR248" s="46">
        <f t="shared" si="52"/>
        <v>0.32802440586696202</v>
      </c>
      <c r="AS248" s="15"/>
      <c r="AT248" s="45">
        <v>44452</v>
      </c>
      <c r="AU248" s="42">
        <v>5.4523599999999997</v>
      </c>
      <c r="AV248" s="42">
        <v>1.6177299999999999</v>
      </c>
      <c r="AW248" s="46">
        <f t="shared" si="53"/>
        <v>0.29670271222002947</v>
      </c>
      <c r="AX248" s="15"/>
      <c r="AY248" s="45">
        <v>44452</v>
      </c>
      <c r="AZ248" s="42">
        <v>33.45814</v>
      </c>
      <c r="BA248" s="42">
        <v>13.64001</v>
      </c>
      <c r="BB248" s="46">
        <f t="shared" si="54"/>
        <v>0.40767388743068206</v>
      </c>
      <c r="BC248" s="15"/>
      <c r="BD248" s="41" t="s">
        <v>501</v>
      </c>
      <c r="BE248" s="44">
        <v>406.9</v>
      </c>
      <c r="BF248" s="44">
        <v>415</v>
      </c>
      <c r="BG248" s="44">
        <v>406.55</v>
      </c>
      <c r="BH248" s="44">
        <v>410.75</v>
      </c>
    </row>
    <row r="249" spans="1:60">
      <c r="A249" s="45">
        <v>44459</v>
      </c>
      <c r="B249" s="42">
        <v>6.5272500000000004</v>
      </c>
      <c r="C249" s="42">
        <v>8.2843300000000006</v>
      </c>
      <c r="D249" s="46">
        <f t="shared" si="44"/>
        <v>1.2691914665441035</v>
      </c>
      <c r="E249" s="15"/>
      <c r="F249" s="45">
        <v>44459</v>
      </c>
      <c r="G249" s="42">
        <v>14.788729999999999</v>
      </c>
      <c r="H249" s="42">
        <v>18.309850000000001</v>
      </c>
      <c r="I249" s="46">
        <f t="shared" si="45"/>
        <v>1.2380948195010661</v>
      </c>
      <c r="J249" s="15"/>
      <c r="K249" s="43">
        <v>44459</v>
      </c>
      <c r="L249" s="42">
        <v>5.9661799999999996</v>
      </c>
      <c r="M249" s="42">
        <v>1.9806699999999999</v>
      </c>
      <c r="N249" s="46">
        <f t="shared" si="46"/>
        <v>0.33198294386022548</v>
      </c>
      <c r="O249" s="15"/>
      <c r="P249" s="43">
        <v>44459</v>
      </c>
      <c r="Q249" s="42">
        <v>4.1586800000000004</v>
      </c>
      <c r="R249" s="42">
        <v>3.0663</v>
      </c>
      <c r="S249" s="46">
        <f t="shared" si="47"/>
        <v>0.73732530514490169</v>
      </c>
      <c r="T249" s="15"/>
      <c r="U249" s="43" t="s">
        <v>538</v>
      </c>
      <c r="V249" s="42">
        <v>15.57915</v>
      </c>
      <c r="W249" s="42">
        <v>14.176970000000001</v>
      </c>
      <c r="X249" s="46">
        <f t="shared" si="48"/>
        <v>0.90999637335798167</v>
      </c>
      <c r="Y249" s="15"/>
      <c r="Z249" s="43" t="s">
        <v>538</v>
      </c>
      <c r="AA249" s="42">
        <v>8.50258</v>
      </c>
      <c r="AB249" s="42">
        <v>12.757199999999999</v>
      </c>
      <c r="AC249" s="46">
        <f t="shared" si="49"/>
        <v>1.5003916458298538</v>
      </c>
      <c r="AD249" s="15"/>
      <c r="AE249" s="43" t="s">
        <v>538</v>
      </c>
      <c r="AF249" s="42">
        <v>7.1372799999999996</v>
      </c>
      <c r="AG249" s="42">
        <v>8.4187600000000007</v>
      </c>
      <c r="AH249" s="46">
        <f t="shared" si="50"/>
        <v>1.1795473906025826</v>
      </c>
      <c r="AI249" s="15"/>
      <c r="AJ249" s="45">
        <v>44459</v>
      </c>
      <c r="AK249" s="42">
        <v>1.62799</v>
      </c>
      <c r="AL249" s="42">
        <v>2.3279299999999998</v>
      </c>
      <c r="AM249" s="46">
        <f t="shared" si="51"/>
        <v>1.4299412158551341</v>
      </c>
      <c r="AN249" s="15"/>
      <c r="AO249" s="45">
        <v>44459</v>
      </c>
      <c r="AP249" s="42">
        <v>2.7749999999999999</v>
      </c>
      <c r="AQ249" s="42">
        <v>0.56320999999999999</v>
      </c>
      <c r="AR249" s="46">
        <f t="shared" si="52"/>
        <v>0.20295855855855857</v>
      </c>
      <c r="AS249" s="15"/>
      <c r="AT249" s="45">
        <v>44459</v>
      </c>
      <c r="AU249" s="42">
        <v>5.2526400000000004</v>
      </c>
      <c r="AV249" s="42">
        <v>1.2981799999999999</v>
      </c>
      <c r="AW249" s="46">
        <f t="shared" si="53"/>
        <v>0.24714810076456786</v>
      </c>
      <c r="AX249" s="15"/>
      <c r="AY249" s="45">
        <v>44459</v>
      </c>
      <c r="AZ249" s="42">
        <v>15.72612</v>
      </c>
      <c r="BA249" s="42">
        <v>10.484080000000001</v>
      </c>
      <c r="BB249" s="46">
        <f t="shared" si="54"/>
        <v>0.66666666666666674</v>
      </c>
      <c r="BC249" s="15"/>
      <c r="BD249" s="41" t="s">
        <v>502</v>
      </c>
      <c r="BE249" s="44">
        <v>407.7</v>
      </c>
      <c r="BF249" s="44">
        <v>412.5</v>
      </c>
      <c r="BG249" s="44">
        <v>407.2</v>
      </c>
      <c r="BH249" s="44">
        <v>409.25</v>
      </c>
    </row>
    <row r="250" spans="1:60">
      <c r="A250" s="45">
        <v>44466</v>
      </c>
      <c r="B250" s="42">
        <v>8.3244199999999999</v>
      </c>
      <c r="C250" s="42">
        <v>11.310790000000001</v>
      </c>
      <c r="D250" s="46">
        <f t="shared" si="44"/>
        <v>1.3587481169859283</v>
      </c>
      <c r="E250" s="15"/>
      <c r="F250" s="45">
        <v>44466</v>
      </c>
      <c r="G250" s="42">
        <v>26.056329999999999</v>
      </c>
      <c r="H250" s="42">
        <v>42.253520000000002</v>
      </c>
      <c r="I250" s="46">
        <f t="shared" si="45"/>
        <v>1.6216220780132891</v>
      </c>
      <c r="J250" s="15"/>
      <c r="K250" s="43">
        <v>44466</v>
      </c>
      <c r="L250" s="42">
        <v>42.29468</v>
      </c>
      <c r="M250" s="42">
        <v>3.84057</v>
      </c>
      <c r="N250" s="46">
        <f t="shared" si="46"/>
        <v>9.0805037418417639E-2</v>
      </c>
      <c r="O250" s="15"/>
      <c r="P250" s="43">
        <v>44466</v>
      </c>
      <c r="Q250" s="42">
        <v>39.459560000000003</v>
      </c>
      <c r="R250" s="42">
        <v>4.5419700000000001</v>
      </c>
      <c r="S250" s="46">
        <f t="shared" si="47"/>
        <v>0.11510442589831209</v>
      </c>
      <c r="T250" s="15"/>
      <c r="U250" s="43" t="s">
        <v>539</v>
      </c>
      <c r="V250" s="42">
        <v>18.494779999999999</v>
      </c>
      <c r="W250" s="42">
        <v>22.781970000000001</v>
      </c>
      <c r="X250" s="46">
        <f t="shared" si="48"/>
        <v>1.2318054067147597</v>
      </c>
      <c r="Y250" s="15"/>
      <c r="Z250" s="43" t="s">
        <v>539</v>
      </c>
      <c r="AA250" s="42">
        <v>11.9076</v>
      </c>
      <c r="AB250" s="42">
        <v>26.669319999999999</v>
      </c>
      <c r="AC250" s="46">
        <f t="shared" si="49"/>
        <v>2.2396889381571432</v>
      </c>
      <c r="AD250" s="15"/>
      <c r="AE250" s="43" t="s">
        <v>539</v>
      </c>
      <c r="AF250" s="42">
        <v>9.9955400000000001</v>
      </c>
      <c r="AG250" s="42">
        <v>20.275230000000001</v>
      </c>
      <c r="AH250" s="46">
        <f t="shared" si="50"/>
        <v>2.0284276787447202</v>
      </c>
      <c r="AI250" s="15"/>
      <c r="AJ250" s="45">
        <v>44466</v>
      </c>
      <c r="AK250" s="42">
        <v>2.8142800000000001</v>
      </c>
      <c r="AL250" s="42">
        <v>2.7506499999999998</v>
      </c>
      <c r="AM250" s="46">
        <f t="shared" si="51"/>
        <v>0.97739030942194793</v>
      </c>
      <c r="AN250" s="15"/>
      <c r="AO250" s="45">
        <v>44466</v>
      </c>
      <c r="AP250" s="42">
        <v>4.7755900000000002</v>
      </c>
      <c r="AQ250" s="42">
        <v>1.41977</v>
      </c>
      <c r="AR250" s="46">
        <f t="shared" si="52"/>
        <v>0.29729729729729726</v>
      </c>
      <c r="AS250" s="15"/>
      <c r="AT250" s="45">
        <v>44466</v>
      </c>
      <c r="AU250" s="42">
        <v>12.40263</v>
      </c>
      <c r="AV250" s="42">
        <v>3.8546</v>
      </c>
      <c r="AW250" s="46">
        <f t="shared" si="53"/>
        <v>0.31078892138199721</v>
      </c>
      <c r="AX250" s="15"/>
      <c r="AY250" s="45">
        <v>44466</v>
      </c>
      <c r="AZ250" s="42">
        <v>26.023</v>
      </c>
      <c r="BA250" s="42">
        <v>19.39021</v>
      </c>
      <c r="BB250" s="46">
        <f t="shared" si="54"/>
        <v>0.74511816470045733</v>
      </c>
      <c r="BC250" s="15"/>
      <c r="BD250" s="41" t="s">
        <v>503</v>
      </c>
      <c r="BE250" s="44">
        <v>408.3</v>
      </c>
      <c r="BF250" s="44">
        <v>412.75</v>
      </c>
      <c r="BG250" s="44">
        <v>393.5</v>
      </c>
      <c r="BH250" s="44">
        <v>393.6</v>
      </c>
    </row>
    <row r="251" spans="1:60">
      <c r="A251" s="45">
        <v>44473</v>
      </c>
      <c r="B251" s="42">
        <v>11.010149999999999</v>
      </c>
      <c r="C251" s="42">
        <v>9.4802199999999992</v>
      </c>
      <c r="D251" s="46">
        <f t="shared" si="44"/>
        <v>0.86104367333778375</v>
      </c>
      <c r="E251" s="15"/>
      <c r="F251" s="45">
        <v>44473</v>
      </c>
      <c r="G251" s="42">
        <v>26.760560000000002</v>
      </c>
      <c r="H251" s="42">
        <v>28.16901</v>
      </c>
      <c r="I251" s="46">
        <f t="shared" si="45"/>
        <v>1.0526315592797759</v>
      </c>
      <c r="J251" s="15"/>
      <c r="K251" s="43">
        <v>44473</v>
      </c>
      <c r="L251" s="42">
        <v>47.367139999999999</v>
      </c>
      <c r="M251" s="42">
        <v>4.5168999999999997</v>
      </c>
      <c r="N251" s="46">
        <f t="shared" si="46"/>
        <v>9.5359356718602808E-2</v>
      </c>
      <c r="O251" s="15"/>
      <c r="P251" s="43">
        <v>44473</v>
      </c>
      <c r="Q251" s="42">
        <v>37.255650000000003</v>
      </c>
      <c r="R251" s="42">
        <v>5.1935599999999997</v>
      </c>
      <c r="S251" s="46">
        <f t="shared" si="47"/>
        <v>0.139403285139301</v>
      </c>
      <c r="T251" s="15"/>
      <c r="U251" s="43" t="s">
        <v>540</v>
      </c>
      <c r="V251" s="42">
        <v>18.72017</v>
      </c>
      <c r="W251" s="42">
        <v>26.275590000000001</v>
      </c>
      <c r="X251" s="46">
        <f t="shared" si="48"/>
        <v>1.4035978305752566</v>
      </c>
      <c r="Y251" s="15"/>
      <c r="Z251" s="43" t="s">
        <v>540</v>
      </c>
      <c r="AA251" s="42">
        <v>11.59564</v>
      </c>
      <c r="AB251" s="42">
        <v>38.318060000000003</v>
      </c>
      <c r="AC251" s="46">
        <f t="shared" si="49"/>
        <v>3.304523079364313</v>
      </c>
      <c r="AD251" s="15"/>
      <c r="AE251" s="43" t="s">
        <v>540</v>
      </c>
      <c r="AF251" s="42">
        <v>9.73367</v>
      </c>
      <c r="AG251" s="42">
        <v>34.878529999999998</v>
      </c>
      <c r="AH251" s="46">
        <f t="shared" si="50"/>
        <v>3.5832866739883311</v>
      </c>
      <c r="AI251" s="15"/>
      <c r="AJ251" s="45">
        <v>44473</v>
      </c>
      <c r="AK251" s="42">
        <v>3.64893</v>
      </c>
      <c r="AL251" s="42">
        <v>3.2876099999999999</v>
      </c>
      <c r="AM251" s="46">
        <f t="shared" si="51"/>
        <v>0.90097919116014824</v>
      </c>
      <c r="AN251" s="15"/>
      <c r="AO251" s="45">
        <v>44473</v>
      </c>
      <c r="AP251" s="42">
        <v>7.8146000000000004</v>
      </c>
      <c r="AQ251" s="42">
        <v>2.7104699999999999</v>
      </c>
      <c r="AR251" s="46">
        <f t="shared" si="52"/>
        <v>0.34684692754587565</v>
      </c>
      <c r="AS251" s="15"/>
      <c r="AT251" s="45">
        <v>44473</v>
      </c>
      <c r="AU251" s="42">
        <v>15.71799</v>
      </c>
      <c r="AV251" s="42">
        <v>9.6065500000000004</v>
      </c>
      <c r="AW251" s="46">
        <f t="shared" si="53"/>
        <v>0.6111818368633648</v>
      </c>
      <c r="AX251" s="15"/>
      <c r="AY251" s="45">
        <v>44473</v>
      </c>
      <c r="AZ251" s="42">
        <v>21.503070000000001</v>
      </c>
      <c r="BA251" s="42">
        <v>17.945969999999999</v>
      </c>
      <c r="BB251" s="46">
        <f t="shared" si="54"/>
        <v>0.83457710922207839</v>
      </c>
      <c r="BC251" s="15"/>
      <c r="BD251" s="41" t="s">
        <v>504</v>
      </c>
      <c r="BE251" s="44">
        <v>390</v>
      </c>
      <c r="BF251" s="44">
        <v>392</v>
      </c>
      <c r="BG251" s="44">
        <v>381.75</v>
      </c>
      <c r="BH251" s="44">
        <v>388.05</v>
      </c>
    </row>
    <row r="252" spans="1:60">
      <c r="A252" s="45">
        <v>44480</v>
      </c>
      <c r="B252" s="42">
        <v>9.7340900000000001</v>
      </c>
      <c r="C252" s="42">
        <v>9.3800100000000004</v>
      </c>
      <c r="D252" s="46">
        <f t="shared" si="44"/>
        <v>0.96362474561052958</v>
      </c>
      <c r="E252" s="15"/>
      <c r="F252" s="45">
        <v>44480</v>
      </c>
      <c r="G252" s="42">
        <v>29.577459999999999</v>
      </c>
      <c r="H252" s="42">
        <v>35.915489999999998</v>
      </c>
      <c r="I252" s="46">
        <f t="shared" si="45"/>
        <v>1.2142858108843695</v>
      </c>
      <c r="J252" s="15"/>
      <c r="K252" s="43">
        <v>44480</v>
      </c>
      <c r="L252" s="42">
        <v>11.062799999999999</v>
      </c>
      <c r="M252" s="42">
        <v>3.1400899999999998</v>
      </c>
      <c r="N252" s="46">
        <f t="shared" si="46"/>
        <v>0.28384224608598185</v>
      </c>
      <c r="O252" s="15"/>
      <c r="P252" s="43">
        <v>44480</v>
      </c>
      <c r="Q252" s="42">
        <v>7.9532299999999996</v>
      </c>
      <c r="R252" s="42">
        <v>3.4687600000000001</v>
      </c>
      <c r="S252" s="46">
        <f t="shared" si="47"/>
        <v>0.43614481160484486</v>
      </c>
      <c r="T252" s="15"/>
      <c r="U252" s="43" t="s">
        <v>541</v>
      </c>
      <c r="V252" s="42">
        <v>19.19096</v>
      </c>
      <c r="W252" s="42">
        <v>18.784269999999999</v>
      </c>
      <c r="X252" s="46">
        <f t="shared" si="48"/>
        <v>0.97880825138502703</v>
      </c>
      <c r="Y252" s="15"/>
      <c r="Z252" s="43" t="s">
        <v>541</v>
      </c>
      <c r="AA252" s="42">
        <v>10.85225</v>
      </c>
      <c r="AB252" s="42">
        <v>16.02947</v>
      </c>
      <c r="AC252" s="46">
        <f t="shared" si="49"/>
        <v>1.4770642032758183</v>
      </c>
      <c r="AD252" s="15"/>
      <c r="AE252" s="43" t="s">
        <v>541</v>
      </c>
      <c r="AF252" s="42">
        <v>9.1096500000000002</v>
      </c>
      <c r="AG252" s="42">
        <v>19.305769999999999</v>
      </c>
      <c r="AH252" s="46">
        <f t="shared" si="50"/>
        <v>2.1192658334842722</v>
      </c>
      <c r="AI252" s="15"/>
      <c r="AJ252" s="45">
        <v>44480</v>
      </c>
      <c r="AK252" s="42">
        <v>1.91377</v>
      </c>
      <c r="AL252" s="42">
        <v>2.86266</v>
      </c>
      <c r="AM252" s="46">
        <f t="shared" si="51"/>
        <v>1.4958223819999268</v>
      </c>
      <c r="AN252" s="15"/>
      <c r="AO252" s="45">
        <v>44480</v>
      </c>
      <c r="AP252" s="42">
        <v>3.8427600000000002</v>
      </c>
      <c r="AQ252" s="42">
        <v>1.3552299999999999</v>
      </c>
      <c r="AR252" s="46">
        <f t="shared" si="52"/>
        <v>0.35267099688765363</v>
      </c>
      <c r="AS252" s="15"/>
      <c r="AT252" s="45">
        <v>44480</v>
      </c>
      <c r="AU252" s="42">
        <v>6.2712199999999996</v>
      </c>
      <c r="AV252" s="42">
        <v>3.6349100000000001</v>
      </c>
      <c r="AW252" s="46">
        <f t="shared" si="53"/>
        <v>0.57961768204591779</v>
      </c>
      <c r="AX252" s="15"/>
      <c r="AY252" s="45">
        <v>44480</v>
      </c>
      <c r="AZ252" s="42">
        <v>22.679860000000001</v>
      </c>
      <c r="BA252" s="42">
        <v>18.427379999999999</v>
      </c>
      <c r="BB252" s="46">
        <f t="shared" si="54"/>
        <v>0.81249972442510665</v>
      </c>
      <c r="BC252" s="15"/>
      <c r="BD252" s="41" t="s">
        <v>505</v>
      </c>
      <c r="BE252" s="44">
        <v>386</v>
      </c>
      <c r="BF252" s="44">
        <v>394.75</v>
      </c>
      <c r="BG252" s="44">
        <v>379.1</v>
      </c>
      <c r="BH252" s="44">
        <v>394.6</v>
      </c>
    </row>
    <row r="253" spans="1:60">
      <c r="A253" s="45">
        <v>44487</v>
      </c>
      <c r="B253" s="42">
        <v>6.9080700000000004</v>
      </c>
      <c r="C253" s="42">
        <v>9.7808600000000006</v>
      </c>
      <c r="D253" s="46">
        <f t="shared" si="44"/>
        <v>1.4158600014186307</v>
      </c>
      <c r="E253" s="15"/>
      <c r="F253" s="45">
        <v>44487</v>
      </c>
      <c r="G253" s="42">
        <v>54.929569999999998</v>
      </c>
      <c r="H253" s="42">
        <v>65.492949999999993</v>
      </c>
      <c r="I253" s="46">
        <f t="shared" si="45"/>
        <v>1.1923077133136122</v>
      </c>
      <c r="J253" s="15"/>
      <c r="K253" s="43">
        <v>44487</v>
      </c>
      <c r="L253" s="42">
        <v>3.9613499999999999</v>
      </c>
      <c r="M253" s="42">
        <v>2.9710100000000002</v>
      </c>
      <c r="N253" s="46">
        <f t="shared" si="46"/>
        <v>0.74999936890201579</v>
      </c>
      <c r="O253" s="15"/>
      <c r="P253" s="43">
        <v>44487</v>
      </c>
      <c r="Q253" s="42">
        <v>3.5262500000000001</v>
      </c>
      <c r="R253" s="42">
        <v>3.54541</v>
      </c>
      <c r="S253" s="46">
        <f t="shared" si="47"/>
        <v>1.0054335342077276</v>
      </c>
      <c r="T253" s="15"/>
      <c r="U253" s="43" t="s">
        <v>542</v>
      </c>
      <c r="V253" s="42">
        <v>17.68703</v>
      </c>
      <c r="W253" s="42">
        <v>16.20074</v>
      </c>
      <c r="X253" s="46">
        <f t="shared" si="48"/>
        <v>0.91596723700926608</v>
      </c>
      <c r="Y253" s="15"/>
      <c r="Z253" s="43" t="s">
        <v>542</v>
      </c>
      <c r="AA253" s="42">
        <v>8.8477300000000003</v>
      </c>
      <c r="AB253" s="42">
        <v>8.6087799999999994</v>
      </c>
      <c r="AC253" s="46">
        <f t="shared" si="49"/>
        <v>0.97299307279946368</v>
      </c>
      <c r="AD253" s="15"/>
      <c r="AE253" s="43" t="s">
        <v>542</v>
      </c>
      <c r="AF253" s="42">
        <v>7.4270100000000001</v>
      </c>
      <c r="AG253" s="42">
        <v>11.25473</v>
      </c>
      <c r="AH253" s="46">
        <f t="shared" si="50"/>
        <v>1.5153783285602147</v>
      </c>
      <c r="AI253" s="15"/>
      <c r="AJ253" s="45">
        <v>44487</v>
      </c>
      <c r="AK253" s="42">
        <v>1.15429</v>
      </c>
      <c r="AL253" s="42">
        <v>2.57836</v>
      </c>
      <c r="AM253" s="46">
        <f t="shared" si="51"/>
        <v>2.2337194292595446</v>
      </c>
      <c r="AN253" s="15"/>
      <c r="AO253" s="45">
        <v>44487</v>
      </c>
      <c r="AP253" s="42">
        <v>1.67204</v>
      </c>
      <c r="AQ253" s="42">
        <v>0.73921000000000003</v>
      </c>
      <c r="AR253" s="46">
        <f t="shared" si="52"/>
        <v>0.44210066744814719</v>
      </c>
      <c r="AS253" s="15"/>
      <c r="AT253" s="45">
        <v>44487</v>
      </c>
      <c r="AU253" s="42">
        <v>5.5322500000000003</v>
      </c>
      <c r="AV253" s="42">
        <v>2.51647</v>
      </c>
      <c r="AW253" s="46">
        <f t="shared" si="53"/>
        <v>0.45487279135975411</v>
      </c>
      <c r="AX253" s="15"/>
      <c r="AY253" s="45">
        <v>44487</v>
      </c>
      <c r="AZ253" s="42">
        <v>23.669429999999998</v>
      </c>
      <c r="BA253" s="42">
        <v>15.110989999999999</v>
      </c>
      <c r="BB253" s="46">
        <f t="shared" si="54"/>
        <v>0.63841799316671333</v>
      </c>
      <c r="BC253" s="15"/>
      <c r="BD253" s="41" t="s">
        <v>506</v>
      </c>
      <c r="BE253" s="44">
        <v>393.8</v>
      </c>
      <c r="BF253" s="44">
        <v>398.4</v>
      </c>
      <c r="BG253" s="44">
        <v>389.55</v>
      </c>
      <c r="BH253" s="44">
        <v>394.4</v>
      </c>
    </row>
    <row r="254" spans="1:60">
      <c r="A254" s="45">
        <v>44494</v>
      </c>
      <c r="B254" s="42">
        <v>7.2421100000000003</v>
      </c>
      <c r="C254" s="42">
        <v>12.32629</v>
      </c>
      <c r="D254" s="46">
        <f t="shared" si="44"/>
        <v>1.7020302094279154</v>
      </c>
      <c r="E254" s="15"/>
      <c r="F254" s="45">
        <v>44494</v>
      </c>
      <c r="G254" s="42">
        <v>49.295769999999997</v>
      </c>
      <c r="H254" s="42">
        <v>44.366190000000003</v>
      </c>
      <c r="I254" s="46">
        <f t="shared" si="45"/>
        <v>0.89999993914285148</v>
      </c>
      <c r="J254" s="15"/>
      <c r="K254" s="43">
        <v>44494</v>
      </c>
      <c r="L254" s="42">
        <v>5.6038600000000001</v>
      </c>
      <c r="M254" s="42">
        <v>3.1884000000000001</v>
      </c>
      <c r="N254" s="46">
        <f t="shared" si="46"/>
        <v>0.5689649634359174</v>
      </c>
      <c r="O254" s="15"/>
      <c r="P254" s="43">
        <v>44494</v>
      </c>
      <c r="Q254" s="42">
        <v>6.8800299999999996</v>
      </c>
      <c r="R254" s="42">
        <v>4.1203500000000002</v>
      </c>
      <c r="S254" s="46">
        <f t="shared" si="47"/>
        <v>0.59888546997614844</v>
      </c>
      <c r="T254" s="15"/>
      <c r="U254" s="43" t="s">
        <v>543</v>
      </c>
      <c r="V254" s="42">
        <v>18.217870000000001</v>
      </c>
      <c r="W254" s="42">
        <v>16.777740000000001</v>
      </c>
      <c r="X254" s="46">
        <f t="shared" si="48"/>
        <v>0.92094959509536511</v>
      </c>
      <c r="Y254" s="15"/>
      <c r="Z254" s="43" t="s">
        <v>543</v>
      </c>
      <c r="AA254" s="42">
        <v>9.2061499999999992</v>
      </c>
      <c r="AB254" s="42">
        <v>10.148669999999999</v>
      </c>
      <c r="AC254" s="46">
        <f t="shared" si="49"/>
        <v>1.1023793876919235</v>
      </c>
      <c r="AD254" s="15"/>
      <c r="AE254" s="43" t="s">
        <v>543</v>
      </c>
      <c r="AF254" s="42">
        <v>7.7278799999999999</v>
      </c>
      <c r="AG254" s="42">
        <v>13.260529999999999</v>
      </c>
      <c r="AH254" s="46">
        <f t="shared" si="50"/>
        <v>1.7159337360310978</v>
      </c>
      <c r="AI254" s="15"/>
      <c r="AJ254" s="45">
        <v>44494</v>
      </c>
      <c r="AK254" s="42">
        <v>1.1487099999999999</v>
      </c>
      <c r="AL254" s="42">
        <v>2.5467300000000002</v>
      </c>
      <c r="AM254" s="46">
        <f t="shared" si="51"/>
        <v>2.2170347607316034</v>
      </c>
      <c r="AN254" s="15"/>
      <c r="AO254" s="45">
        <v>44494</v>
      </c>
      <c r="AP254" s="42">
        <v>1.5957699999999999</v>
      </c>
      <c r="AQ254" s="42">
        <v>0.73921000000000003</v>
      </c>
      <c r="AR254" s="46">
        <f t="shared" si="52"/>
        <v>0.46323091673612116</v>
      </c>
      <c r="AS254" s="15"/>
      <c r="AT254" s="45">
        <v>44494</v>
      </c>
      <c r="AU254" s="42">
        <v>4.39384</v>
      </c>
      <c r="AV254" s="42">
        <v>1.5378400000000001</v>
      </c>
      <c r="AW254" s="46">
        <f t="shared" si="53"/>
        <v>0.34999908963457932</v>
      </c>
      <c r="AX254" s="15"/>
      <c r="AY254" s="45">
        <v>44494</v>
      </c>
      <c r="AZ254" s="42">
        <v>25.67531</v>
      </c>
      <c r="BA254" s="42">
        <v>16.715689999999999</v>
      </c>
      <c r="BB254" s="46">
        <f t="shared" si="54"/>
        <v>0.6510414090423835</v>
      </c>
      <c r="BC254" s="15"/>
      <c r="BD254" s="41" t="s">
        <v>507</v>
      </c>
      <c r="BE254" s="44">
        <v>392.5</v>
      </c>
      <c r="BF254" s="44">
        <v>400.05</v>
      </c>
      <c r="BG254" s="44">
        <v>387.5</v>
      </c>
      <c r="BH254" s="44">
        <v>388.15</v>
      </c>
    </row>
    <row r="255" spans="1:60">
      <c r="A255" s="45">
        <v>44501</v>
      </c>
      <c r="B255" s="42">
        <v>8.2108399999999993</v>
      </c>
      <c r="C255" s="42">
        <v>10.34206</v>
      </c>
      <c r="D255" s="46">
        <f t="shared" si="44"/>
        <v>1.259561750076728</v>
      </c>
      <c r="E255" s="15"/>
      <c r="F255" s="45">
        <v>44501</v>
      </c>
      <c r="G255" s="42">
        <v>18.309850000000001</v>
      </c>
      <c r="H255" s="42">
        <v>28.87323</v>
      </c>
      <c r="I255" s="46">
        <f t="shared" si="45"/>
        <v>1.5769233500001365</v>
      </c>
      <c r="J255" s="15"/>
      <c r="K255" s="43">
        <v>44501</v>
      </c>
      <c r="L255" s="42">
        <v>5.7971000000000004</v>
      </c>
      <c r="M255" s="42">
        <v>4.42028</v>
      </c>
      <c r="N255" s="46">
        <f t="shared" si="46"/>
        <v>0.7624984906246226</v>
      </c>
      <c r="O255" s="15"/>
      <c r="P255" s="43">
        <v>44501</v>
      </c>
      <c r="Q255" s="42">
        <v>7.4357899999999999</v>
      </c>
      <c r="R255" s="42">
        <v>4.0436899999999998</v>
      </c>
      <c r="S255" s="46">
        <f t="shared" si="47"/>
        <v>0.54381444338799234</v>
      </c>
      <c r="T255" s="15"/>
      <c r="U255" s="43" t="s">
        <v>544</v>
      </c>
      <c r="V255" s="42">
        <v>17.634920000000001</v>
      </c>
      <c r="W255" s="42">
        <v>17.008980000000001</v>
      </c>
      <c r="X255" s="46">
        <f t="shared" si="48"/>
        <v>0.96450565128733223</v>
      </c>
      <c r="Y255" s="15"/>
      <c r="Z255" s="43" t="s">
        <v>544</v>
      </c>
      <c r="AA255" s="42">
        <v>7.0556200000000002</v>
      </c>
      <c r="AB255" s="42">
        <v>12.04035</v>
      </c>
      <c r="AC255" s="46">
        <f t="shared" si="49"/>
        <v>1.7064907123682964</v>
      </c>
      <c r="AD255" s="15"/>
      <c r="AE255" s="43" t="s">
        <v>544</v>
      </c>
      <c r="AF255" s="42">
        <v>5.9226599999999996</v>
      </c>
      <c r="AG255" s="42">
        <v>13.583679999999999</v>
      </c>
      <c r="AH255" s="46">
        <f t="shared" si="50"/>
        <v>2.2935100107046495</v>
      </c>
      <c r="AI255" s="15"/>
      <c r="AJ255" s="45">
        <v>44501</v>
      </c>
      <c r="AK255" s="42">
        <v>1.19075</v>
      </c>
      <c r="AL255" s="42">
        <v>2.3383500000000002</v>
      </c>
      <c r="AM255" s="46">
        <f t="shared" si="51"/>
        <v>1.9637623346630277</v>
      </c>
      <c r="AN255" s="15"/>
      <c r="AO255" s="45">
        <v>44501</v>
      </c>
      <c r="AP255" s="42">
        <v>1.7659100000000001</v>
      </c>
      <c r="AQ255" s="42">
        <v>0.84482000000000002</v>
      </c>
      <c r="AR255" s="46">
        <f t="shared" si="52"/>
        <v>0.4784049017220583</v>
      </c>
      <c r="AS255" s="15"/>
      <c r="AT255" s="45">
        <v>44501</v>
      </c>
      <c r="AU255" s="42">
        <v>2.9958</v>
      </c>
      <c r="AV255" s="42">
        <v>2.2768099999999998</v>
      </c>
      <c r="AW255" s="46">
        <f t="shared" si="53"/>
        <v>0.76000066760130847</v>
      </c>
      <c r="AX255" s="15"/>
      <c r="AY255" s="45">
        <v>44501</v>
      </c>
      <c r="AZ255" s="42">
        <v>41.080500000000001</v>
      </c>
      <c r="BA255" s="42">
        <v>17.838989999999999</v>
      </c>
      <c r="BB255" s="46">
        <f t="shared" si="54"/>
        <v>0.43424471464563474</v>
      </c>
      <c r="BC255" s="15"/>
      <c r="BD255" s="41" t="s">
        <v>508</v>
      </c>
      <c r="BE255" s="44">
        <v>390.5</v>
      </c>
      <c r="BF255" s="44">
        <v>398.5</v>
      </c>
      <c r="BG255" s="44">
        <v>387.9</v>
      </c>
      <c r="BH255" s="44">
        <v>390.65</v>
      </c>
    </row>
    <row r="256" spans="1:60">
      <c r="A256" s="45">
        <v>44508</v>
      </c>
      <c r="B256" s="42">
        <v>8.8455300000000001</v>
      </c>
      <c r="C256" s="42">
        <v>13.11464</v>
      </c>
      <c r="D256" s="46">
        <f t="shared" si="44"/>
        <v>1.4826290793202894</v>
      </c>
      <c r="E256" s="15"/>
      <c r="F256" s="45">
        <v>44508</v>
      </c>
      <c r="G256" s="42">
        <v>27.464780000000001</v>
      </c>
      <c r="H256" s="42">
        <v>30.281690000000001</v>
      </c>
      <c r="I256" s="46">
        <f t="shared" si="45"/>
        <v>1.1025644479948502</v>
      </c>
      <c r="J256" s="15"/>
      <c r="K256" s="43">
        <v>44508</v>
      </c>
      <c r="L256" s="42">
        <v>8.0434699999999992</v>
      </c>
      <c r="M256" s="42">
        <v>4.2270500000000002</v>
      </c>
      <c r="N256" s="46">
        <f t="shared" si="46"/>
        <v>0.52552567486420665</v>
      </c>
      <c r="O256" s="15"/>
      <c r="P256" s="43">
        <v>44508</v>
      </c>
      <c r="Q256" s="42">
        <v>8.7006499999999996</v>
      </c>
      <c r="R256" s="42">
        <v>3.8903699999999999</v>
      </c>
      <c r="S256" s="46">
        <f t="shared" si="47"/>
        <v>0.44713555883755812</v>
      </c>
      <c r="T256" s="15"/>
      <c r="U256" s="43" t="s">
        <v>545</v>
      </c>
      <c r="V256" s="42">
        <v>19.293310000000002</v>
      </c>
      <c r="W256" s="42">
        <v>16.597529999999999</v>
      </c>
      <c r="X256" s="46">
        <f t="shared" si="48"/>
        <v>0.86027384621923342</v>
      </c>
      <c r="Y256" s="15"/>
      <c r="Z256" s="43" t="s">
        <v>545</v>
      </c>
      <c r="AA256" s="42">
        <v>6.2856699999999996</v>
      </c>
      <c r="AB256" s="42">
        <v>10.76596</v>
      </c>
      <c r="AC256" s="46">
        <f t="shared" si="49"/>
        <v>1.7127784309389453</v>
      </c>
      <c r="AD256" s="15"/>
      <c r="AE256" s="43" t="s">
        <v>545</v>
      </c>
      <c r="AF256" s="42">
        <v>5.2763499999999999</v>
      </c>
      <c r="AG256" s="42">
        <v>15.90706</v>
      </c>
      <c r="AH256" s="46">
        <f t="shared" si="50"/>
        <v>3.014784841794043</v>
      </c>
      <c r="AI256" s="15"/>
      <c r="AJ256" s="45">
        <v>44508</v>
      </c>
      <c r="AK256" s="42">
        <v>1.16917</v>
      </c>
      <c r="AL256" s="42">
        <v>2.2237399999999998</v>
      </c>
      <c r="AM256" s="46">
        <f t="shared" si="51"/>
        <v>1.9019817477355729</v>
      </c>
      <c r="AN256" s="15"/>
      <c r="AO256" s="45">
        <v>44508</v>
      </c>
      <c r="AP256" s="42">
        <v>2.5051299999999999</v>
      </c>
      <c r="AQ256" s="42">
        <v>0.92108999999999996</v>
      </c>
      <c r="AR256" s="46">
        <f t="shared" si="52"/>
        <v>0.36768151752603656</v>
      </c>
      <c r="AS256" s="15"/>
      <c r="AT256" s="45">
        <v>44508</v>
      </c>
      <c r="AU256" s="42">
        <v>5.8717699999999997</v>
      </c>
      <c r="AV256" s="42">
        <v>1.81745</v>
      </c>
      <c r="AW256" s="46">
        <f t="shared" si="53"/>
        <v>0.30952336348324272</v>
      </c>
      <c r="AX256" s="15"/>
      <c r="AY256" s="45">
        <v>44508</v>
      </c>
      <c r="AZ256" s="42">
        <v>25.27413</v>
      </c>
      <c r="BA256" s="42">
        <v>13.90746</v>
      </c>
      <c r="BB256" s="46">
        <f t="shared" si="54"/>
        <v>0.55026463818932647</v>
      </c>
      <c r="BC256" s="15"/>
      <c r="BD256" s="41" t="s">
        <v>509</v>
      </c>
      <c r="BE256" s="44">
        <v>391.15</v>
      </c>
      <c r="BF256" s="44">
        <v>393.8</v>
      </c>
      <c r="BG256" s="44">
        <v>382.85</v>
      </c>
      <c r="BH256" s="44">
        <v>391.15</v>
      </c>
    </row>
    <row r="257" spans="1:60">
      <c r="A257" s="45">
        <v>44515</v>
      </c>
      <c r="B257" s="42">
        <v>10.27525</v>
      </c>
      <c r="C257" s="42">
        <v>12.74051</v>
      </c>
      <c r="D257" s="46">
        <f t="shared" si="44"/>
        <v>1.2399221430135521</v>
      </c>
      <c r="E257" s="15"/>
      <c r="F257" s="45">
        <v>44515</v>
      </c>
      <c r="G257" s="42">
        <v>35.211260000000003</v>
      </c>
      <c r="H257" s="42">
        <v>32.394359999999999</v>
      </c>
      <c r="I257" s="46">
        <f t="shared" si="45"/>
        <v>0.92000002272000481</v>
      </c>
      <c r="J257" s="15"/>
      <c r="K257" s="43">
        <v>44515</v>
      </c>
      <c r="L257" s="42">
        <v>4.1062799999999999</v>
      </c>
      <c r="M257" s="42">
        <v>4.0579700000000001</v>
      </c>
      <c r="N257" s="46">
        <f t="shared" si="46"/>
        <v>0.98823509356400441</v>
      </c>
      <c r="O257" s="15"/>
      <c r="P257" s="43">
        <v>44515</v>
      </c>
      <c r="Q257" s="42">
        <v>4.6761200000000001</v>
      </c>
      <c r="R257" s="42">
        <v>5.2893800000000004</v>
      </c>
      <c r="S257" s="46">
        <f t="shared" si="47"/>
        <v>1.1311471904057211</v>
      </c>
      <c r="T257" s="15"/>
      <c r="U257" s="43" t="s">
        <v>546</v>
      </c>
      <c r="V257" s="42">
        <v>17.691089999999999</v>
      </c>
      <c r="W257" s="42">
        <v>23.066800000000001</v>
      </c>
      <c r="X257" s="46">
        <f t="shared" si="48"/>
        <v>1.3038653921267713</v>
      </c>
      <c r="Y257" s="15"/>
      <c r="Z257" s="43" t="s">
        <v>546</v>
      </c>
      <c r="AA257" s="42">
        <v>6.1794700000000002</v>
      </c>
      <c r="AB257" s="42">
        <v>7.41404</v>
      </c>
      <c r="AC257" s="46">
        <f t="shared" si="49"/>
        <v>1.1997857421429345</v>
      </c>
      <c r="AD257" s="15"/>
      <c r="AE257" s="43" t="s">
        <v>546</v>
      </c>
      <c r="AF257" s="42">
        <v>5.1871999999999998</v>
      </c>
      <c r="AG257" s="42">
        <v>11.42188</v>
      </c>
      <c r="AH257" s="46">
        <f t="shared" si="50"/>
        <v>2.2019355336212216</v>
      </c>
      <c r="AI257" s="15"/>
      <c r="AJ257" s="45">
        <v>44515</v>
      </c>
      <c r="AK257" s="42">
        <v>0.95855999999999997</v>
      </c>
      <c r="AL257" s="42">
        <v>2.66134</v>
      </c>
      <c r="AM257" s="46">
        <f t="shared" si="51"/>
        <v>2.7763937573026207</v>
      </c>
      <c r="AN257" s="15"/>
      <c r="AO257" s="45">
        <v>44515</v>
      </c>
      <c r="AP257" s="42">
        <v>1.5781700000000001</v>
      </c>
      <c r="AQ257" s="42">
        <v>0.75682000000000005</v>
      </c>
      <c r="AR257" s="46">
        <f t="shared" si="52"/>
        <v>0.47955543445889859</v>
      </c>
      <c r="AS257" s="15"/>
      <c r="AT257" s="45">
        <v>44515</v>
      </c>
      <c r="AU257" s="42">
        <v>10.70501</v>
      </c>
      <c r="AV257" s="42">
        <v>2.93588</v>
      </c>
      <c r="AW257" s="46">
        <f t="shared" si="53"/>
        <v>0.27425289654096541</v>
      </c>
      <c r="AX257" s="15"/>
      <c r="AY257" s="45">
        <v>44515</v>
      </c>
      <c r="AZ257" s="42">
        <v>28.269590000000001</v>
      </c>
      <c r="BA257" s="42">
        <v>16.501729999999998</v>
      </c>
      <c r="BB257" s="46">
        <f t="shared" si="54"/>
        <v>0.58372724896257777</v>
      </c>
      <c r="BC257" s="15"/>
      <c r="BD257" s="41" t="s">
        <v>510</v>
      </c>
      <c r="BE257" s="44">
        <v>394.1</v>
      </c>
      <c r="BF257" s="44">
        <v>396.8</v>
      </c>
      <c r="BG257" s="44">
        <v>386.75</v>
      </c>
      <c r="BH257" s="44">
        <v>390.85</v>
      </c>
    </row>
    <row r="258" spans="1:60">
      <c r="A258" s="45">
        <v>44522</v>
      </c>
      <c r="B258" s="42">
        <v>8.1239899999999992</v>
      </c>
      <c r="C258" s="42">
        <v>11.63148</v>
      </c>
      <c r="D258" s="46">
        <f t="shared" si="44"/>
        <v>1.4317447461161328</v>
      </c>
      <c r="E258" s="15"/>
      <c r="F258" s="45">
        <v>44522</v>
      </c>
      <c r="G258" s="42">
        <v>23.943660000000001</v>
      </c>
      <c r="H258" s="42">
        <v>17.605630000000001</v>
      </c>
      <c r="I258" s="46">
        <f t="shared" si="45"/>
        <v>0.73529401937715455</v>
      </c>
      <c r="J258" s="15"/>
      <c r="K258" s="43">
        <v>44522</v>
      </c>
      <c r="L258" s="42">
        <v>12.43961</v>
      </c>
      <c r="M258" s="42">
        <v>4.27536</v>
      </c>
      <c r="N258" s="46">
        <f t="shared" si="46"/>
        <v>0.34368923141481122</v>
      </c>
      <c r="O258" s="15"/>
      <c r="P258" s="43">
        <v>44522</v>
      </c>
      <c r="Q258" s="42">
        <v>12.41855</v>
      </c>
      <c r="R258" s="42">
        <v>5.8451500000000003</v>
      </c>
      <c r="S258" s="46">
        <f t="shared" si="47"/>
        <v>0.47067894399909815</v>
      </c>
      <c r="T258" s="15"/>
      <c r="U258" s="43" t="s">
        <v>547</v>
      </c>
      <c r="V258" s="42">
        <v>19.800460000000001</v>
      </c>
      <c r="W258" s="42">
        <v>16.34836</v>
      </c>
      <c r="X258" s="46">
        <f t="shared" si="48"/>
        <v>0.82565556557776931</v>
      </c>
      <c r="Y258" s="15"/>
      <c r="Z258" s="43" t="s">
        <v>547</v>
      </c>
      <c r="AA258" s="42">
        <v>7.3742200000000002</v>
      </c>
      <c r="AB258" s="42">
        <v>10.47391</v>
      </c>
      <c r="AC258" s="46">
        <f t="shared" si="49"/>
        <v>1.4203414055995074</v>
      </c>
      <c r="AD258" s="15"/>
      <c r="AE258" s="43" t="s">
        <v>547</v>
      </c>
      <c r="AF258" s="42">
        <v>6.1901000000000002</v>
      </c>
      <c r="AG258" s="42">
        <v>15.578329999999999</v>
      </c>
      <c r="AH258" s="46">
        <f t="shared" si="50"/>
        <v>2.5166523965687144</v>
      </c>
      <c r="AI258" s="15"/>
      <c r="AJ258" s="45">
        <v>44522</v>
      </c>
      <c r="AK258" s="42">
        <v>1.41812</v>
      </c>
      <c r="AL258" s="42">
        <v>2.3279299999999998</v>
      </c>
      <c r="AM258" s="46">
        <f t="shared" si="51"/>
        <v>1.6415606577722617</v>
      </c>
      <c r="AN258" s="15"/>
      <c r="AO258" s="45">
        <v>44522</v>
      </c>
      <c r="AP258" s="42">
        <v>3.1328800000000001</v>
      </c>
      <c r="AQ258" s="42">
        <v>1.3083</v>
      </c>
      <c r="AR258" s="46">
        <f t="shared" si="52"/>
        <v>0.41760297234493499</v>
      </c>
      <c r="AS258" s="15"/>
      <c r="AT258" s="45">
        <v>44522</v>
      </c>
      <c r="AU258" s="42">
        <v>10.585179999999999</v>
      </c>
      <c r="AV258" s="42">
        <v>2.7161900000000001</v>
      </c>
      <c r="AW258" s="46">
        <f t="shared" si="53"/>
        <v>0.25660309980557727</v>
      </c>
      <c r="AX258" s="15"/>
      <c r="AY258" s="45">
        <v>44522</v>
      </c>
      <c r="AZ258" s="42">
        <v>27.493980000000001</v>
      </c>
      <c r="BA258" s="42">
        <v>14.816789999999999</v>
      </c>
      <c r="BB258" s="46">
        <f t="shared" si="54"/>
        <v>0.53891033600810068</v>
      </c>
      <c r="BC258" s="15"/>
      <c r="BD258" s="41" t="s">
        <v>511</v>
      </c>
      <c r="BE258" s="44">
        <v>393.8</v>
      </c>
      <c r="BF258" s="44">
        <v>400.15</v>
      </c>
      <c r="BG258" s="44">
        <v>384.2</v>
      </c>
      <c r="BH258" s="44">
        <v>384.85</v>
      </c>
    </row>
    <row r="259" spans="1:60">
      <c r="A259" s="45">
        <v>44529</v>
      </c>
      <c r="B259" s="42">
        <v>9.8877600000000001</v>
      </c>
      <c r="C259" s="42">
        <v>11.15713</v>
      </c>
      <c r="D259" s="46">
        <f t="shared" si="44"/>
        <v>1.1283779137034071</v>
      </c>
      <c r="E259" s="15"/>
      <c r="F259" s="45">
        <v>44529</v>
      </c>
      <c r="G259" s="42">
        <v>23.943660000000001</v>
      </c>
      <c r="H259" s="42">
        <v>38.732390000000002</v>
      </c>
      <c r="I259" s="46">
        <f t="shared" si="45"/>
        <v>1.6176470096885773</v>
      </c>
      <c r="J259" s="15"/>
      <c r="K259" s="43">
        <v>44529</v>
      </c>
      <c r="L259" s="42">
        <v>22.89855</v>
      </c>
      <c r="M259" s="42">
        <v>3.4299499999999998</v>
      </c>
      <c r="N259" s="46">
        <f t="shared" si="46"/>
        <v>0.1497889604363595</v>
      </c>
      <c r="O259" s="15"/>
      <c r="P259" s="43">
        <v>44529</v>
      </c>
      <c r="Q259" s="42">
        <v>18.60866</v>
      </c>
      <c r="R259" s="42">
        <v>5.0402399999999998</v>
      </c>
      <c r="S259" s="46">
        <f t="shared" si="47"/>
        <v>0.27085453761850664</v>
      </c>
      <c r="T259" s="15"/>
      <c r="U259" s="43" t="s">
        <v>548</v>
      </c>
      <c r="V259" s="42">
        <v>19.698519999999998</v>
      </c>
      <c r="W259" s="42">
        <v>20.673400000000001</v>
      </c>
      <c r="X259" s="46">
        <f t="shared" si="48"/>
        <v>1.0494900124476358</v>
      </c>
      <c r="Y259" s="15"/>
      <c r="Z259" s="43" t="s">
        <v>548</v>
      </c>
      <c r="AA259" s="42">
        <v>6.5113500000000002</v>
      </c>
      <c r="AB259" s="42">
        <v>11.47617</v>
      </c>
      <c r="AC259" s="46">
        <f t="shared" si="49"/>
        <v>1.7624870418576792</v>
      </c>
      <c r="AD259" s="15"/>
      <c r="AE259" s="43" t="s">
        <v>548</v>
      </c>
      <c r="AF259" s="42">
        <v>5.4657900000000001</v>
      </c>
      <c r="AG259" s="42">
        <v>19.91865</v>
      </c>
      <c r="AH259" s="46">
        <f t="shared" si="50"/>
        <v>3.6442398994472893</v>
      </c>
      <c r="AI259" s="15"/>
      <c r="AJ259" s="45">
        <v>44529</v>
      </c>
      <c r="AK259" s="42">
        <v>2.2092299999999998</v>
      </c>
      <c r="AL259" s="42">
        <v>2.48794</v>
      </c>
      <c r="AM259" s="46">
        <f t="shared" si="51"/>
        <v>1.126157077352743</v>
      </c>
      <c r="AN259" s="15"/>
      <c r="AO259" s="45">
        <v>44529</v>
      </c>
      <c r="AP259" s="42">
        <v>5.7729499999999998</v>
      </c>
      <c r="AQ259" s="42">
        <v>2.7632699999999999</v>
      </c>
      <c r="AR259" s="46">
        <f t="shared" si="52"/>
        <v>0.47865822499761818</v>
      </c>
      <c r="AS259" s="15"/>
      <c r="AT259" s="45">
        <v>44529</v>
      </c>
      <c r="AU259" s="42">
        <v>17.135999999999999</v>
      </c>
      <c r="AV259" s="42">
        <v>4.23407</v>
      </c>
      <c r="AW259" s="46">
        <f t="shared" si="53"/>
        <v>0.24708625116713354</v>
      </c>
      <c r="AX259" s="15"/>
      <c r="AY259" s="45">
        <v>44529</v>
      </c>
      <c r="AZ259" s="42">
        <v>25.86253</v>
      </c>
      <c r="BA259" s="42">
        <v>13.42604</v>
      </c>
      <c r="BB259" s="46">
        <f t="shared" si="54"/>
        <v>0.5191309589587717</v>
      </c>
      <c r="BC259" s="15"/>
      <c r="BD259" s="41" t="s">
        <v>512</v>
      </c>
      <c r="BE259" s="44">
        <v>380</v>
      </c>
      <c r="BF259" s="44">
        <v>393.2</v>
      </c>
      <c r="BG259" s="44">
        <v>370.45</v>
      </c>
      <c r="BH259" s="44">
        <v>392.25</v>
      </c>
    </row>
    <row r="260" spans="1:60">
      <c r="A260" s="45">
        <v>44536</v>
      </c>
      <c r="B260" s="42">
        <v>10.97006</v>
      </c>
      <c r="C260" s="42">
        <v>12.46659</v>
      </c>
      <c r="D260" s="46">
        <f t="shared" si="44"/>
        <v>1.1364194908687828</v>
      </c>
      <c r="E260" s="15"/>
      <c r="F260" s="45">
        <v>44536</v>
      </c>
      <c r="G260" s="42">
        <v>29.577459999999999</v>
      </c>
      <c r="H260" s="42">
        <v>47.887320000000003</v>
      </c>
      <c r="I260" s="46">
        <f t="shared" si="45"/>
        <v>1.6190477478458261</v>
      </c>
      <c r="J260" s="15"/>
      <c r="K260" s="43">
        <v>44536</v>
      </c>
      <c r="L260" s="42">
        <v>4.1787400000000003</v>
      </c>
      <c r="M260" s="42">
        <v>3.3091699999999999</v>
      </c>
      <c r="N260" s="46">
        <f t="shared" si="46"/>
        <v>0.79190617267405961</v>
      </c>
      <c r="O260" s="15"/>
      <c r="P260" s="43">
        <v>44536</v>
      </c>
      <c r="Q260" s="42">
        <v>3.7178900000000001</v>
      </c>
      <c r="R260" s="42">
        <v>3.27711</v>
      </c>
      <c r="S260" s="46">
        <f t="shared" si="47"/>
        <v>0.88144350693538531</v>
      </c>
      <c r="T260" s="15"/>
      <c r="U260" s="43" t="s">
        <v>549</v>
      </c>
      <c r="V260" s="42">
        <v>15.8948</v>
      </c>
      <c r="W260" s="42">
        <v>15.389329999999999</v>
      </c>
      <c r="X260" s="46">
        <f t="shared" si="48"/>
        <v>0.96819903364622384</v>
      </c>
      <c r="Y260" s="15"/>
      <c r="Z260" s="43" t="s">
        <v>549</v>
      </c>
      <c r="AA260" s="42">
        <v>6.06</v>
      </c>
      <c r="AB260" s="42">
        <v>5.9139699999999999</v>
      </c>
      <c r="AC260" s="46">
        <f t="shared" si="49"/>
        <v>0.97590264026402651</v>
      </c>
      <c r="AD260" s="15"/>
      <c r="AE260" s="43" t="s">
        <v>549</v>
      </c>
      <c r="AF260" s="42">
        <v>5.0869099999999996</v>
      </c>
      <c r="AG260" s="42">
        <v>11.043010000000001</v>
      </c>
      <c r="AH260" s="46">
        <f t="shared" si="50"/>
        <v>2.1708679728951372</v>
      </c>
      <c r="AI260" s="15"/>
      <c r="AJ260" s="45">
        <v>44536</v>
      </c>
      <c r="AK260" s="42">
        <v>1.4117900000000001</v>
      </c>
      <c r="AL260" s="42">
        <v>2.6170599999999999</v>
      </c>
      <c r="AM260" s="46">
        <f t="shared" si="51"/>
        <v>1.8537176208926256</v>
      </c>
      <c r="AN260" s="15"/>
      <c r="AO260" s="45">
        <v>44536</v>
      </c>
      <c r="AP260" s="42">
        <v>3.0918100000000002</v>
      </c>
      <c r="AQ260" s="42">
        <v>0.94455</v>
      </c>
      <c r="AR260" s="46">
        <f t="shared" si="52"/>
        <v>0.30550066142486115</v>
      </c>
      <c r="AS260" s="15"/>
      <c r="AT260" s="45">
        <v>44536</v>
      </c>
      <c r="AU260" s="42">
        <v>5.2526400000000004</v>
      </c>
      <c r="AV260" s="42">
        <v>4.1142399999999997</v>
      </c>
      <c r="AW260" s="46">
        <f t="shared" si="53"/>
        <v>0.78327088854366556</v>
      </c>
      <c r="AX260" s="15"/>
      <c r="AY260" s="45">
        <v>44536</v>
      </c>
      <c r="AZ260" s="42">
        <v>23.482209999999998</v>
      </c>
      <c r="BA260" s="42">
        <v>11.259690000000001</v>
      </c>
      <c r="BB260" s="46">
        <f t="shared" si="54"/>
        <v>0.47949873542566912</v>
      </c>
      <c r="BC260" s="15"/>
      <c r="BD260" s="41" t="s">
        <v>513</v>
      </c>
      <c r="BE260" s="44">
        <v>390.15</v>
      </c>
      <c r="BF260" s="44">
        <v>402.5</v>
      </c>
      <c r="BG260" s="44">
        <v>387.2</v>
      </c>
      <c r="BH260" s="44">
        <v>393</v>
      </c>
    </row>
    <row r="261" spans="1:60">
      <c r="A261" s="45">
        <v>44543</v>
      </c>
      <c r="B261" s="42">
        <v>6.9748700000000001</v>
      </c>
      <c r="C261" s="42">
        <v>10.60261</v>
      </c>
      <c r="D261" s="46">
        <f t="shared" si="44"/>
        <v>1.5201157871042759</v>
      </c>
      <c r="E261" s="15"/>
      <c r="F261" s="45">
        <v>44543</v>
      </c>
      <c r="G261" s="42">
        <v>38.732390000000002</v>
      </c>
      <c r="H261" s="42">
        <v>47.18309</v>
      </c>
      <c r="I261" s="46">
        <f t="shared" si="45"/>
        <v>1.2181817336859408</v>
      </c>
      <c r="J261" s="15"/>
      <c r="K261" s="43">
        <v>44543</v>
      </c>
      <c r="L261" s="42">
        <v>4.3478199999999996</v>
      </c>
      <c r="M261" s="42">
        <v>3.74396</v>
      </c>
      <c r="N261" s="46">
        <f t="shared" si="46"/>
        <v>0.86111200555680789</v>
      </c>
      <c r="O261" s="15"/>
      <c r="P261" s="43">
        <v>44543</v>
      </c>
      <c r="Q261" s="42">
        <v>3.6220699999999999</v>
      </c>
      <c r="R261" s="42">
        <v>2.6638500000000001</v>
      </c>
      <c r="S261" s="46">
        <f t="shared" si="47"/>
        <v>0.73544961858826585</v>
      </c>
      <c r="T261" s="15"/>
      <c r="U261" s="43" t="s">
        <v>550</v>
      </c>
      <c r="V261" s="42">
        <v>14.22878</v>
      </c>
      <c r="W261" s="42">
        <v>14.39344</v>
      </c>
      <c r="X261" s="46">
        <f t="shared" si="48"/>
        <v>1.011572320325425</v>
      </c>
      <c r="Y261" s="15"/>
      <c r="Z261" s="43" t="s">
        <v>550</v>
      </c>
      <c r="AA261" s="42">
        <v>5.5688300000000002</v>
      </c>
      <c r="AB261" s="42">
        <v>5.4294399999999996</v>
      </c>
      <c r="AC261" s="46">
        <f t="shared" si="49"/>
        <v>0.97496960761955376</v>
      </c>
      <c r="AD261" s="15"/>
      <c r="AE261" s="43" t="s">
        <v>550</v>
      </c>
      <c r="AF261" s="42">
        <v>4.6746100000000004</v>
      </c>
      <c r="AG261" s="42">
        <v>9.2545099999999998</v>
      </c>
      <c r="AH261" s="46">
        <f t="shared" si="50"/>
        <v>1.9797394862886954</v>
      </c>
      <c r="AI261" s="15"/>
      <c r="AJ261" s="45">
        <v>44543</v>
      </c>
      <c r="AK261" s="42">
        <v>1.0597700000000001</v>
      </c>
      <c r="AL261" s="42">
        <v>2.2691400000000002</v>
      </c>
      <c r="AM261" s="46">
        <f t="shared" si="51"/>
        <v>2.1411627051152609</v>
      </c>
      <c r="AN261" s="15"/>
      <c r="AO261" s="45">
        <v>44543</v>
      </c>
      <c r="AP261" s="42">
        <v>1.74831</v>
      </c>
      <c r="AQ261" s="42">
        <v>0.71575</v>
      </c>
      <c r="AR261" s="46">
        <f t="shared" si="52"/>
        <v>0.40939535894663986</v>
      </c>
      <c r="AS261" s="15"/>
      <c r="AT261" s="45">
        <v>44543</v>
      </c>
      <c r="AU261" s="42">
        <v>3.3952399999999998</v>
      </c>
      <c r="AV261" s="42">
        <v>4.2939800000000004</v>
      </c>
      <c r="AW261" s="46">
        <f t="shared" si="53"/>
        <v>1.2647058823529413</v>
      </c>
      <c r="AX261" s="15"/>
      <c r="AY261" s="45">
        <v>44543</v>
      </c>
      <c r="AZ261" s="42">
        <v>21.583310000000001</v>
      </c>
      <c r="BA261" s="42">
        <v>10.40385</v>
      </c>
      <c r="BB261" s="46">
        <f t="shared" si="54"/>
        <v>0.48203218134753195</v>
      </c>
      <c r="BC261" s="15"/>
      <c r="BD261" s="41" t="s">
        <v>514</v>
      </c>
      <c r="BE261" s="44">
        <v>394.8</v>
      </c>
      <c r="BF261" s="44">
        <v>399.7</v>
      </c>
      <c r="BG261" s="44">
        <v>388.3</v>
      </c>
      <c r="BH261" s="44">
        <v>393.95</v>
      </c>
    </row>
    <row r="262" spans="1:60">
      <c r="A262" s="45">
        <v>44550</v>
      </c>
      <c r="B262" s="42">
        <v>5.7990300000000001</v>
      </c>
      <c r="C262" s="42">
        <v>10.422230000000001</v>
      </c>
      <c r="D262" s="46">
        <f t="shared" si="44"/>
        <v>1.7972367792544617</v>
      </c>
      <c r="E262" s="15"/>
      <c r="F262" s="45">
        <v>44550</v>
      </c>
      <c r="G262" s="42">
        <v>16.197179999999999</v>
      </c>
      <c r="H262" s="42">
        <v>21.83098</v>
      </c>
      <c r="I262" s="46">
        <f t="shared" si="45"/>
        <v>1.3478259795841006</v>
      </c>
      <c r="J262" s="15"/>
      <c r="K262" s="43">
        <v>44550</v>
      </c>
      <c r="L262" s="42">
        <v>6.4492700000000003</v>
      </c>
      <c r="M262" s="42">
        <v>3.0434700000000001</v>
      </c>
      <c r="N262" s="46">
        <f t="shared" si="46"/>
        <v>0.47190922383463557</v>
      </c>
      <c r="O262" s="15"/>
      <c r="P262" s="43">
        <v>44550</v>
      </c>
      <c r="Q262" s="42">
        <v>4.5802899999999998</v>
      </c>
      <c r="R262" s="42">
        <v>2.1464099999999999</v>
      </c>
      <c r="S262" s="46">
        <f t="shared" si="47"/>
        <v>0.46861879924633593</v>
      </c>
      <c r="T262" s="15"/>
      <c r="U262" s="43" t="s">
        <v>551</v>
      </c>
      <c r="V262" s="42">
        <v>14.794890000000001</v>
      </c>
      <c r="W262" s="42">
        <v>14.16023</v>
      </c>
      <c r="X262" s="46">
        <f t="shared" si="48"/>
        <v>0.95710275642468445</v>
      </c>
      <c r="Y262" s="15"/>
      <c r="Z262" s="43" t="s">
        <v>551</v>
      </c>
      <c r="AA262" s="42">
        <v>6.5312599999999996</v>
      </c>
      <c r="AB262" s="42">
        <v>7.1418999999999997</v>
      </c>
      <c r="AC262" s="46">
        <f t="shared" si="49"/>
        <v>1.0934949764670217</v>
      </c>
      <c r="AD262" s="15"/>
      <c r="AE262" s="43" t="s">
        <v>551</v>
      </c>
      <c r="AF262" s="42">
        <v>5.4824999999999999</v>
      </c>
      <c r="AG262" s="42">
        <v>9.6890999999999998</v>
      </c>
      <c r="AH262" s="46">
        <f t="shared" si="50"/>
        <v>1.7672777017783858</v>
      </c>
      <c r="AI262" s="15"/>
      <c r="AJ262" s="45">
        <v>44550</v>
      </c>
      <c r="AK262" s="42">
        <v>0.93772</v>
      </c>
      <c r="AL262" s="42">
        <v>1.95024</v>
      </c>
      <c r="AM262" s="46">
        <f t="shared" si="51"/>
        <v>2.0797679477882522</v>
      </c>
      <c r="AN262" s="15"/>
      <c r="AO262" s="45">
        <v>44550</v>
      </c>
      <c r="AP262" s="42">
        <v>2.2821899999999999</v>
      </c>
      <c r="AQ262" s="42">
        <v>0.97389000000000003</v>
      </c>
      <c r="AR262" s="46">
        <f t="shared" si="52"/>
        <v>0.42673484679189727</v>
      </c>
      <c r="AS262" s="15"/>
      <c r="AT262" s="45">
        <v>44550</v>
      </c>
      <c r="AU262" s="42">
        <v>3.6349100000000001</v>
      </c>
      <c r="AV262" s="42">
        <v>14.20011</v>
      </c>
      <c r="AW262" s="46">
        <f t="shared" si="53"/>
        <v>3.9065919101160689</v>
      </c>
      <c r="AX262" s="15"/>
      <c r="AY262" s="45">
        <v>44550</v>
      </c>
      <c r="AZ262" s="42">
        <v>23.054290000000002</v>
      </c>
      <c r="BA262" s="42">
        <v>11.018980000000001</v>
      </c>
      <c r="BB262" s="46">
        <f t="shared" si="54"/>
        <v>0.47795789850826031</v>
      </c>
      <c r="BC262" s="15"/>
      <c r="BD262" s="41" t="s">
        <v>515</v>
      </c>
      <c r="BE262" s="44">
        <v>392.2</v>
      </c>
      <c r="BF262" s="44">
        <v>398.4</v>
      </c>
      <c r="BG262" s="44">
        <v>385.7</v>
      </c>
      <c r="BH262" s="44">
        <v>397</v>
      </c>
    </row>
    <row r="263" spans="1:60">
      <c r="A263" s="45">
        <v>44557</v>
      </c>
      <c r="B263" s="42">
        <v>7.2287499999999998</v>
      </c>
      <c r="C263" s="42">
        <v>10.3287</v>
      </c>
      <c r="D263" s="46">
        <f t="shared" si="44"/>
        <v>1.4288362441639286</v>
      </c>
      <c r="E263" s="15"/>
      <c r="F263" s="45">
        <v>44557</v>
      </c>
      <c r="G263" s="42">
        <v>3.5211199999999998</v>
      </c>
      <c r="H263" s="42">
        <v>14.0845</v>
      </c>
      <c r="I263" s="46">
        <f t="shared" si="45"/>
        <v>4.0000056800109061</v>
      </c>
      <c r="J263" s="15"/>
      <c r="K263" s="43">
        <v>44557</v>
      </c>
      <c r="L263" s="42">
        <v>3.0434700000000001</v>
      </c>
      <c r="M263" s="42">
        <v>3.6231800000000001</v>
      </c>
      <c r="N263" s="46">
        <f t="shared" si="46"/>
        <v>1.1904766598652197</v>
      </c>
      <c r="O263" s="15"/>
      <c r="P263" s="43">
        <v>44557</v>
      </c>
      <c r="Q263" s="42">
        <v>2.2614000000000001</v>
      </c>
      <c r="R263" s="42">
        <v>1.85894</v>
      </c>
      <c r="S263" s="46">
        <f t="shared" si="47"/>
        <v>0.82203060051295651</v>
      </c>
      <c r="T263" s="15"/>
      <c r="U263" s="43" t="s">
        <v>552</v>
      </c>
      <c r="V263" s="42">
        <v>13.22884</v>
      </c>
      <c r="W263" s="42">
        <v>17.87022</v>
      </c>
      <c r="X263" s="46">
        <f t="shared" si="48"/>
        <v>1.3508531360270439</v>
      </c>
      <c r="Y263" s="15"/>
      <c r="Z263" s="43" t="s">
        <v>552</v>
      </c>
      <c r="AA263" s="42">
        <v>5.1307499999999999</v>
      </c>
      <c r="AB263" s="42">
        <v>7.2281899999999997</v>
      </c>
      <c r="AC263" s="46">
        <f t="shared" si="49"/>
        <v>1.4087979340252399</v>
      </c>
      <c r="AD263" s="15"/>
      <c r="AE263" s="43" t="s">
        <v>552</v>
      </c>
      <c r="AF263" s="42">
        <v>4.3068799999999996</v>
      </c>
      <c r="AG263" s="42">
        <v>7.5941599999999996</v>
      </c>
      <c r="AH263" s="46">
        <f t="shared" si="50"/>
        <v>1.7632625009287466</v>
      </c>
      <c r="AI263" s="15"/>
      <c r="AJ263" s="45">
        <v>44557</v>
      </c>
      <c r="AK263" s="42">
        <v>0.75612999999999997</v>
      </c>
      <c r="AL263" s="42">
        <v>2.1883900000000001</v>
      </c>
      <c r="AM263" s="46">
        <f t="shared" si="51"/>
        <v>2.8941980876304343</v>
      </c>
      <c r="AN263" s="15"/>
      <c r="AO263" s="45">
        <v>44557</v>
      </c>
      <c r="AP263" s="42">
        <v>1.4725699999999999</v>
      </c>
      <c r="AQ263" s="42">
        <v>1.2789600000000001</v>
      </c>
      <c r="AR263" s="46">
        <f t="shared" si="52"/>
        <v>0.86852237924173392</v>
      </c>
      <c r="AS263" s="15"/>
      <c r="AT263" s="45">
        <v>44557</v>
      </c>
      <c r="AU263" s="42">
        <v>3.3553000000000002</v>
      </c>
      <c r="AV263" s="42">
        <v>24.665459999999999</v>
      </c>
      <c r="AW263" s="46">
        <f t="shared" si="53"/>
        <v>7.3511936339522546</v>
      </c>
      <c r="AX263" s="15"/>
      <c r="AY263" s="45">
        <v>44557</v>
      </c>
      <c r="AZ263" s="42">
        <v>24.257819999999999</v>
      </c>
      <c r="BA263" s="42">
        <v>12.54346</v>
      </c>
      <c r="BB263" s="46">
        <f t="shared" si="54"/>
        <v>0.51708933449089822</v>
      </c>
      <c r="BC263" s="15"/>
      <c r="BD263" s="41" t="s">
        <v>516</v>
      </c>
      <c r="BE263" s="44">
        <v>397</v>
      </c>
      <c r="BF263" s="44">
        <v>399.3</v>
      </c>
      <c r="BG263" s="44">
        <v>392.8</v>
      </c>
      <c r="BH263" s="44">
        <v>394.25</v>
      </c>
    </row>
    <row r="264" spans="1:60">
      <c r="A264" s="45">
        <v>44564</v>
      </c>
      <c r="B264" s="42">
        <v>7.0884499999999999</v>
      </c>
      <c r="C264" s="42">
        <v>10.20176</v>
      </c>
      <c r="D264" s="46">
        <f t="shared" si="44"/>
        <v>1.439208853839697</v>
      </c>
      <c r="E264" s="15"/>
      <c r="F264" s="45">
        <v>44564</v>
      </c>
      <c r="G264" s="42">
        <v>23.943660000000001</v>
      </c>
      <c r="H264" s="42">
        <v>26.056329999999999</v>
      </c>
      <c r="I264" s="46">
        <f t="shared" si="45"/>
        <v>1.0882350484428862</v>
      </c>
      <c r="J264" s="15"/>
      <c r="K264" s="43">
        <v>44564</v>
      </c>
      <c r="L264" s="42">
        <v>30.917870000000001</v>
      </c>
      <c r="M264" s="42">
        <v>4.1545800000000002</v>
      </c>
      <c r="N264" s="46">
        <f t="shared" si="46"/>
        <v>0.13437471598140494</v>
      </c>
      <c r="O264" s="15"/>
      <c r="P264" s="43">
        <v>44564</v>
      </c>
      <c r="Q264" s="42">
        <v>27.826750000000001</v>
      </c>
      <c r="R264" s="42">
        <v>2.33806</v>
      </c>
      <c r="S264" s="46">
        <f t="shared" si="47"/>
        <v>8.4022029162586359E-2</v>
      </c>
      <c r="T264" s="15"/>
      <c r="U264" s="43" t="s">
        <v>553</v>
      </c>
      <c r="V264" s="42">
        <v>18.599599999999999</v>
      </c>
      <c r="W264" s="42">
        <v>25.57385</v>
      </c>
      <c r="X264" s="46">
        <f t="shared" si="48"/>
        <v>1.3749677412417471</v>
      </c>
      <c r="Y264" s="15"/>
      <c r="Z264" s="43" t="s">
        <v>553</v>
      </c>
      <c r="AA264" s="42">
        <v>11.14429</v>
      </c>
      <c r="AB264" s="42">
        <v>12.13991</v>
      </c>
      <c r="AC264" s="46">
        <f t="shared" si="49"/>
        <v>1.0893390247382293</v>
      </c>
      <c r="AD264" s="15"/>
      <c r="AE264" s="43" t="s">
        <v>553</v>
      </c>
      <c r="AF264" s="42">
        <v>9.3547999999999991</v>
      </c>
      <c r="AG264" s="42">
        <v>11.46645</v>
      </c>
      <c r="AH264" s="46">
        <f t="shared" si="50"/>
        <v>1.2257290374994656</v>
      </c>
      <c r="AI264" s="15"/>
      <c r="AJ264" s="45">
        <v>44564</v>
      </c>
      <c r="AK264" s="42">
        <v>1.0761400000000001</v>
      </c>
      <c r="AL264" s="42">
        <v>2.33128</v>
      </c>
      <c r="AM264" s="46">
        <f t="shared" si="51"/>
        <v>2.166335235192447</v>
      </c>
      <c r="AN264" s="15"/>
      <c r="AO264" s="45">
        <v>44564</v>
      </c>
      <c r="AP264" s="42">
        <v>1.9477800000000001</v>
      </c>
      <c r="AQ264" s="42">
        <v>1.31416</v>
      </c>
      <c r="AR264" s="46">
        <f t="shared" si="52"/>
        <v>0.67469632093973653</v>
      </c>
      <c r="AS264" s="15"/>
      <c r="AT264" s="45">
        <v>44564</v>
      </c>
      <c r="AU264" s="42">
        <v>7.98881</v>
      </c>
      <c r="AV264" s="42">
        <v>8.3483099999999997</v>
      </c>
      <c r="AW264" s="46">
        <f t="shared" si="53"/>
        <v>1.0450004443715646</v>
      </c>
      <c r="AX264" s="15"/>
      <c r="AY264" s="45">
        <v>44564</v>
      </c>
      <c r="AZ264" s="42">
        <v>24.338049999999999</v>
      </c>
      <c r="BA264" s="42">
        <v>15.61914</v>
      </c>
      <c r="BB264" s="46">
        <f t="shared" si="54"/>
        <v>0.64175807018228659</v>
      </c>
      <c r="BC264" s="15"/>
      <c r="BD264" s="41" t="s">
        <v>517</v>
      </c>
      <c r="BE264" s="44">
        <v>396</v>
      </c>
      <c r="BF264" s="44">
        <v>399.25</v>
      </c>
      <c r="BG264" s="44">
        <v>385.1</v>
      </c>
      <c r="BH264" s="44">
        <v>390.5</v>
      </c>
    </row>
    <row r="265" spans="1:60">
      <c r="A265" s="45">
        <v>44571</v>
      </c>
      <c r="B265" s="42">
        <v>7.5628000000000002</v>
      </c>
      <c r="C265" s="42">
        <v>10.315329999999999</v>
      </c>
      <c r="D265" s="46">
        <f t="shared" si="44"/>
        <v>1.3639564711482519</v>
      </c>
      <c r="E265" s="15"/>
      <c r="F265" s="45">
        <v>44571</v>
      </c>
      <c r="G265" s="42">
        <v>28.87323</v>
      </c>
      <c r="H265" s="42">
        <v>18.309850000000001</v>
      </c>
      <c r="I265" s="46">
        <f t="shared" si="45"/>
        <v>0.63414623164779282</v>
      </c>
      <c r="J265" s="15"/>
      <c r="K265" s="43">
        <v>44571</v>
      </c>
      <c r="L265" s="42">
        <v>13.478260000000001</v>
      </c>
      <c r="M265" s="42">
        <v>4.27536</v>
      </c>
      <c r="N265" s="46">
        <f t="shared" si="46"/>
        <v>0.3172041494970419</v>
      </c>
      <c r="O265" s="15"/>
      <c r="P265" s="43">
        <v>44571</v>
      </c>
      <c r="Q265" s="42">
        <v>12.11192</v>
      </c>
      <c r="R265" s="42">
        <v>2.2039</v>
      </c>
      <c r="S265" s="46">
        <f t="shared" si="47"/>
        <v>0.1819612414877245</v>
      </c>
      <c r="T265" s="15"/>
      <c r="U265" s="43" t="s">
        <v>554</v>
      </c>
      <c r="V265" s="42">
        <v>16.9527</v>
      </c>
      <c r="W265" s="42">
        <v>17.157389999999999</v>
      </c>
      <c r="X265" s="46">
        <f t="shared" si="48"/>
        <v>1.0120741828735245</v>
      </c>
      <c r="Y265" s="15"/>
      <c r="Z265" s="43" t="s">
        <v>554</v>
      </c>
      <c r="AA265" s="42">
        <v>7.25474</v>
      </c>
      <c r="AB265" s="42">
        <v>12.60454</v>
      </c>
      <c r="AC265" s="46">
        <f t="shared" si="49"/>
        <v>1.7374213272977392</v>
      </c>
      <c r="AD265" s="15"/>
      <c r="AE265" s="43" t="s">
        <v>554</v>
      </c>
      <c r="AF265" s="42">
        <v>6.0898099999999999</v>
      </c>
      <c r="AG265" s="42">
        <v>12.257630000000001</v>
      </c>
      <c r="AH265" s="46">
        <f t="shared" si="50"/>
        <v>2.0128099234623087</v>
      </c>
      <c r="AI265" s="15"/>
      <c r="AJ265" s="45">
        <v>44571</v>
      </c>
      <c r="AK265" s="42">
        <v>1.06945</v>
      </c>
      <c r="AL265" s="42">
        <v>2.8548399999999998</v>
      </c>
      <c r="AM265" s="46">
        <f t="shared" si="51"/>
        <v>2.6694469119640933</v>
      </c>
      <c r="AN265" s="15"/>
      <c r="AO265" s="45">
        <v>44571</v>
      </c>
      <c r="AP265" s="42">
        <v>2.05925</v>
      </c>
      <c r="AQ265" s="42">
        <v>0.92108999999999996</v>
      </c>
      <c r="AR265" s="46">
        <f t="shared" si="52"/>
        <v>0.44729391768847881</v>
      </c>
      <c r="AS265" s="15"/>
      <c r="AT265" s="45">
        <v>44571</v>
      </c>
      <c r="AU265" s="42">
        <v>9.0073799999999995</v>
      </c>
      <c r="AV265" s="42">
        <v>7.0101800000000001</v>
      </c>
      <c r="AW265" s="46">
        <f t="shared" si="53"/>
        <v>0.7782707069092234</v>
      </c>
      <c r="AX265" s="15"/>
      <c r="AY265" s="45">
        <v>44571</v>
      </c>
      <c r="AZ265" s="42">
        <v>27.814920000000001</v>
      </c>
      <c r="BA265" s="42">
        <v>17.170359999999999</v>
      </c>
      <c r="BB265" s="46">
        <f t="shared" si="54"/>
        <v>0.61730754573444746</v>
      </c>
      <c r="BC265" s="15"/>
      <c r="BD265" s="41" t="s">
        <v>518</v>
      </c>
      <c r="BE265" s="44">
        <v>390</v>
      </c>
      <c r="BF265" s="44">
        <v>396.25</v>
      </c>
      <c r="BG265" s="44">
        <v>384.3</v>
      </c>
      <c r="BH265" s="44">
        <v>386.5</v>
      </c>
    </row>
    <row r="266" spans="1:60">
      <c r="A266" s="45">
        <v>44578</v>
      </c>
      <c r="B266" s="42">
        <v>19.281130000000001</v>
      </c>
      <c r="C266" s="42">
        <v>9.9545600000000007</v>
      </c>
      <c r="D266" s="46">
        <f t="shared" si="44"/>
        <v>0.51628509324920269</v>
      </c>
      <c r="E266" s="15"/>
      <c r="F266" s="45">
        <v>44578</v>
      </c>
      <c r="G266" s="42">
        <v>31.69014</v>
      </c>
      <c r="H266" s="42">
        <v>26.056329999999999</v>
      </c>
      <c r="I266" s="46">
        <f t="shared" si="45"/>
        <v>0.82222199081480862</v>
      </c>
      <c r="J266" s="15"/>
      <c r="K266" s="43">
        <v>44578</v>
      </c>
      <c r="L266" s="42">
        <v>24.5169</v>
      </c>
      <c r="M266" s="42">
        <v>3.74396</v>
      </c>
      <c r="N266" s="46">
        <f t="shared" si="46"/>
        <v>0.15270935558737034</v>
      </c>
      <c r="O266" s="15"/>
      <c r="P266" s="43">
        <v>44578</v>
      </c>
      <c r="Q266" s="42">
        <v>19.41356</v>
      </c>
      <c r="R266" s="42">
        <v>2.5105400000000002</v>
      </c>
      <c r="S266" s="46">
        <f t="shared" si="47"/>
        <v>0.12931888844704423</v>
      </c>
      <c r="T266" s="15"/>
      <c r="U266" s="43" t="s">
        <v>555</v>
      </c>
      <c r="V266" s="42">
        <v>15.3179</v>
      </c>
      <c r="W266" s="42">
        <v>19.04186</v>
      </c>
      <c r="X266" s="46">
        <f t="shared" si="48"/>
        <v>1.2431116536862103</v>
      </c>
      <c r="Y266" s="15"/>
      <c r="Z266" s="43" t="s">
        <v>555</v>
      </c>
      <c r="AA266" s="42">
        <v>5.4227999999999996</v>
      </c>
      <c r="AB266" s="42">
        <v>15.92327</v>
      </c>
      <c r="AC266" s="46">
        <f t="shared" si="49"/>
        <v>2.9363557571734162</v>
      </c>
      <c r="AD266" s="15"/>
      <c r="AE266" s="43" t="s">
        <v>555</v>
      </c>
      <c r="AF266" s="42">
        <v>4.5520300000000002</v>
      </c>
      <c r="AG266" s="42">
        <v>24.058389999999999</v>
      </c>
      <c r="AH266" s="46">
        <f t="shared" si="50"/>
        <v>5.2852002293482245</v>
      </c>
      <c r="AI266" s="15"/>
      <c r="AJ266" s="45">
        <v>44578</v>
      </c>
      <c r="AK266" s="42">
        <v>1.7768299999999999</v>
      </c>
      <c r="AL266" s="42">
        <v>2.8745599999999998</v>
      </c>
      <c r="AM266" s="46">
        <f t="shared" si="51"/>
        <v>1.6178024909529893</v>
      </c>
      <c r="AN266" s="15"/>
      <c r="AO266" s="45">
        <v>44578</v>
      </c>
      <c r="AP266" s="42">
        <v>4.6171800000000003</v>
      </c>
      <c r="AQ266" s="42">
        <v>2.5931299999999999</v>
      </c>
      <c r="AR266" s="46">
        <f t="shared" si="52"/>
        <v>0.56162636067902916</v>
      </c>
      <c r="AS266" s="15"/>
      <c r="AT266" s="45">
        <v>44578</v>
      </c>
      <c r="AU266" s="42">
        <v>12.362690000000001</v>
      </c>
      <c r="AV266" s="42">
        <v>9.7862899999999993</v>
      </c>
      <c r="AW266" s="46">
        <f t="shared" si="53"/>
        <v>0.79159875399286073</v>
      </c>
      <c r="AX266" s="15"/>
      <c r="AY266" s="45">
        <v>44578</v>
      </c>
      <c r="AZ266" s="42">
        <v>36.207279999999997</v>
      </c>
      <c r="BA266" s="42">
        <v>17.990490000000001</v>
      </c>
      <c r="BB266" s="46">
        <f t="shared" si="54"/>
        <v>0.49687493785780107</v>
      </c>
      <c r="BC266" s="15"/>
      <c r="BD266" s="41" t="s">
        <v>519</v>
      </c>
      <c r="BE266" s="44">
        <v>385.3</v>
      </c>
      <c r="BF266" s="44">
        <v>387.1</v>
      </c>
      <c r="BG266" s="44">
        <v>373.25</v>
      </c>
      <c r="BH266" s="44">
        <v>376.35</v>
      </c>
    </row>
    <row r="267" spans="1:60">
      <c r="A267" s="45">
        <v>44585</v>
      </c>
      <c r="B267" s="42">
        <v>21.398980000000002</v>
      </c>
      <c r="C267" s="42">
        <v>11.55799</v>
      </c>
      <c r="D267" s="46">
        <f t="shared" si="44"/>
        <v>0.5401187346312768</v>
      </c>
      <c r="E267" s="15"/>
      <c r="F267" s="45">
        <v>44585</v>
      </c>
      <c r="G267" s="42">
        <v>16.197179999999999</v>
      </c>
      <c r="H267" s="42">
        <v>30.281690000000001</v>
      </c>
      <c r="I267" s="46">
        <f t="shared" si="45"/>
        <v>1.8695655663516737</v>
      </c>
      <c r="J267" s="15"/>
      <c r="K267" s="43">
        <v>44585</v>
      </c>
      <c r="L267" s="42">
        <v>82.101439999999997</v>
      </c>
      <c r="M267" s="42">
        <v>5.3864700000000001</v>
      </c>
      <c r="N267" s="46">
        <f t="shared" si="46"/>
        <v>6.5607497261923789E-2</v>
      </c>
      <c r="O267" s="15"/>
      <c r="P267" s="43">
        <v>44585</v>
      </c>
      <c r="Q267" s="42">
        <v>48.294359999999998</v>
      </c>
      <c r="R267" s="42">
        <v>3.6029100000000001</v>
      </c>
      <c r="S267" s="46">
        <f t="shared" si="47"/>
        <v>7.4603121358270408E-2</v>
      </c>
      <c r="T267" s="15"/>
      <c r="U267" s="43" t="s">
        <v>556</v>
      </c>
      <c r="V267" s="42">
        <v>17.963740000000001</v>
      </c>
      <c r="W267" s="42">
        <v>33.499409999999997</v>
      </c>
      <c r="X267" s="46">
        <f t="shared" si="48"/>
        <v>1.8648349397174528</v>
      </c>
      <c r="Y267" s="15"/>
      <c r="Z267" s="43" t="s">
        <v>556</v>
      </c>
      <c r="AA267" s="42">
        <v>9.3322699999999994</v>
      </c>
      <c r="AB267" s="42">
        <v>38.377800000000001</v>
      </c>
      <c r="AC267" s="46">
        <f t="shared" si="49"/>
        <v>4.1123756599412582</v>
      </c>
      <c r="AD267" s="15"/>
      <c r="AE267" s="43" t="s">
        <v>556</v>
      </c>
      <c r="AF267" s="42">
        <v>7.8337399999999997</v>
      </c>
      <c r="AG267" s="42">
        <v>48.562510000000003</v>
      </c>
      <c r="AH267" s="46">
        <f t="shared" si="50"/>
        <v>6.1991475336174044</v>
      </c>
      <c r="AI267" s="15"/>
      <c r="AJ267" s="45">
        <v>44585</v>
      </c>
      <c r="AK267" s="42">
        <v>4.96807</v>
      </c>
      <c r="AL267" s="42">
        <v>3.7107000000000001</v>
      </c>
      <c r="AM267" s="46">
        <f t="shared" si="51"/>
        <v>0.74690976576417001</v>
      </c>
      <c r="AN267" s="15"/>
      <c r="AO267" s="45">
        <v>44585</v>
      </c>
      <c r="AP267" s="42">
        <v>15.259600000000001</v>
      </c>
      <c r="AQ267" s="42">
        <v>9.5042500000000008</v>
      </c>
      <c r="AR267" s="46">
        <f t="shared" si="52"/>
        <v>0.62283742693124333</v>
      </c>
      <c r="AS267" s="15"/>
      <c r="AT267" s="45">
        <v>44585</v>
      </c>
      <c r="AU267" s="42">
        <v>27.062110000000001</v>
      </c>
      <c r="AV267" s="42">
        <v>33.692830000000001</v>
      </c>
      <c r="AW267" s="46">
        <f t="shared" si="53"/>
        <v>1.2450185887205396</v>
      </c>
      <c r="AX267" s="15"/>
      <c r="AY267" s="45">
        <v>44585</v>
      </c>
      <c r="AZ267" s="42">
        <v>100</v>
      </c>
      <c r="BA267" s="42">
        <v>31.613479999999999</v>
      </c>
      <c r="BB267" s="46">
        <f t="shared" si="54"/>
        <v>0.31613479999999999</v>
      </c>
      <c r="BC267" s="15"/>
      <c r="BD267" s="41" t="s">
        <v>520</v>
      </c>
      <c r="BE267" s="44">
        <v>374.55</v>
      </c>
      <c r="BF267" s="44">
        <v>375.9</v>
      </c>
      <c r="BG267" s="44">
        <v>347.45</v>
      </c>
      <c r="BH267" s="44">
        <v>356.6</v>
      </c>
    </row>
    <row r="268" spans="1:60">
      <c r="A268" s="45">
        <v>44592</v>
      </c>
      <c r="B268" s="42">
        <v>8.1774400000000007</v>
      </c>
      <c r="C268" s="42">
        <v>6.2600199999999999</v>
      </c>
      <c r="D268" s="46">
        <f t="shared" si="44"/>
        <v>0.76552319552329329</v>
      </c>
      <c r="E268" s="15"/>
      <c r="F268" s="45">
        <v>44592</v>
      </c>
      <c r="G268" s="42">
        <v>4.2253499999999997</v>
      </c>
      <c r="H268" s="42">
        <v>7.7464700000000004</v>
      </c>
      <c r="I268" s="46">
        <f t="shared" si="45"/>
        <v>1.8333321499994086</v>
      </c>
      <c r="J268" s="15"/>
      <c r="K268" s="43">
        <v>44592</v>
      </c>
      <c r="L268" s="42">
        <v>8.0676299999999994</v>
      </c>
      <c r="M268" s="42">
        <v>3.16425</v>
      </c>
      <c r="N268" s="46">
        <f t="shared" si="46"/>
        <v>0.39221555772884975</v>
      </c>
      <c r="O268" s="15"/>
      <c r="P268" s="43">
        <v>44592</v>
      </c>
      <c r="Q268" s="42">
        <v>3.5262500000000001</v>
      </c>
      <c r="R268" s="42">
        <v>2.4530400000000001</v>
      </c>
      <c r="S268" s="46">
        <f t="shared" si="47"/>
        <v>0.69565118752215527</v>
      </c>
      <c r="T268" s="15"/>
      <c r="U268" s="43" t="s">
        <v>557</v>
      </c>
      <c r="V268" s="42">
        <v>13.667439999999999</v>
      </c>
      <c r="W268" s="42">
        <v>16.313780000000001</v>
      </c>
      <c r="X268" s="46">
        <f t="shared" si="48"/>
        <v>1.1936236778796909</v>
      </c>
      <c r="Y268" s="15"/>
      <c r="Z268" s="43" t="s">
        <v>557</v>
      </c>
      <c r="AA268" s="42">
        <v>6.0068999999999999</v>
      </c>
      <c r="AB268" s="42">
        <v>10.872159999999999</v>
      </c>
      <c r="AC268" s="46">
        <f t="shared" si="49"/>
        <v>1.8099452296525662</v>
      </c>
      <c r="AD268" s="15"/>
      <c r="AE268" s="43" t="s">
        <v>557</v>
      </c>
      <c r="AF268" s="42">
        <v>5.0423400000000003</v>
      </c>
      <c r="AG268" s="42">
        <v>15.205030000000001</v>
      </c>
      <c r="AH268" s="46">
        <f t="shared" si="50"/>
        <v>3.0154709916427689</v>
      </c>
      <c r="AI268" s="15"/>
      <c r="AJ268" s="45">
        <v>44592</v>
      </c>
      <c r="AK268" s="42">
        <v>1.3049900000000001</v>
      </c>
      <c r="AL268" s="42">
        <v>2.9166099999999999</v>
      </c>
      <c r="AM268" s="46">
        <f t="shared" si="51"/>
        <v>2.2349673177572238</v>
      </c>
      <c r="AN268" s="15"/>
      <c r="AO268" s="45">
        <v>44592</v>
      </c>
      <c r="AP268" s="42">
        <v>2.7104699999999999</v>
      </c>
      <c r="AQ268" s="42">
        <v>2.73393</v>
      </c>
      <c r="AR268" s="46">
        <f t="shared" si="52"/>
        <v>1.00865532546016</v>
      </c>
      <c r="AS268" s="15"/>
      <c r="AT268" s="45">
        <v>44592</v>
      </c>
      <c r="AU268" s="42">
        <v>4.8132599999999996</v>
      </c>
      <c r="AV268" s="42">
        <v>6.2512400000000001</v>
      </c>
      <c r="AW268" s="46">
        <f t="shared" si="53"/>
        <v>1.2987538591308179</v>
      </c>
      <c r="AX268" s="15"/>
      <c r="AY268" s="45">
        <v>44592</v>
      </c>
      <c r="AZ268" s="42">
        <v>19.212489999999999</v>
      </c>
      <c r="BA268" s="42">
        <v>13.577730000000001</v>
      </c>
      <c r="BB268" s="46">
        <f t="shared" si="54"/>
        <v>0.7067137055113627</v>
      </c>
      <c r="BC268" s="15"/>
      <c r="BD268" s="41" t="s">
        <v>521</v>
      </c>
      <c r="BE268" s="44">
        <v>364.8</v>
      </c>
      <c r="BF268" s="44">
        <v>366.65</v>
      </c>
      <c r="BG268" s="44">
        <v>361.4</v>
      </c>
      <c r="BH268" s="44">
        <v>366.4</v>
      </c>
    </row>
    <row r="269" spans="1:60">
      <c r="A269" s="41"/>
      <c r="B269" s="42"/>
      <c r="C269" s="42"/>
      <c r="D269" s="46"/>
      <c r="E269" s="15"/>
      <c r="F269" s="41"/>
      <c r="G269" s="42"/>
      <c r="H269" s="42"/>
      <c r="I269" s="46"/>
      <c r="J269" s="15"/>
      <c r="K269" s="43"/>
      <c r="L269" s="42"/>
      <c r="M269" s="42"/>
      <c r="N269" s="46"/>
      <c r="O269" s="15"/>
      <c r="P269" s="43"/>
      <c r="Q269" s="42"/>
      <c r="R269" s="42"/>
      <c r="S269" s="46"/>
      <c r="T269" s="15"/>
      <c r="U269" s="43"/>
      <c r="V269" s="42"/>
      <c r="W269" s="42"/>
      <c r="X269" s="46"/>
      <c r="Y269" s="15"/>
      <c r="Z269" s="43"/>
      <c r="AA269" s="42"/>
      <c r="AB269" s="42"/>
      <c r="AC269" s="46"/>
      <c r="AD269" s="15"/>
      <c r="AE269" s="43"/>
      <c r="AF269" s="42"/>
      <c r="AG269" s="42"/>
      <c r="AH269" s="46"/>
      <c r="AI269" s="15"/>
      <c r="AJ269" s="41"/>
      <c r="AK269" s="42"/>
      <c r="AL269" s="42"/>
      <c r="AM269" s="46"/>
      <c r="AN269" s="15"/>
      <c r="AO269" s="41"/>
      <c r="AP269" s="42"/>
      <c r="AQ269" s="42"/>
      <c r="AR269" s="46"/>
      <c r="AS269" s="15"/>
      <c r="AT269" s="41"/>
      <c r="AU269" s="42"/>
      <c r="AV269" s="42"/>
      <c r="AW269" s="46"/>
      <c r="AX269" s="15"/>
      <c r="AY269" s="41"/>
      <c r="AZ269" s="42"/>
      <c r="BA269" s="42"/>
      <c r="BB269" s="46"/>
      <c r="BC269" s="15"/>
      <c r="BD269" s="41"/>
      <c r="BE269" s="44"/>
      <c r="BF269" s="44"/>
      <c r="BG269" s="44"/>
      <c r="BH269" s="44"/>
    </row>
  </sheetData>
  <mergeCells count="12">
    <mergeCell ref="F1:I1"/>
    <mergeCell ref="A1:D1"/>
    <mergeCell ref="AJ1:AM1"/>
    <mergeCell ref="P1:S1"/>
    <mergeCell ref="K1:N1"/>
    <mergeCell ref="BD1:BH1"/>
    <mergeCell ref="U1:X1"/>
    <mergeCell ref="Z1:AC1"/>
    <mergeCell ref="AE1:AH1"/>
    <mergeCell ref="AO1:AR1"/>
    <mergeCell ref="AT1:AW1"/>
    <mergeCell ref="AY1:BB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2" tint="-0.499984740745262"/>
  </sheetPr>
  <dimension ref="A1:CW285"/>
  <sheetViews>
    <sheetView workbookViewId="0">
      <selection activeCell="AH17" sqref="AH17"/>
    </sheetView>
  </sheetViews>
  <sheetFormatPr defaultRowHeight="16.5"/>
  <cols>
    <col min="1" max="1" width="9.25" customWidth="1"/>
    <col min="2" max="2" width="5.75" customWidth="1"/>
    <col min="3" max="3" width="6.25" customWidth="1"/>
    <col min="4" max="4" width="6" customWidth="1"/>
    <col min="5" max="5" width="6.625" customWidth="1"/>
    <col min="6" max="6" width="6.125" customWidth="1"/>
    <col min="7" max="7" width="6.875" customWidth="1"/>
    <col min="8" max="8" width="1.625" customWidth="1"/>
    <col min="9" max="9" width="9.75" customWidth="1"/>
    <col min="10" max="10" width="5.75" customWidth="1"/>
    <col min="11" max="11" width="6.25" customWidth="1"/>
    <col min="12" max="12" width="5.5" customWidth="1"/>
    <col min="13" max="13" width="6.625" customWidth="1"/>
    <col min="14" max="15" width="6.125" customWidth="1"/>
    <col min="16" max="16" width="1.625" customWidth="1"/>
    <col min="17" max="17" width="9.25" customWidth="1"/>
    <col min="18" max="18" width="5.75" customWidth="1"/>
    <col min="19" max="19" width="6.25" customWidth="1"/>
    <col min="20" max="20" width="6" customWidth="1"/>
    <col min="21" max="21" width="6.625" customWidth="1"/>
    <col min="22" max="23" width="6.125" customWidth="1"/>
    <col min="24" max="24" width="2.125" customWidth="1"/>
    <col min="25" max="25" width="9.25" customWidth="1"/>
    <col min="26" max="26" width="5.75" customWidth="1"/>
    <col min="27" max="27" width="6.25" customWidth="1"/>
    <col min="28" max="28" width="5.5" customWidth="1"/>
    <col min="29" max="29" width="6.625" customWidth="1"/>
    <col min="30" max="30" width="6.125" customWidth="1"/>
    <col min="31" max="31" width="5" customWidth="1"/>
    <col min="32" max="32" width="1.875" customWidth="1"/>
    <col min="33" max="33" width="9.75" bestFit="1" customWidth="1"/>
    <col min="34" max="34" width="5" bestFit="1" customWidth="1"/>
    <col min="35" max="35" width="5.875" bestFit="1" customWidth="1"/>
    <col min="36" max="36" width="4.5" bestFit="1" customWidth="1"/>
    <col min="37" max="37" width="5.75" bestFit="1" customWidth="1"/>
    <col min="38" max="38" width="5.75" customWidth="1"/>
    <col min="39" max="39" width="5.75" bestFit="1" customWidth="1"/>
    <col min="40" max="40" width="5.75" customWidth="1"/>
    <col min="41" max="41" width="5.75" bestFit="1" customWidth="1"/>
    <col min="42" max="42" width="3.5" customWidth="1"/>
    <col min="43" max="43" width="9.75" bestFit="1" customWidth="1"/>
    <col min="44" max="44" width="5" bestFit="1" customWidth="1"/>
    <col min="45" max="45" width="5.875" bestFit="1" customWidth="1"/>
    <col min="46" max="46" width="4.5" bestFit="1" customWidth="1"/>
    <col min="47" max="47" width="5.75" bestFit="1" customWidth="1"/>
    <col min="48" max="48" width="5.75" customWidth="1"/>
    <col min="49" max="49" width="5.75" bestFit="1" customWidth="1"/>
    <col min="50" max="50" width="5.75" customWidth="1"/>
    <col min="51" max="51" width="5.75" bestFit="1" customWidth="1"/>
    <col min="52" max="52" width="2.875" customWidth="1"/>
    <col min="53" max="53" width="9.75" customWidth="1"/>
    <col min="54" max="54" width="5" customWidth="1"/>
    <col min="55" max="55" width="5.875" customWidth="1"/>
    <col min="56" max="56" width="5.5" customWidth="1"/>
    <col min="57" max="62" width="5.75" customWidth="1"/>
    <col min="63" max="63" width="3.625" customWidth="1"/>
    <col min="64" max="64" width="9.25" customWidth="1"/>
    <col min="65" max="65" width="5.75" customWidth="1"/>
    <col min="66" max="66" width="6.25" customWidth="1"/>
    <col min="67" max="67" width="5.375" customWidth="1"/>
    <col min="68" max="68" width="6.625" customWidth="1"/>
    <col min="69" max="69" width="6.125" customWidth="1"/>
    <col min="70" max="70" width="6.25" customWidth="1"/>
    <col min="71" max="71" width="3.25" customWidth="1"/>
    <col min="72" max="72" width="9.25" customWidth="1"/>
    <col min="73" max="73" width="5.75" customWidth="1"/>
    <col min="74" max="74" width="6.25" customWidth="1"/>
    <col min="75" max="75" width="5.625" customWidth="1"/>
    <col min="76" max="76" width="8" bestFit="1" customWidth="1"/>
    <col min="77" max="78" width="6.125" customWidth="1"/>
    <col min="79" max="79" width="1.5" customWidth="1"/>
    <col min="80" max="80" width="9.25" customWidth="1"/>
    <col min="81" max="81" width="5.75" customWidth="1"/>
    <col min="82" max="82" width="6.25" customWidth="1"/>
    <col min="83" max="83" width="5.5" customWidth="1"/>
    <col min="84" max="84" width="6.625" customWidth="1"/>
    <col min="85" max="86" width="6.125" customWidth="1"/>
    <col min="87" max="87" width="2.125" customWidth="1"/>
    <col min="88" max="88" width="9.25" customWidth="1"/>
    <col min="89" max="89" width="5.75" customWidth="1"/>
    <col min="90" max="90" width="6.25" customWidth="1"/>
    <col min="91" max="91" width="4.625" customWidth="1"/>
    <col min="92" max="92" width="5.25" customWidth="1"/>
    <col min="93" max="93" width="4.75" customWidth="1"/>
    <col min="94" max="95" width="6.125" customWidth="1"/>
    <col min="96" max="96" width="5.125" customWidth="1"/>
    <col min="97" max="97" width="11.125" bestFit="1" customWidth="1"/>
    <col min="102" max="102" width="5.625" customWidth="1"/>
  </cols>
  <sheetData>
    <row r="1" spans="1:101" ht="21" customHeight="1" thickBot="1">
      <c r="A1" s="51" t="s">
        <v>1</v>
      </c>
      <c r="B1" s="51"/>
      <c r="C1" s="51"/>
      <c r="D1" s="51"/>
      <c r="E1" s="51"/>
      <c r="F1" s="51"/>
      <c r="G1" s="51"/>
      <c r="H1" s="1"/>
      <c r="I1" s="51" t="s">
        <v>0</v>
      </c>
      <c r="J1" s="51"/>
      <c r="K1" s="51"/>
      <c r="L1" s="51"/>
      <c r="M1" s="51"/>
      <c r="N1" s="51"/>
      <c r="O1" s="51"/>
      <c r="P1" s="1"/>
      <c r="Q1" s="49" t="s">
        <v>4</v>
      </c>
      <c r="R1" s="49"/>
      <c r="S1" s="49"/>
      <c r="T1" s="49"/>
      <c r="U1" s="49"/>
      <c r="V1" s="49"/>
      <c r="W1" s="49"/>
      <c r="X1" s="1"/>
      <c r="Y1" s="49" t="s">
        <v>3</v>
      </c>
      <c r="Z1" s="49"/>
      <c r="AA1" s="49"/>
      <c r="AB1" s="49"/>
      <c r="AC1" s="49"/>
      <c r="AD1" s="49"/>
      <c r="AE1" s="49"/>
      <c r="AF1" s="1"/>
      <c r="AG1" s="49" t="s">
        <v>558</v>
      </c>
      <c r="AH1" s="49"/>
      <c r="AI1" s="49"/>
      <c r="AJ1" s="49"/>
      <c r="AK1" s="49"/>
      <c r="AL1" s="49"/>
      <c r="AM1" s="49"/>
      <c r="AN1" s="49"/>
      <c r="AO1" s="49"/>
      <c r="AP1" s="1"/>
      <c r="AQ1" s="49" t="s">
        <v>560</v>
      </c>
      <c r="AR1" s="49"/>
      <c r="AS1" s="49"/>
      <c r="AT1" s="49"/>
      <c r="AU1" s="49"/>
      <c r="AV1" s="49"/>
      <c r="AW1" s="49"/>
      <c r="AX1" s="49"/>
      <c r="AY1" s="49"/>
      <c r="AZ1" s="1"/>
      <c r="BA1" s="49" t="s">
        <v>559</v>
      </c>
      <c r="BB1" s="49"/>
      <c r="BC1" s="49"/>
      <c r="BD1" s="49"/>
      <c r="BE1" s="49"/>
      <c r="BF1" s="49"/>
      <c r="BG1" s="49"/>
      <c r="BH1" s="49"/>
      <c r="BI1" s="49"/>
      <c r="BJ1" s="31"/>
      <c r="BL1" s="50" t="s">
        <v>2</v>
      </c>
      <c r="BM1" s="50"/>
      <c r="BN1" s="50"/>
      <c r="BO1" s="50"/>
      <c r="BP1" s="50"/>
      <c r="BQ1" s="50"/>
      <c r="BR1" s="50"/>
      <c r="BS1" s="1"/>
      <c r="BT1" s="50" t="s">
        <v>6</v>
      </c>
      <c r="BU1" s="50"/>
      <c r="BV1" s="50"/>
      <c r="BW1" s="50"/>
      <c r="BX1" s="50"/>
      <c r="BY1" s="50"/>
      <c r="BZ1" s="50"/>
      <c r="CA1" s="1"/>
      <c r="CB1" s="50" t="s">
        <v>7</v>
      </c>
      <c r="CC1" s="50"/>
      <c r="CD1" s="50"/>
      <c r="CE1" s="50"/>
      <c r="CF1" s="50"/>
      <c r="CG1" s="50"/>
      <c r="CH1" s="50"/>
      <c r="CI1" s="1"/>
      <c r="CJ1" s="52" t="s">
        <v>5</v>
      </c>
      <c r="CK1" s="52"/>
      <c r="CL1" s="52"/>
      <c r="CM1" s="52"/>
      <c r="CN1" s="52"/>
      <c r="CO1" s="52"/>
      <c r="CP1" s="52"/>
      <c r="CQ1" s="52"/>
      <c r="CR1" s="1"/>
      <c r="CS1" s="48" t="s">
        <v>561</v>
      </c>
      <c r="CT1" s="48"/>
      <c r="CU1" s="48"/>
      <c r="CV1" s="48"/>
      <c r="CW1" s="48"/>
    </row>
    <row r="2" spans="1:101" ht="24">
      <c r="A2" s="2" t="s">
        <v>8</v>
      </c>
      <c r="B2" s="3" t="s">
        <v>9</v>
      </c>
      <c r="C2" s="4" t="s">
        <v>10</v>
      </c>
      <c r="D2" s="5" t="s">
        <v>11</v>
      </c>
      <c r="E2" s="3" t="s">
        <v>12</v>
      </c>
      <c r="F2" s="4" t="s">
        <v>12</v>
      </c>
      <c r="G2" s="6" t="s">
        <v>13</v>
      </c>
      <c r="H2" s="7"/>
      <c r="I2" s="2" t="s">
        <v>8</v>
      </c>
      <c r="J2" s="3" t="s">
        <v>9</v>
      </c>
      <c r="K2" s="4" t="s">
        <v>10</v>
      </c>
      <c r="L2" s="5" t="s">
        <v>11</v>
      </c>
      <c r="M2" s="3" t="s">
        <v>12</v>
      </c>
      <c r="N2" s="4" t="s">
        <v>12</v>
      </c>
      <c r="O2" s="6" t="s">
        <v>13</v>
      </c>
      <c r="P2" s="7"/>
      <c r="Q2" s="2" t="s">
        <v>8</v>
      </c>
      <c r="R2" s="3" t="s">
        <v>9</v>
      </c>
      <c r="S2" s="4" t="s">
        <v>10</v>
      </c>
      <c r="T2" s="5" t="s">
        <v>11</v>
      </c>
      <c r="U2" s="3" t="s">
        <v>12</v>
      </c>
      <c r="V2" s="4" t="s">
        <v>12</v>
      </c>
      <c r="W2" s="6" t="s">
        <v>13</v>
      </c>
      <c r="X2" s="7"/>
      <c r="Y2" s="2" t="s">
        <v>8</v>
      </c>
      <c r="Z2" s="3" t="s">
        <v>9</v>
      </c>
      <c r="AA2" s="4" t="s">
        <v>10</v>
      </c>
      <c r="AB2" s="5" t="s">
        <v>11</v>
      </c>
      <c r="AC2" s="3" t="s">
        <v>12</v>
      </c>
      <c r="AD2" s="4" t="s">
        <v>12</v>
      </c>
      <c r="AE2" s="6" t="s">
        <v>13</v>
      </c>
      <c r="AF2" s="7"/>
      <c r="AG2" s="2" t="s">
        <v>8</v>
      </c>
      <c r="AH2" s="3" t="s">
        <v>9</v>
      </c>
      <c r="AI2" s="4" t="s">
        <v>10</v>
      </c>
      <c r="AJ2" s="5" t="s">
        <v>11</v>
      </c>
      <c r="AK2" s="8" t="s">
        <v>527</v>
      </c>
      <c r="AL2" s="8" t="s">
        <v>528</v>
      </c>
      <c r="AM2" s="9" t="s">
        <v>527</v>
      </c>
      <c r="AN2" s="9" t="s">
        <v>528</v>
      </c>
      <c r="AO2" s="6" t="s">
        <v>528</v>
      </c>
      <c r="AP2" s="7"/>
      <c r="AQ2" s="2" t="s">
        <v>8</v>
      </c>
      <c r="AR2" s="3" t="s">
        <v>9</v>
      </c>
      <c r="AS2" s="4" t="s">
        <v>10</v>
      </c>
      <c r="AT2" s="5" t="s">
        <v>11</v>
      </c>
      <c r="AU2" s="8" t="s">
        <v>527</v>
      </c>
      <c r="AV2" s="8" t="s">
        <v>528</v>
      </c>
      <c r="AW2" s="9" t="s">
        <v>527</v>
      </c>
      <c r="AX2" s="9" t="s">
        <v>528</v>
      </c>
      <c r="AY2" s="6" t="s">
        <v>528</v>
      </c>
      <c r="AZ2" s="7"/>
      <c r="BA2" s="2" t="s">
        <v>8</v>
      </c>
      <c r="BB2" s="3" t="s">
        <v>9</v>
      </c>
      <c r="BC2" s="4" t="s">
        <v>10</v>
      </c>
      <c r="BD2" s="5" t="s">
        <v>11</v>
      </c>
      <c r="BE2" s="8" t="s">
        <v>527</v>
      </c>
      <c r="BF2" s="8" t="s">
        <v>528</v>
      </c>
      <c r="BG2" s="9" t="s">
        <v>527</v>
      </c>
      <c r="BH2" s="9" t="s">
        <v>528</v>
      </c>
      <c r="BI2" s="6" t="s">
        <v>528</v>
      </c>
      <c r="BJ2" s="33" t="s">
        <v>529</v>
      </c>
      <c r="BL2" s="2" t="s">
        <v>8</v>
      </c>
      <c r="BM2" s="3" t="s">
        <v>9</v>
      </c>
      <c r="BN2" s="4" t="s">
        <v>10</v>
      </c>
      <c r="BO2" s="5" t="s">
        <v>11</v>
      </c>
      <c r="BP2" s="8" t="s">
        <v>12</v>
      </c>
      <c r="BQ2" s="9" t="s">
        <v>12</v>
      </c>
      <c r="BR2" s="6" t="s">
        <v>13</v>
      </c>
      <c r="BS2" s="7"/>
      <c r="BT2" s="2" t="s">
        <v>8</v>
      </c>
      <c r="BU2" s="3" t="s">
        <v>9</v>
      </c>
      <c r="BV2" s="4" t="s">
        <v>10</v>
      </c>
      <c r="BW2" s="5" t="s">
        <v>11</v>
      </c>
      <c r="BX2" s="3" t="s">
        <v>12</v>
      </c>
      <c r="BY2" s="4" t="s">
        <v>12</v>
      </c>
      <c r="BZ2" s="6" t="s">
        <v>13</v>
      </c>
      <c r="CA2" s="7"/>
      <c r="CB2" s="2" t="s">
        <v>8</v>
      </c>
      <c r="CC2" s="3" t="s">
        <v>9</v>
      </c>
      <c r="CD2" s="4" t="s">
        <v>10</v>
      </c>
      <c r="CE2" s="5" t="s">
        <v>11</v>
      </c>
      <c r="CF2" s="3" t="s">
        <v>12</v>
      </c>
      <c r="CG2" s="4" t="s">
        <v>12</v>
      </c>
      <c r="CH2" s="10" t="s">
        <v>13</v>
      </c>
      <c r="CI2" s="7"/>
      <c r="CJ2" s="2" t="s">
        <v>8</v>
      </c>
      <c r="CK2" s="3" t="s">
        <v>9</v>
      </c>
      <c r="CL2" s="4" t="s">
        <v>10</v>
      </c>
      <c r="CM2" s="5" t="s">
        <v>11</v>
      </c>
      <c r="CN2" s="3" t="s">
        <v>12</v>
      </c>
      <c r="CO2" s="4" t="s">
        <v>12</v>
      </c>
      <c r="CP2" s="6" t="s">
        <v>13</v>
      </c>
      <c r="CQ2" s="6" t="s">
        <v>14</v>
      </c>
      <c r="CR2" s="7"/>
      <c r="CS2" s="32" t="s">
        <v>8</v>
      </c>
      <c r="CT2" s="47" t="s">
        <v>15</v>
      </c>
      <c r="CU2" s="47" t="s">
        <v>16</v>
      </c>
      <c r="CV2" s="47" t="s">
        <v>17</v>
      </c>
      <c r="CW2" s="34" t="s">
        <v>18</v>
      </c>
    </row>
    <row r="3" spans="1:101">
      <c r="A3" s="20" t="s">
        <v>19</v>
      </c>
      <c r="B3" s="11">
        <v>0.49410999999999999</v>
      </c>
      <c r="C3" s="11">
        <v>0.47650999999999999</v>
      </c>
      <c r="D3" s="38">
        <f t="shared" ref="D3:D66" si="0">IF(B3=0,0,C3/B3)</f>
        <v>0.96438040112525547</v>
      </c>
      <c r="E3" s="16"/>
      <c r="F3" s="17"/>
      <c r="G3" s="21"/>
      <c r="I3" s="20" t="s">
        <v>19</v>
      </c>
      <c r="J3" s="11">
        <v>16.867460000000001</v>
      </c>
      <c r="K3" s="11">
        <v>14.45783</v>
      </c>
      <c r="L3" s="38">
        <f t="shared" ref="L3:L66" si="1">IF(J3=0,0,K3/J3)</f>
        <v>0.85714328061249279</v>
      </c>
      <c r="M3" s="16"/>
      <c r="N3" s="17"/>
      <c r="O3" s="21"/>
      <c r="Q3" s="18" t="s">
        <v>19</v>
      </c>
      <c r="R3" s="11">
        <v>0.86956</v>
      </c>
      <c r="S3" s="11">
        <v>0.24154</v>
      </c>
      <c r="T3" s="19">
        <f t="shared" ref="T3:T66" si="2">IF(R3=0,0,S3/R3)</f>
        <v>0.27777266663599981</v>
      </c>
      <c r="U3" s="16"/>
      <c r="V3" s="17"/>
      <c r="W3" s="21"/>
      <c r="Y3" s="18" t="s">
        <v>19</v>
      </c>
      <c r="Z3" s="11">
        <v>0.42160999999999998</v>
      </c>
      <c r="AA3" s="11">
        <v>1.60981</v>
      </c>
      <c r="AB3" s="19">
        <f t="shared" ref="AB3:AB66" si="3">IF(Z3=0,0,AA3/Z3)</f>
        <v>3.8182443490429545</v>
      </c>
      <c r="AC3" s="16"/>
      <c r="AD3" s="17"/>
      <c r="AE3" s="21"/>
      <c r="AG3" s="18" t="s">
        <v>19</v>
      </c>
      <c r="AH3" s="11">
        <v>16.491620000000001</v>
      </c>
      <c r="AI3" s="11">
        <v>7.8093399999999997</v>
      </c>
      <c r="AJ3" s="12">
        <f t="shared" ref="AJ3:AJ66" si="4">IF(AH3=0,0,AI3/AH3)</f>
        <v>0.47353383112150288</v>
      </c>
      <c r="AK3" s="16"/>
      <c r="AL3" s="16"/>
      <c r="AM3" s="17"/>
      <c r="AN3" s="17"/>
      <c r="AO3" s="21"/>
      <c r="AQ3" s="18" t="s">
        <v>19</v>
      </c>
      <c r="AR3" s="11">
        <v>13.772729999999999</v>
      </c>
      <c r="AS3" s="11">
        <v>2.8010000000000002</v>
      </c>
      <c r="AT3" s="12">
        <f t="shared" ref="AT3:AT66" si="5">IF(AR3=0,0,AS3/AR3)</f>
        <v>0.20337289702186859</v>
      </c>
      <c r="AU3" s="16"/>
      <c r="AV3" s="16"/>
      <c r="AW3" s="17"/>
      <c r="AX3" s="17"/>
      <c r="AY3" s="21"/>
      <c r="BA3" s="18" t="s">
        <v>19</v>
      </c>
      <c r="BB3" s="11">
        <v>11.561170000000001</v>
      </c>
      <c r="BC3" s="11">
        <v>8.7697699999999994</v>
      </c>
      <c r="BD3" s="12">
        <f t="shared" ref="BD3:BD66" si="6">IF(BB3=0,0,BC3/BB3)</f>
        <v>0.75855384878866061</v>
      </c>
      <c r="BE3" s="16"/>
      <c r="BF3" s="16"/>
      <c r="BG3" s="17"/>
      <c r="BH3" s="17"/>
      <c r="BI3" s="21"/>
      <c r="BJ3" s="21"/>
      <c r="BL3" s="20" t="s">
        <v>19</v>
      </c>
      <c r="BM3" s="11">
        <v>0.29172999999999999</v>
      </c>
      <c r="BN3" s="11">
        <v>0.83018000000000003</v>
      </c>
      <c r="BO3" s="40">
        <f t="shared" ref="BO3:BO66" si="7">IF(BM3=0,0,BN3/BM3)</f>
        <v>2.8457135022109488</v>
      </c>
      <c r="BP3" s="16"/>
      <c r="BQ3" s="17"/>
      <c r="BR3" s="21"/>
      <c r="BT3" s="20" t="s">
        <v>19</v>
      </c>
      <c r="BU3" s="11">
        <v>0.28747</v>
      </c>
      <c r="BV3" s="11">
        <v>0.29333999999999999</v>
      </c>
      <c r="BW3" s="38">
        <f t="shared" ref="BW3:BW66" si="8">IF(BU3=0,0,BV3/BU3)</f>
        <v>1.020419522037082</v>
      </c>
      <c r="BX3" s="16"/>
      <c r="BY3" s="17"/>
      <c r="BZ3" s="21"/>
      <c r="CB3" s="20" t="s">
        <v>19</v>
      </c>
      <c r="CC3" s="11">
        <v>0.70904</v>
      </c>
      <c r="CD3" s="11">
        <v>1.7290700000000001</v>
      </c>
      <c r="CE3" s="38">
        <f t="shared" ref="CE3:CE66" si="9">IF(CC3=0,0,CD3/CC3)</f>
        <v>2.438607130768363</v>
      </c>
      <c r="CF3" s="16"/>
      <c r="CG3" s="17"/>
      <c r="CH3" s="21"/>
      <c r="CJ3" s="20" t="s">
        <v>19</v>
      </c>
      <c r="CK3" s="11">
        <v>11.741099999999999</v>
      </c>
      <c r="CL3" s="11">
        <v>6.3118400000000001</v>
      </c>
      <c r="CM3" s="40">
        <f t="shared" ref="CM3:CM66" si="10">IF(CK3=0,0,CL3/CK3)</f>
        <v>0.53758506443178244</v>
      </c>
      <c r="CN3" s="16"/>
      <c r="CO3" s="17"/>
      <c r="CP3" s="21"/>
      <c r="CQ3" s="13"/>
      <c r="CS3" s="20" t="s">
        <v>20</v>
      </c>
      <c r="CT3" s="36">
        <v>260.05</v>
      </c>
      <c r="CU3" s="36">
        <v>264.14999999999998</v>
      </c>
      <c r="CV3" s="36">
        <v>259.25</v>
      </c>
      <c r="CW3" s="36">
        <v>263.64999999999998</v>
      </c>
    </row>
    <row r="4" spans="1:101">
      <c r="A4" s="20" t="s">
        <v>21</v>
      </c>
      <c r="B4" s="11">
        <v>0.57582999999999995</v>
      </c>
      <c r="C4" s="11">
        <v>0.50793999999999995</v>
      </c>
      <c r="D4" s="38">
        <f t="shared" si="0"/>
        <v>0.88210061997464528</v>
      </c>
      <c r="E4" s="16"/>
      <c r="F4" s="17"/>
      <c r="G4" s="21"/>
      <c r="I4" s="20" t="s">
        <v>21</v>
      </c>
      <c r="J4" s="11">
        <v>15.662649999999999</v>
      </c>
      <c r="K4" s="11">
        <v>18.674689999999998</v>
      </c>
      <c r="L4" s="38">
        <f t="shared" si="1"/>
        <v>1.1923071766271991</v>
      </c>
      <c r="M4" s="16"/>
      <c r="N4" s="17"/>
      <c r="O4" s="21"/>
      <c r="Q4" s="18" t="s">
        <v>21</v>
      </c>
      <c r="R4" s="11">
        <v>0.99033000000000004</v>
      </c>
      <c r="S4" s="11">
        <v>1.2077199999999999</v>
      </c>
      <c r="T4" s="19">
        <f t="shared" si="2"/>
        <v>1.2195126876899618</v>
      </c>
      <c r="U4" s="16"/>
      <c r="V4" s="17"/>
      <c r="W4" s="21"/>
      <c r="Y4" s="18" t="s">
        <v>21</v>
      </c>
      <c r="Z4" s="11">
        <v>0.84323000000000004</v>
      </c>
      <c r="AA4" s="11">
        <v>2.1655799999999998</v>
      </c>
      <c r="AB4" s="19">
        <f t="shared" si="3"/>
        <v>2.5681961030798237</v>
      </c>
      <c r="AC4" s="16"/>
      <c r="AD4" s="17"/>
      <c r="AE4" s="21"/>
      <c r="AG4" s="18" t="s">
        <v>21</v>
      </c>
      <c r="AH4" s="11">
        <v>17.954830000000001</v>
      </c>
      <c r="AI4" s="11">
        <v>7.1127599999999997</v>
      </c>
      <c r="AJ4" s="12">
        <f t="shared" si="4"/>
        <v>0.39614744333418916</v>
      </c>
      <c r="AK4" s="16"/>
      <c r="AL4" s="16"/>
      <c r="AM4" s="17"/>
      <c r="AN4" s="17"/>
      <c r="AO4" s="21"/>
      <c r="AQ4" s="18" t="s">
        <v>21</v>
      </c>
      <c r="AR4" s="11">
        <v>12.53816</v>
      </c>
      <c r="AS4" s="11">
        <v>2.7147199999999998</v>
      </c>
      <c r="AT4" s="12">
        <f t="shared" si="5"/>
        <v>0.21651661806836089</v>
      </c>
      <c r="AU4" s="16"/>
      <c r="AV4" s="16"/>
      <c r="AW4" s="17"/>
      <c r="AX4" s="17"/>
      <c r="AY4" s="21"/>
      <c r="BA4" s="18" t="s">
        <v>21</v>
      </c>
      <c r="BB4" s="11">
        <v>10.524839999999999</v>
      </c>
      <c r="BC4" s="11">
        <v>14.146420000000001</v>
      </c>
      <c r="BD4" s="12">
        <f t="shared" si="6"/>
        <v>1.3440983425876309</v>
      </c>
      <c r="BE4" s="16"/>
      <c r="BF4" s="16"/>
      <c r="BG4" s="17"/>
      <c r="BH4" s="17"/>
      <c r="BI4" s="21"/>
      <c r="BJ4" s="21"/>
      <c r="BL4" s="20" t="s">
        <v>21</v>
      </c>
      <c r="BM4" s="11">
        <v>0.39816000000000001</v>
      </c>
      <c r="BN4" s="11">
        <v>0.86367000000000005</v>
      </c>
      <c r="BO4" s="40">
        <f t="shared" si="7"/>
        <v>2.1691531042796868</v>
      </c>
      <c r="BP4" s="16"/>
      <c r="BQ4" s="17"/>
      <c r="BR4" s="21"/>
      <c r="BT4" s="20" t="s">
        <v>21</v>
      </c>
      <c r="BU4" s="11">
        <v>0.76854999999999996</v>
      </c>
      <c r="BV4" s="11">
        <v>0.47521000000000002</v>
      </c>
      <c r="BW4" s="38">
        <f t="shared" si="8"/>
        <v>0.61832021338884924</v>
      </c>
      <c r="BX4" s="16"/>
      <c r="BY4" s="17"/>
      <c r="BZ4" s="21"/>
      <c r="CB4" s="20" t="s">
        <v>21</v>
      </c>
      <c r="CC4" s="11">
        <v>1.06978</v>
      </c>
      <c r="CD4" s="11">
        <v>1.09466</v>
      </c>
      <c r="CE4" s="38">
        <f t="shared" si="9"/>
        <v>1.0232571182860029</v>
      </c>
      <c r="CF4" s="16"/>
      <c r="CG4" s="17"/>
      <c r="CH4" s="21"/>
      <c r="CJ4" s="20" t="s">
        <v>21</v>
      </c>
      <c r="CK4" s="11">
        <v>11.928319999999999</v>
      </c>
      <c r="CL4" s="11">
        <v>6.5525500000000001</v>
      </c>
      <c r="CM4" s="40">
        <f t="shared" si="10"/>
        <v>0.5493271474943664</v>
      </c>
      <c r="CN4" s="16"/>
      <c r="CO4" s="17"/>
      <c r="CP4" s="21"/>
      <c r="CQ4" s="13"/>
      <c r="CS4" s="20" t="s">
        <v>22</v>
      </c>
      <c r="CT4" s="36">
        <v>263.95</v>
      </c>
      <c r="CU4" s="36">
        <v>269.89999999999998</v>
      </c>
      <c r="CV4" s="36">
        <v>263.2</v>
      </c>
      <c r="CW4" s="36">
        <v>268.64999999999998</v>
      </c>
    </row>
    <row r="5" spans="1:101">
      <c r="A5" s="20" t="s">
        <v>23</v>
      </c>
      <c r="B5" s="11">
        <v>0.45765</v>
      </c>
      <c r="C5" s="11">
        <v>0.46771000000000001</v>
      </c>
      <c r="D5" s="38">
        <f t="shared" si="0"/>
        <v>1.0219818638697695</v>
      </c>
      <c r="E5" s="16"/>
      <c r="F5" s="17"/>
      <c r="G5" s="21"/>
      <c r="I5" s="20" t="s">
        <v>23</v>
      </c>
      <c r="J5" s="11">
        <v>27.710840000000001</v>
      </c>
      <c r="K5" s="11">
        <v>18.072279999999999</v>
      </c>
      <c r="L5" s="38">
        <f t="shared" si="1"/>
        <v>0.65217366200375015</v>
      </c>
      <c r="M5" s="16"/>
      <c r="N5" s="17"/>
      <c r="O5" s="21"/>
      <c r="Q5" s="18" t="s">
        <v>23</v>
      </c>
      <c r="R5" s="11">
        <v>1.18357</v>
      </c>
      <c r="S5" s="11">
        <v>0.57970999999999995</v>
      </c>
      <c r="T5" s="19">
        <f t="shared" si="2"/>
        <v>0.4897978150848703</v>
      </c>
      <c r="U5" s="16"/>
      <c r="V5" s="17"/>
      <c r="W5" s="21"/>
      <c r="Y5" s="18" t="s">
        <v>23</v>
      </c>
      <c r="Z5" s="11">
        <v>0.88156000000000001</v>
      </c>
      <c r="AA5" s="11">
        <v>1.60981</v>
      </c>
      <c r="AB5" s="19">
        <f t="shared" si="3"/>
        <v>1.8260923816870094</v>
      </c>
      <c r="AC5" s="16"/>
      <c r="AD5" s="17"/>
      <c r="AE5" s="21"/>
      <c r="AG5" s="18" t="s">
        <v>23</v>
      </c>
      <c r="AH5" s="11">
        <v>17.227930000000001</v>
      </c>
      <c r="AI5" s="11">
        <v>6.6913</v>
      </c>
      <c r="AJ5" s="12">
        <f t="shared" si="4"/>
        <v>0.38839837403565025</v>
      </c>
      <c r="AK5" s="16"/>
      <c r="AL5" s="16"/>
      <c r="AM5" s="17"/>
      <c r="AN5" s="17"/>
      <c r="AO5" s="21"/>
      <c r="AQ5" s="18" t="s">
        <v>23</v>
      </c>
      <c r="AR5" s="11">
        <v>12.29921</v>
      </c>
      <c r="AS5" s="11">
        <v>1.67927</v>
      </c>
      <c r="AT5" s="12">
        <f t="shared" si="5"/>
        <v>0.13653478556752832</v>
      </c>
      <c r="AU5" s="16"/>
      <c r="AV5" s="16"/>
      <c r="AW5" s="17"/>
      <c r="AX5" s="17"/>
      <c r="AY5" s="21"/>
      <c r="BA5" s="18" t="s">
        <v>23</v>
      </c>
      <c r="BB5" s="11">
        <v>10.32427</v>
      </c>
      <c r="BC5" s="11">
        <v>10.61956</v>
      </c>
      <c r="BD5" s="12">
        <f t="shared" si="6"/>
        <v>1.0286015379295581</v>
      </c>
      <c r="BE5" s="16"/>
      <c r="BF5" s="16"/>
      <c r="BG5" s="17"/>
      <c r="BH5" s="17"/>
      <c r="BI5" s="21"/>
      <c r="BJ5" s="21"/>
      <c r="BL5" s="20" t="s">
        <v>23</v>
      </c>
      <c r="BM5" s="11">
        <v>0.2802</v>
      </c>
      <c r="BN5" s="11">
        <v>0.85660000000000003</v>
      </c>
      <c r="BO5" s="40">
        <f t="shared" si="7"/>
        <v>3.0571020699500355</v>
      </c>
      <c r="BP5" s="16"/>
      <c r="BQ5" s="17"/>
      <c r="BR5" s="21"/>
      <c r="BT5" s="20" t="s">
        <v>23</v>
      </c>
      <c r="BU5" s="11">
        <v>0.41654000000000002</v>
      </c>
      <c r="BV5" s="11">
        <v>0.23466999999999999</v>
      </c>
      <c r="BW5" s="38">
        <f t="shared" si="8"/>
        <v>0.56337926729725829</v>
      </c>
      <c r="BX5" s="16"/>
      <c r="BY5" s="17"/>
      <c r="BZ5" s="21"/>
      <c r="CB5" s="20" t="s">
        <v>23</v>
      </c>
      <c r="CC5" s="11">
        <v>0.74636000000000002</v>
      </c>
      <c r="CD5" s="11">
        <v>0.99514000000000002</v>
      </c>
      <c r="CE5" s="38">
        <f t="shared" si="9"/>
        <v>1.3333244010933061</v>
      </c>
      <c r="CF5" s="16"/>
      <c r="CG5" s="17"/>
      <c r="CH5" s="21"/>
      <c r="CJ5" s="20" t="s">
        <v>23</v>
      </c>
      <c r="CK5" s="11">
        <v>10.32361</v>
      </c>
      <c r="CL5" s="11">
        <v>6.5525500000000001</v>
      </c>
      <c r="CM5" s="40">
        <f t="shared" si="10"/>
        <v>0.63471498826476391</v>
      </c>
      <c r="CN5" s="16"/>
      <c r="CO5" s="17"/>
      <c r="CP5" s="21"/>
      <c r="CQ5" s="13"/>
      <c r="CS5" s="20" t="s">
        <v>24</v>
      </c>
      <c r="CT5" s="36">
        <v>268.35000000000002</v>
      </c>
      <c r="CU5" s="36">
        <v>270.8</v>
      </c>
      <c r="CV5" s="36">
        <v>266.10000000000002</v>
      </c>
      <c r="CW5" s="36">
        <v>267.60000000000002</v>
      </c>
    </row>
    <row r="6" spans="1:101">
      <c r="A6" s="20" t="s">
        <v>25</v>
      </c>
      <c r="B6" s="11">
        <v>0.39604</v>
      </c>
      <c r="C6" s="11">
        <v>0.38473000000000002</v>
      </c>
      <c r="D6" s="38">
        <f t="shared" si="0"/>
        <v>0.97144227855772147</v>
      </c>
      <c r="E6" s="16"/>
      <c r="F6" s="17"/>
      <c r="G6" s="21"/>
      <c r="I6" s="20" t="s">
        <v>25</v>
      </c>
      <c r="J6" s="11">
        <v>14.45783</v>
      </c>
      <c r="K6" s="11">
        <v>18.674689999999998</v>
      </c>
      <c r="L6" s="38">
        <f t="shared" si="1"/>
        <v>1.2916661767360662</v>
      </c>
      <c r="M6" s="16"/>
      <c r="N6" s="17"/>
      <c r="O6" s="21"/>
      <c r="Q6" s="18" t="s">
        <v>25</v>
      </c>
      <c r="R6" s="11">
        <v>1.5700400000000001</v>
      </c>
      <c r="S6" s="11">
        <v>0.12077</v>
      </c>
      <c r="T6" s="19">
        <f t="shared" si="2"/>
        <v>7.6921607092812913E-2</v>
      </c>
      <c r="U6" s="16"/>
      <c r="V6" s="17"/>
      <c r="W6" s="21"/>
      <c r="Y6" s="18" t="s">
        <v>25</v>
      </c>
      <c r="Z6" s="11">
        <v>0.99655000000000005</v>
      </c>
      <c r="AA6" s="11">
        <v>1.1498600000000001</v>
      </c>
      <c r="AB6" s="19">
        <f t="shared" si="3"/>
        <v>1.1538407505895338</v>
      </c>
      <c r="AC6" s="16"/>
      <c r="AD6" s="17"/>
      <c r="AE6" s="21"/>
      <c r="AG6" s="18" t="s">
        <v>25</v>
      </c>
      <c r="AH6" s="11">
        <v>14.36858</v>
      </c>
      <c r="AI6" s="11">
        <v>5.5795000000000003</v>
      </c>
      <c r="AJ6" s="12">
        <f t="shared" si="4"/>
        <v>0.38831255419811844</v>
      </c>
      <c r="AK6" s="16"/>
      <c r="AL6" s="16"/>
      <c r="AM6" s="17"/>
      <c r="AN6" s="17"/>
      <c r="AO6" s="21"/>
      <c r="AQ6" s="18" t="s">
        <v>25</v>
      </c>
      <c r="AR6" s="11">
        <v>18.737549999999999</v>
      </c>
      <c r="AS6" s="11">
        <v>1.7390099999999999</v>
      </c>
      <c r="AT6" s="12">
        <f t="shared" si="5"/>
        <v>9.2808825059839742E-2</v>
      </c>
      <c r="AU6" s="16"/>
      <c r="AV6" s="16"/>
      <c r="AW6" s="17"/>
      <c r="AX6" s="17"/>
      <c r="AY6" s="21"/>
      <c r="BA6" s="18" t="s">
        <v>25</v>
      </c>
      <c r="BB6" s="11">
        <v>15.728770000000001</v>
      </c>
      <c r="BC6" s="11">
        <v>8.6082000000000001</v>
      </c>
      <c r="BD6" s="12">
        <f t="shared" si="6"/>
        <v>0.54729009324950395</v>
      </c>
      <c r="BE6" s="16"/>
      <c r="BF6" s="16"/>
      <c r="BG6" s="17"/>
      <c r="BH6" s="17"/>
      <c r="BI6" s="21"/>
      <c r="BJ6" s="21"/>
      <c r="BL6" s="20" t="s">
        <v>25</v>
      </c>
      <c r="BM6" s="11">
        <v>0.19869999999999999</v>
      </c>
      <c r="BN6" s="11">
        <v>1.0437700000000001</v>
      </c>
      <c r="BO6" s="40">
        <f t="shared" si="7"/>
        <v>5.2529944640161057</v>
      </c>
      <c r="BP6" s="16"/>
      <c r="BQ6" s="17"/>
      <c r="BR6" s="21"/>
      <c r="BT6" s="20" t="s">
        <v>25</v>
      </c>
      <c r="BU6" s="11">
        <v>0.46933999999999998</v>
      </c>
      <c r="BV6" s="11">
        <v>0.16427</v>
      </c>
      <c r="BW6" s="38">
        <f t="shared" si="8"/>
        <v>0.35000213065155328</v>
      </c>
      <c r="BX6" s="16"/>
      <c r="BY6" s="17"/>
      <c r="BZ6" s="21"/>
      <c r="CB6" s="20" t="s">
        <v>25</v>
      </c>
      <c r="CC6" s="11">
        <v>0.64683999999999997</v>
      </c>
      <c r="CD6" s="11">
        <v>1.0075799999999999</v>
      </c>
      <c r="CE6" s="38">
        <f t="shared" si="9"/>
        <v>1.5576958753323851</v>
      </c>
      <c r="CF6" s="16"/>
      <c r="CG6" s="17"/>
      <c r="CH6" s="21"/>
      <c r="CJ6" s="20" t="s">
        <v>25</v>
      </c>
      <c r="CK6" s="11">
        <v>7.1142000000000003</v>
      </c>
      <c r="CL6" s="11">
        <v>6.5792900000000003</v>
      </c>
      <c r="CM6" s="40">
        <f t="shared" si="10"/>
        <v>0.92481094149728715</v>
      </c>
      <c r="CN6" s="16"/>
      <c r="CO6" s="17"/>
      <c r="CP6" s="21"/>
      <c r="CQ6" s="13"/>
      <c r="CS6" s="20" t="s">
        <v>26</v>
      </c>
      <c r="CT6" s="36">
        <v>267.25</v>
      </c>
      <c r="CU6" s="36">
        <v>271.5</v>
      </c>
      <c r="CV6" s="36">
        <v>265.89999999999998</v>
      </c>
      <c r="CW6" s="36">
        <v>271</v>
      </c>
    </row>
    <row r="7" spans="1:101">
      <c r="A7" s="20" t="s">
        <v>27</v>
      </c>
      <c r="B7" s="11">
        <v>0.94421999999999995</v>
      </c>
      <c r="C7" s="11">
        <v>0.54063000000000005</v>
      </c>
      <c r="D7" s="38">
        <f t="shared" si="0"/>
        <v>0.57256783376755427</v>
      </c>
      <c r="E7" s="16"/>
      <c r="F7" s="17"/>
      <c r="G7" s="21"/>
      <c r="I7" s="20" t="s">
        <v>27</v>
      </c>
      <c r="J7" s="11">
        <v>35.542160000000003</v>
      </c>
      <c r="K7" s="11">
        <v>19.87951</v>
      </c>
      <c r="L7" s="38">
        <f t="shared" si="1"/>
        <v>0.55932194329213525</v>
      </c>
      <c r="M7" s="16"/>
      <c r="N7" s="17"/>
      <c r="O7" s="21"/>
      <c r="Q7" s="18" t="s">
        <v>27</v>
      </c>
      <c r="R7" s="11">
        <v>2.2946800000000001</v>
      </c>
      <c r="S7" s="11">
        <v>0.41061999999999999</v>
      </c>
      <c r="T7" s="19">
        <f t="shared" si="2"/>
        <v>0.1789443408231213</v>
      </c>
      <c r="U7" s="16"/>
      <c r="V7" s="17"/>
      <c r="W7" s="21"/>
      <c r="Y7" s="18" t="s">
        <v>27</v>
      </c>
      <c r="Z7" s="11">
        <v>1.0923700000000001</v>
      </c>
      <c r="AA7" s="11">
        <v>0.90071999999999997</v>
      </c>
      <c r="AB7" s="19">
        <f t="shared" si="3"/>
        <v>0.82455578238142746</v>
      </c>
      <c r="AC7" s="16"/>
      <c r="AD7" s="17"/>
      <c r="AE7" s="21"/>
      <c r="AG7" s="18" t="s">
        <v>27</v>
      </c>
      <c r="AH7" s="11">
        <v>18.052320000000002</v>
      </c>
      <c r="AI7" s="11">
        <v>6.8272300000000001</v>
      </c>
      <c r="AJ7" s="12">
        <f t="shared" si="4"/>
        <v>0.37819127956960652</v>
      </c>
      <c r="AK7" s="16"/>
      <c r="AL7" s="16"/>
      <c r="AM7" s="17"/>
      <c r="AN7" s="17"/>
      <c r="AO7" s="21"/>
      <c r="AQ7" s="18" t="s">
        <v>27</v>
      </c>
      <c r="AR7" s="11">
        <v>33.320050000000002</v>
      </c>
      <c r="AS7" s="11">
        <v>2.66825</v>
      </c>
      <c r="AT7" s="12">
        <f t="shared" si="5"/>
        <v>8.0079411645540749E-2</v>
      </c>
      <c r="AU7" s="16"/>
      <c r="AV7" s="16"/>
      <c r="AW7" s="17"/>
      <c r="AX7" s="17"/>
      <c r="AY7" s="21"/>
      <c r="BA7" s="18" t="s">
        <v>27</v>
      </c>
      <c r="BB7" s="11">
        <v>27.96969</v>
      </c>
      <c r="BC7" s="11">
        <v>11.27702</v>
      </c>
      <c r="BD7" s="12">
        <f t="shared" si="6"/>
        <v>0.40318716439116775</v>
      </c>
      <c r="BE7" s="16"/>
      <c r="BF7" s="16"/>
      <c r="BG7" s="17"/>
      <c r="BH7" s="17"/>
      <c r="BI7" s="21"/>
      <c r="BJ7" s="21"/>
      <c r="BL7" s="20" t="s">
        <v>27</v>
      </c>
      <c r="BM7" s="11">
        <v>0.24001</v>
      </c>
      <c r="BN7" s="11">
        <v>0.96228000000000002</v>
      </c>
      <c r="BO7" s="40">
        <f t="shared" si="7"/>
        <v>4.0093329444606471</v>
      </c>
      <c r="BP7" s="16"/>
      <c r="BQ7" s="17"/>
      <c r="BR7" s="21"/>
      <c r="BT7" s="20" t="s">
        <v>27</v>
      </c>
      <c r="BU7" s="11">
        <v>0.52800999999999998</v>
      </c>
      <c r="BV7" s="11">
        <v>0.15253</v>
      </c>
      <c r="BW7" s="38">
        <f t="shared" si="8"/>
        <v>0.28887710460029165</v>
      </c>
      <c r="BX7" s="16"/>
      <c r="BY7" s="17"/>
      <c r="BZ7" s="21"/>
      <c r="CB7" s="20" t="s">
        <v>27</v>
      </c>
      <c r="CC7" s="11">
        <v>0.67171999999999998</v>
      </c>
      <c r="CD7" s="11">
        <v>1.20661</v>
      </c>
      <c r="CE7" s="38">
        <f t="shared" si="9"/>
        <v>1.796299053176919</v>
      </c>
      <c r="CF7" s="16"/>
      <c r="CG7" s="17"/>
      <c r="CH7" s="21"/>
      <c r="CJ7" s="20" t="s">
        <v>27</v>
      </c>
      <c r="CK7" s="11">
        <v>11.607379999999999</v>
      </c>
      <c r="CL7" s="11">
        <v>10.51083</v>
      </c>
      <c r="CM7" s="40">
        <f t="shared" si="10"/>
        <v>0.90552993009619753</v>
      </c>
      <c r="CN7" s="16"/>
      <c r="CO7" s="17"/>
      <c r="CP7" s="21"/>
      <c r="CQ7" s="13"/>
      <c r="CS7" s="20" t="s">
        <v>28</v>
      </c>
      <c r="CT7" s="36">
        <v>269.89999999999998</v>
      </c>
      <c r="CU7" s="36">
        <v>271.60000000000002</v>
      </c>
      <c r="CV7" s="36">
        <v>267.89999999999998</v>
      </c>
      <c r="CW7" s="36">
        <v>269.8</v>
      </c>
    </row>
    <row r="8" spans="1:101">
      <c r="A8" s="20" t="s">
        <v>29</v>
      </c>
      <c r="B8" s="11">
        <v>0.67642000000000002</v>
      </c>
      <c r="C8" s="11">
        <v>0.68522000000000005</v>
      </c>
      <c r="D8" s="38">
        <f t="shared" si="0"/>
        <v>1.0130096685491263</v>
      </c>
      <c r="E8" s="16"/>
      <c r="F8" s="17"/>
      <c r="G8" s="21"/>
      <c r="I8" s="20" t="s">
        <v>29</v>
      </c>
      <c r="J8" s="11">
        <v>32.530119999999997</v>
      </c>
      <c r="K8" s="11">
        <v>28.31325</v>
      </c>
      <c r="L8" s="38">
        <f t="shared" si="1"/>
        <v>0.87037029067215255</v>
      </c>
      <c r="M8" s="16"/>
      <c r="N8" s="17"/>
      <c r="O8" s="21"/>
      <c r="Q8" s="18" t="s">
        <v>29</v>
      </c>
      <c r="R8" s="11">
        <v>2.7536200000000002</v>
      </c>
      <c r="S8" s="11">
        <v>0.26569999999999999</v>
      </c>
      <c r="T8" s="19">
        <f t="shared" si="2"/>
        <v>9.6491164358190301E-2</v>
      </c>
      <c r="U8" s="16"/>
      <c r="V8" s="17"/>
      <c r="W8" s="21"/>
      <c r="Y8" s="18" t="s">
        <v>29</v>
      </c>
      <c r="Z8" s="11">
        <v>1.47566</v>
      </c>
      <c r="AA8" s="11">
        <v>1.3798299999999999</v>
      </c>
      <c r="AB8" s="19">
        <f t="shared" si="3"/>
        <v>0.93505956656682432</v>
      </c>
      <c r="AC8" s="16"/>
      <c r="AD8" s="17"/>
      <c r="AE8" s="21"/>
      <c r="AG8" s="18" t="s">
        <v>29</v>
      </c>
      <c r="AH8" s="11">
        <v>16.477150000000002</v>
      </c>
      <c r="AI8" s="11">
        <v>6.7336999999999998</v>
      </c>
      <c r="AJ8" s="12">
        <f t="shared" si="4"/>
        <v>0.40866897491374415</v>
      </c>
      <c r="AK8" s="16"/>
      <c r="AL8" s="16"/>
      <c r="AM8" s="17"/>
      <c r="AN8" s="17"/>
      <c r="AO8" s="21"/>
      <c r="AQ8" s="18" t="s">
        <v>29</v>
      </c>
      <c r="AR8" s="11">
        <v>29.63626</v>
      </c>
      <c r="AS8" s="11">
        <v>2.0377000000000001</v>
      </c>
      <c r="AT8" s="12">
        <f t="shared" si="5"/>
        <v>6.8756988904807831E-2</v>
      </c>
      <c r="AU8" s="16"/>
      <c r="AV8" s="16"/>
      <c r="AW8" s="17"/>
      <c r="AX8" s="17"/>
      <c r="AY8" s="21"/>
      <c r="BA8" s="18" t="s">
        <v>29</v>
      </c>
      <c r="BB8" s="11">
        <v>24.877420000000001</v>
      </c>
      <c r="BC8" s="11">
        <v>10.33541</v>
      </c>
      <c r="BD8" s="12">
        <f t="shared" si="6"/>
        <v>0.41545345136272166</v>
      </c>
      <c r="BE8" s="16"/>
      <c r="BF8" s="16"/>
      <c r="BG8" s="17"/>
      <c r="BH8" s="17"/>
      <c r="BI8" s="21"/>
      <c r="BJ8" s="21"/>
      <c r="BL8" s="20" t="s">
        <v>29</v>
      </c>
      <c r="BM8" s="11">
        <v>0.2802</v>
      </c>
      <c r="BN8" s="11">
        <v>0.85548000000000002</v>
      </c>
      <c r="BO8" s="40">
        <f t="shared" si="7"/>
        <v>3.0531049250535331</v>
      </c>
      <c r="BP8" s="16"/>
      <c r="BQ8" s="17"/>
      <c r="BR8" s="21"/>
      <c r="BT8" s="20" t="s">
        <v>29</v>
      </c>
      <c r="BU8" s="11">
        <v>0.49867</v>
      </c>
      <c r="BV8" s="11">
        <v>0.15840000000000001</v>
      </c>
      <c r="BW8" s="38">
        <f t="shared" si="8"/>
        <v>0.31764493552850587</v>
      </c>
      <c r="BX8" s="16"/>
      <c r="BY8" s="17"/>
      <c r="BZ8" s="21"/>
      <c r="CB8" s="20" t="s">
        <v>29</v>
      </c>
      <c r="CC8" s="11">
        <v>0.55976999999999999</v>
      </c>
      <c r="CD8" s="11">
        <v>1.38076</v>
      </c>
      <c r="CE8" s="38">
        <f t="shared" si="9"/>
        <v>2.4666559479786341</v>
      </c>
      <c r="CF8" s="16"/>
      <c r="CG8" s="17"/>
      <c r="CH8" s="21"/>
      <c r="CJ8" s="20" t="s">
        <v>29</v>
      </c>
      <c r="CK8" s="11">
        <v>13.05161</v>
      </c>
      <c r="CL8" s="11">
        <v>7.67584</v>
      </c>
      <c r="CM8" s="40">
        <f t="shared" si="10"/>
        <v>0.58811441653558449</v>
      </c>
      <c r="CN8" s="16"/>
      <c r="CO8" s="17"/>
      <c r="CP8" s="21"/>
      <c r="CQ8" s="13"/>
      <c r="CS8" s="20" t="s">
        <v>30</v>
      </c>
      <c r="CT8" s="36">
        <v>271.3</v>
      </c>
      <c r="CU8" s="36">
        <v>271.7</v>
      </c>
      <c r="CV8" s="36">
        <v>266.14999999999998</v>
      </c>
      <c r="CW8" s="36">
        <v>268.75</v>
      </c>
    </row>
    <row r="9" spans="1:101">
      <c r="A9" s="20" t="s">
        <v>31</v>
      </c>
      <c r="B9" s="11">
        <v>0.54566000000000003</v>
      </c>
      <c r="C9" s="11">
        <v>0.57081000000000004</v>
      </c>
      <c r="D9" s="38">
        <f t="shared" si="0"/>
        <v>1.0460909724003959</v>
      </c>
      <c r="E9" s="16"/>
      <c r="F9" s="17"/>
      <c r="G9" s="21"/>
      <c r="I9" s="20" t="s">
        <v>31</v>
      </c>
      <c r="J9" s="11">
        <v>27.710840000000001</v>
      </c>
      <c r="K9" s="11">
        <v>28.915659999999999</v>
      </c>
      <c r="L9" s="38">
        <f t="shared" si="1"/>
        <v>1.0434782922495311</v>
      </c>
      <c r="M9" s="16"/>
      <c r="N9" s="17"/>
      <c r="O9" s="21"/>
      <c r="Q9" s="18" t="s">
        <v>31</v>
      </c>
      <c r="R9" s="11">
        <v>3.2850199999999998</v>
      </c>
      <c r="S9" s="11">
        <v>0.41061999999999999</v>
      </c>
      <c r="T9" s="19">
        <f t="shared" si="2"/>
        <v>0.12499771690887727</v>
      </c>
      <c r="U9" s="16"/>
      <c r="V9" s="17"/>
      <c r="W9" s="21"/>
      <c r="Y9" s="18" t="s">
        <v>31</v>
      </c>
      <c r="Z9" s="11">
        <v>0.63241999999999998</v>
      </c>
      <c r="AA9" s="11">
        <v>1.6673</v>
      </c>
      <c r="AB9" s="19">
        <f t="shared" si="3"/>
        <v>2.6363808861199836</v>
      </c>
      <c r="AC9" s="16"/>
      <c r="AD9" s="17"/>
      <c r="AE9" s="21"/>
      <c r="AG9" s="18" t="s">
        <v>31</v>
      </c>
      <c r="AH9" s="11">
        <v>21.668189999999999</v>
      </c>
      <c r="AI9" s="11">
        <v>7.0317100000000003</v>
      </c>
      <c r="AJ9" s="12">
        <f t="shared" si="4"/>
        <v>0.32451764545169676</v>
      </c>
      <c r="AK9" s="16"/>
      <c r="AL9" s="16"/>
      <c r="AM9" s="17"/>
      <c r="AN9" s="17"/>
      <c r="AO9" s="21"/>
      <c r="AQ9" s="18" t="s">
        <v>31</v>
      </c>
      <c r="AR9" s="11">
        <v>19.474309999999999</v>
      </c>
      <c r="AS9" s="11">
        <v>1.8319300000000001</v>
      </c>
      <c r="AT9" s="12">
        <f t="shared" si="5"/>
        <v>9.4069058159185107E-2</v>
      </c>
      <c r="AU9" s="16"/>
      <c r="AV9" s="16"/>
      <c r="AW9" s="17"/>
      <c r="AX9" s="17"/>
      <c r="AY9" s="21"/>
      <c r="BA9" s="18" t="s">
        <v>31</v>
      </c>
      <c r="BB9" s="11">
        <v>16.34722</v>
      </c>
      <c r="BC9" s="11">
        <v>8.2460400000000007</v>
      </c>
      <c r="BD9" s="12">
        <f t="shared" si="6"/>
        <v>0.50443072277732859</v>
      </c>
      <c r="BE9" s="16"/>
      <c r="BF9" s="16"/>
      <c r="BG9" s="17"/>
      <c r="BH9" s="17"/>
      <c r="BI9" s="21"/>
      <c r="BJ9" s="21"/>
      <c r="BL9" s="20" t="s">
        <v>31</v>
      </c>
      <c r="BM9" s="11">
        <v>0.24410000000000001</v>
      </c>
      <c r="BN9" s="11">
        <v>0.78700999999999999</v>
      </c>
      <c r="BO9" s="40">
        <f t="shared" si="7"/>
        <v>3.2241294551413353</v>
      </c>
      <c r="BP9" s="16"/>
      <c r="BQ9" s="17"/>
      <c r="BR9" s="21"/>
      <c r="BT9" s="20" t="s">
        <v>31</v>
      </c>
      <c r="BU9" s="11">
        <v>0.54561000000000004</v>
      </c>
      <c r="BV9" s="11">
        <v>4.1059999999999999E-2</v>
      </c>
      <c r="BW9" s="38">
        <f t="shared" si="8"/>
        <v>7.5255218929271811E-2</v>
      </c>
      <c r="BX9" s="16"/>
      <c r="BY9" s="17"/>
      <c r="BZ9" s="21"/>
      <c r="CB9" s="20" t="s">
        <v>31</v>
      </c>
      <c r="CC9" s="11">
        <v>7.4630000000000002E-2</v>
      </c>
      <c r="CD9" s="11">
        <v>0.6966</v>
      </c>
      <c r="CE9" s="38">
        <f t="shared" si="9"/>
        <v>9.3340479699852601</v>
      </c>
      <c r="CF9" s="16"/>
      <c r="CG9" s="17"/>
      <c r="CH9" s="21"/>
      <c r="CJ9" s="20" t="s">
        <v>31</v>
      </c>
      <c r="CK9" s="11">
        <v>12.97138</v>
      </c>
      <c r="CL9" s="11">
        <v>7.3548999999999998</v>
      </c>
      <c r="CM9" s="40">
        <f t="shared" si="10"/>
        <v>0.56700983241567204</v>
      </c>
      <c r="CN9" s="16"/>
      <c r="CO9" s="17"/>
      <c r="CP9" s="21"/>
      <c r="CQ9" s="13"/>
      <c r="CS9" s="20" t="s">
        <v>32</v>
      </c>
      <c r="CT9" s="36">
        <v>268.55</v>
      </c>
      <c r="CU9" s="36">
        <v>270.35000000000002</v>
      </c>
      <c r="CV9" s="36">
        <v>267.45</v>
      </c>
      <c r="CW9" s="36">
        <v>269</v>
      </c>
    </row>
    <row r="10" spans="1:101">
      <c r="A10" s="20" t="s">
        <v>33</v>
      </c>
      <c r="B10" s="11">
        <v>0.62863999999999998</v>
      </c>
      <c r="C10" s="11">
        <v>0.68145</v>
      </c>
      <c r="D10" s="38">
        <f t="shared" si="0"/>
        <v>1.084006744718758</v>
      </c>
      <c r="E10" s="16"/>
      <c r="F10" s="17"/>
      <c r="G10" s="21"/>
      <c r="I10" s="20" t="s">
        <v>33</v>
      </c>
      <c r="J10" s="11">
        <v>30.72289</v>
      </c>
      <c r="K10" s="11">
        <v>18.674689999999998</v>
      </c>
      <c r="L10" s="38">
        <f t="shared" si="1"/>
        <v>0.60784288196846059</v>
      </c>
      <c r="M10" s="16"/>
      <c r="N10" s="17"/>
      <c r="O10" s="21"/>
      <c r="Q10" s="18" t="s">
        <v>33</v>
      </c>
      <c r="R10" s="11">
        <v>4.0338099999999999</v>
      </c>
      <c r="S10" s="11">
        <v>0.43478</v>
      </c>
      <c r="T10" s="19">
        <f t="shared" si="2"/>
        <v>0.10778395611097201</v>
      </c>
      <c r="U10" s="16"/>
      <c r="V10" s="17"/>
      <c r="W10" s="21"/>
      <c r="Y10" s="18" t="s">
        <v>33</v>
      </c>
      <c r="Z10" s="11">
        <v>0.51742999999999995</v>
      </c>
      <c r="AA10" s="11">
        <v>2.2422300000000002</v>
      </c>
      <c r="AB10" s="19">
        <f t="shared" si="3"/>
        <v>4.3333977542856044</v>
      </c>
      <c r="AC10" s="16"/>
      <c r="AD10" s="17"/>
      <c r="AE10" s="21"/>
      <c r="AG10" s="18" t="s">
        <v>33</v>
      </c>
      <c r="AH10" s="11">
        <v>17.437169999999998</v>
      </c>
      <c r="AI10" s="11">
        <v>6.9251100000000001</v>
      </c>
      <c r="AJ10" s="12">
        <f t="shared" si="4"/>
        <v>0.39714644062081178</v>
      </c>
      <c r="AK10" s="16"/>
      <c r="AL10" s="16"/>
      <c r="AM10" s="17"/>
      <c r="AN10" s="17"/>
      <c r="AO10" s="21"/>
      <c r="AQ10" s="18" t="s">
        <v>33</v>
      </c>
      <c r="AR10" s="11">
        <v>16.414439999999999</v>
      </c>
      <c r="AS10" s="11">
        <v>2.04433</v>
      </c>
      <c r="AT10" s="12">
        <f t="shared" si="5"/>
        <v>0.12454460828392562</v>
      </c>
      <c r="AU10" s="16"/>
      <c r="AV10" s="16"/>
      <c r="AW10" s="17"/>
      <c r="AX10" s="17"/>
      <c r="AY10" s="21"/>
      <c r="BA10" s="18" t="s">
        <v>33</v>
      </c>
      <c r="BB10" s="11">
        <v>13.778689999999999</v>
      </c>
      <c r="BC10" s="11">
        <v>14.341430000000001</v>
      </c>
      <c r="BD10" s="12">
        <f t="shared" si="6"/>
        <v>1.0408413281669013</v>
      </c>
      <c r="BE10" s="16"/>
      <c r="BF10" s="16"/>
      <c r="BG10" s="17"/>
      <c r="BH10" s="17"/>
      <c r="BI10" s="21"/>
      <c r="BJ10" s="21"/>
      <c r="BL10" s="20" t="s">
        <v>33</v>
      </c>
      <c r="BM10" s="11">
        <v>0.34605999999999998</v>
      </c>
      <c r="BN10" s="11">
        <v>0.86068999999999996</v>
      </c>
      <c r="BO10" s="40">
        <f t="shared" si="7"/>
        <v>2.4871120614922266</v>
      </c>
      <c r="BP10" s="16"/>
      <c r="BQ10" s="17"/>
      <c r="BR10" s="21"/>
      <c r="BT10" s="20" t="s">
        <v>33</v>
      </c>
      <c r="BU10" s="11">
        <v>0.90349000000000002</v>
      </c>
      <c r="BV10" s="11">
        <v>0.42826999999999998</v>
      </c>
      <c r="BW10" s="38">
        <f t="shared" si="8"/>
        <v>0.47401742133283153</v>
      </c>
      <c r="BX10" s="16"/>
      <c r="BY10" s="17"/>
      <c r="BZ10" s="21"/>
      <c r="CB10" s="20" t="s">
        <v>33</v>
      </c>
      <c r="CC10" s="11">
        <v>0.12439</v>
      </c>
      <c r="CD10" s="11">
        <v>0.92051000000000005</v>
      </c>
      <c r="CE10" s="38">
        <f t="shared" si="9"/>
        <v>7.4001929415547876</v>
      </c>
      <c r="CF10" s="16"/>
      <c r="CG10" s="17"/>
      <c r="CH10" s="21"/>
      <c r="CJ10" s="20" t="s">
        <v>33</v>
      </c>
      <c r="CK10" s="11">
        <v>14.121420000000001</v>
      </c>
      <c r="CL10" s="11">
        <v>9.2805499999999999</v>
      </c>
      <c r="CM10" s="40">
        <f t="shared" si="10"/>
        <v>0.65719665586038789</v>
      </c>
      <c r="CN10" s="16"/>
      <c r="CO10" s="17"/>
      <c r="CP10" s="21"/>
      <c r="CQ10" s="13"/>
      <c r="CS10" s="20" t="s">
        <v>34</v>
      </c>
      <c r="CT10" s="36">
        <v>269.14999999999998</v>
      </c>
      <c r="CU10" s="36">
        <v>273.5</v>
      </c>
      <c r="CV10" s="36">
        <v>268.7</v>
      </c>
      <c r="CW10" s="36">
        <v>270.55</v>
      </c>
    </row>
    <row r="11" spans="1:101">
      <c r="A11" s="20" t="s">
        <v>35</v>
      </c>
      <c r="B11" s="11">
        <v>0.64120999999999995</v>
      </c>
      <c r="C11" s="11">
        <v>0.54566000000000003</v>
      </c>
      <c r="D11" s="38">
        <f t="shared" si="0"/>
        <v>0.85098485675519731</v>
      </c>
      <c r="E11" s="16">
        <f t="shared" ref="E11:F26" si="11">100*(B11-B10)/B10</f>
        <v>1.9995545940442814</v>
      </c>
      <c r="F11" s="17">
        <f t="shared" si="11"/>
        <v>-19.926627045271108</v>
      </c>
      <c r="G11" s="21">
        <f t="shared" ref="G11:G74" si="12">100*(D11-AVERAGE(D7:D10))/AVERAGE(D7:D10)</f>
        <v>-8.3897481347246963</v>
      </c>
      <c r="I11" s="20" t="s">
        <v>35</v>
      </c>
      <c r="J11" s="11">
        <v>24.09638</v>
      </c>
      <c r="K11" s="11">
        <v>27.108429999999998</v>
      </c>
      <c r="L11" s="38">
        <f t="shared" si="1"/>
        <v>1.1250001037500239</v>
      </c>
      <c r="M11" s="16">
        <f t="shared" ref="M11:N26" si="13">100*(J11-J10)/J10</f>
        <v>-21.568641491734663</v>
      </c>
      <c r="N11" s="17">
        <f t="shared" si="13"/>
        <v>45.161338688888549</v>
      </c>
      <c r="O11" s="21">
        <f t="shared" ref="O11:O74" si="14">100*(L11-AVERAGE(L7:L10))/AVERAGE(L7:L10)</f>
        <v>46.055853020613199</v>
      </c>
      <c r="Q11" s="18" t="s">
        <v>35</v>
      </c>
      <c r="R11" s="11">
        <v>4.8067599999999997</v>
      </c>
      <c r="S11" s="11">
        <v>0.14491999999999999</v>
      </c>
      <c r="T11" s="19">
        <f t="shared" si="2"/>
        <v>3.0149206534131098E-2</v>
      </c>
      <c r="U11" s="16">
        <f t="shared" ref="U11:V26" si="15">IF(R10=0,0,100*(R11-R10)/R10)</f>
        <v>19.161785012184509</v>
      </c>
      <c r="V11" s="17">
        <f t="shared" si="15"/>
        <v>-66.668200009200064</v>
      </c>
      <c r="W11" s="21">
        <f t="shared" ref="W11:W74" si="16">100*(T11-AVERAGE(T7:T10))/AVERAGE(T7:T10)</f>
        <v>-76.270611992420655</v>
      </c>
      <c r="Y11" s="18" t="s">
        <v>35</v>
      </c>
      <c r="Z11" s="11">
        <v>2.1655799999999998</v>
      </c>
      <c r="AA11" s="11">
        <v>0.78573999999999999</v>
      </c>
      <c r="AB11" s="19">
        <f t="shared" si="3"/>
        <v>0.36283120457337065</v>
      </c>
      <c r="AC11" s="16">
        <f t="shared" ref="AC11:AD26" si="17">IF(Z10=0,0,100*(Z11-Z10)/Z10)</f>
        <v>318.52617745395509</v>
      </c>
      <c r="AD11" s="17">
        <f t="shared" si="17"/>
        <v>-64.957207779754967</v>
      </c>
      <c r="AE11" s="21">
        <f t="shared" ref="AE11:AE74" si="18">100*(AB11-AVERAGE(AB7:AB10))/AVERAGE(AB7:AB10)</f>
        <v>-83.374277526441318</v>
      </c>
      <c r="AG11" s="18" t="s">
        <v>35</v>
      </c>
      <c r="AH11" s="11">
        <v>14.74803</v>
      </c>
      <c r="AI11" s="11">
        <v>6.3348300000000002</v>
      </c>
      <c r="AJ11" s="12">
        <f t="shared" si="4"/>
        <v>0.42953736871975445</v>
      </c>
      <c r="AK11" s="16">
        <f t="shared" ref="AK11:AK74" si="19">IF(AH10=0,0,100*(AH11-AH10)/AH10)</f>
        <v>-15.421883252844346</v>
      </c>
      <c r="AL11" s="16">
        <f t="shared" ref="AL11:AL74" si="20">100*(AH11-AVERAGE(AH7:AH10))/AVERAGE(AH7:AH10)</f>
        <v>-19.885575888475596</v>
      </c>
      <c r="AM11" s="17">
        <f t="shared" ref="AM11:AM74" si="21">IF(AI10=0,0,100*(AI11-AI10)/AI10)</f>
        <v>-8.5237635214458667</v>
      </c>
      <c r="AN11" s="17">
        <f t="shared" ref="AN11:AO26" si="22">100*(AI11-AVERAGE(AI7:AI10))/AVERAGE(AI7:AI10)</f>
        <v>-7.9164539251937338</v>
      </c>
      <c r="AO11" s="21">
        <f t="shared" si="22"/>
        <v>13.896039240965521</v>
      </c>
      <c r="AQ11" s="18" t="s">
        <v>35</v>
      </c>
      <c r="AR11" s="11">
        <v>11.681929999999999</v>
      </c>
      <c r="AS11" s="11">
        <v>2.7080799999999998</v>
      </c>
      <c r="AT11" s="12">
        <f t="shared" si="5"/>
        <v>0.23181785886407469</v>
      </c>
      <c r="AU11" s="16">
        <f t="shared" ref="AU11:AU74" si="23">IF(AR10=0,0,100*(AR11-AR10)/AR10)</f>
        <v>-28.831382611895378</v>
      </c>
      <c r="AV11" s="16">
        <f t="shared" ref="AV11:AV74" si="24">100*(AR11-AVERAGE(AR7:AR10))/AVERAGE(AR7:AR10)</f>
        <v>-52.726297095676813</v>
      </c>
      <c r="AW11" s="17">
        <f t="shared" ref="AW11:AW74" si="25">IF(AS10=0,0,100*(AS11-AS10)/AS10)</f>
        <v>32.467850102478558</v>
      </c>
      <c r="AX11" s="17">
        <f t="shared" ref="AX11:AY26" si="26">100*(AS11-AVERAGE(AS7:AS10))/AVERAGE(AS7:AS10)</f>
        <v>26.218305075266155</v>
      </c>
      <c r="AY11" s="21">
        <f t="shared" si="26"/>
        <v>152.35304569227483</v>
      </c>
      <c r="BA11" s="18" t="s">
        <v>35</v>
      </c>
      <c r="BB11" s="11">
        <v>9.8061000000000007</v>
      </c>
      <c r="BC11" s="11">
        <v>11.94004</v>
      </c>
      <c r="BD11" s="12">
        <f t="shared" si="6"/>
        <v>1.2176135262744616</v>
      </c>
      <c r="BE11" s="16">
        <f t="shared" ref="BE11:BE74" si="27">IF(BB10=0,0,100*(BB11-BB10)/BB10)</f>
        <v>-28.83140559806483</v>
      </c>
      <c r="BF11" s="16">
        <f t="shared" ref="BF11:BF74" si="28">100*(BB11-AVERAGE(BB7:BB10))/AVERAGE(BB7:BB10)</f>
        <v>-52.726319953160676</v>
      </c>
      <c r="BG11" s="17">
        <f t="shared" ref="BG11:BG74" si="29">IF(BC10=0,0,100*(BC11-BC10)/BC10)</f>
        <v>-16.744425067793106</v>
      </c>
      <c r="BH11" s="17">
        <f t="shared" ref="BH11:BI26" si="30">100*(BC11-AVERAGE(BC7:BC10))/AVERAGE(BC7:BC10)</f>
        <v>8.0549051015952511</v>
      </c>
      <c r="BI11" s="21">
        <f t="shared" si="30"/>
        <v>106.03358887622653</v>
      </c>
      <c r="BJ11" s="21">
        <f t="shared" ref="BJ11:BJ74" si="31">100*(BD11-AVERAGE(BD3:BD10))/AVERAGE(BD3:BD10)</f>
        <v>61.207750978760501</v>
      </c>
      <c r="BL11" s="20" t="s">
        <v>35</v>
      </c>
      <c r="BM11" s="11">
        <v>0.28838000000000003</v>
      </c>
      <c r="BN11" s="11">
        <v>0.78961999999999999</v>
      </c>
      <c r="BO11" s="40">
        <f t="shared" si="7"/>
        <v>2.738123309522158</v>
      </c>
      <c r="BP11" s="16">
        <f t="shared" ref="BP11:BQ26" si="32">IF(BM10=0,0,100*(BM11-BM10)/BM10)</f>
        <v>-16.667629890770375</v>
      </c>
      <c r="BQ11" s="17">
        <f t="shared" si="32"/>
        <v>-8.257328422544699</v>
      </c>
      <c r="BR11" s="21">
        <f t="shared" ref="BR11:BR74" si="33">100*(BO11-AVERAGE(BO7:BO10))/AVERAGE(BO7:BO10)</f>
        <v>-14.25733410871478</v>
      </c>
      <c r="BT11" s="20" t="s">
        <v>35</v>
      </c>
      <c r="BU11" s="11">
        <v>1.1088199999999999</v>
      </c>
      <c r="BV11" s="11">
        <v>0.21707000000000001</v>
      </c>
      <c r="BW11" s="38">
        <f t="shared" si="8"/>
        <v>0.19576667087534499</v>
      </c>
      <c r="BX11" s="16">
        <f t="shared" ref="BX11:BY26" si="34">100*(BU11-BU10)/BU10</f>
        <v>22.72631683803915</v>
      </c>
      <c r="BY11" s="17">
        <f t="shared" si="34"/>
        <v>-49.314684661545286</v>
      </c>
      <c r="BZ11" s="21">
        <f t="shared" ref="BZ11:BZ74" si="35">100*(BW11-AVERAGE(BW7:BW10))/AVERAGE(BW7:BW10)</f>
        <v>-32.248634053538005</v>
      </c>
      <c r="CB11" s="20" t="s">
        <v>35</v>
      </c>
      <c r="CC11" s="11">
        <v>0.68415999999999999</v>
      </c>
      <c r="CD11" s="11">
        <v>0.62195999999999996</v>
      </c>
      <c r="CE11" s="38">
        <f t="shared" si="9"/>
        <v>0.9090855940130963</v>
      </c>
      <c r="CF11" s="16">
        <f t="shared" ref="CF11:CG26" si="36">100*(CC11-CC10)/CC10</f>
        <v>450.01205884717416</v>
      </c>
      <c r="CG11" s="17">
        <f t="shared" si="36"/>
        <v>-32.433107733756295</v>
      </c>
      <c r="CH11" s="21">
        <f t="shared" ref="CH11:CH74" si="37">100*(CE11-AVERAGE(CE7:CE10))/AVERAGE(CE7:CE10)</f>
        <v>-82.681771455712649</v>
      </c>
      <c r="CJ11" s="20" t="s">
        <v>35</v>
      </c>
      <c r="CK11" s="11">
        <v>10.56432</v>
      </c>
      <c r="CL11" s="11">
        <v>8.2642399999999991</v>
      </c>
      <c r="CM11" s="40">
        <f t="shared" si="10"/>
        <v>0.78227846184136784</v>
      </c>
      <c r="CN11" s="16">
        <f t="shared" ref="CN11:CO26" si="38">IF(CK10=0,0,100*(CK11-CK10)/CK10)</f>
        <v>-25.189393134684757</v>
      </c>
      <c r="CO11" s="17">
        <f t="shared" si="38"/>
        <v>-10.950967345685338</v>
      </c>
      <c r="CP11" s="21">
        <f t="shared" ref="CP11:CP74" si="39">100*(CM11-AVERAGE(CM7:CM10))/AVERAGE(CM7:CM10)</f>
        <v>15.131919941131532</v>
      </c>
      <c r="CQ11" s="13">
        <f t="shared" ref="CQ11:CQ74" si="40">AVERAGE(CM4:CM11)</f>
        <v>0.70112279675070344</v>
      </c>
      <c r="CS11" s="20" t="s">
        <v>36</v>
      </c>
      <c r="CT11" s="36">
        <v>270.64999999999998</v>
      </c>
      <c r="CU11" s="36">
        <v>273.39999999999998</v>
      </c>
      <c r="CV11" s="36">
        <v>268.89999999999998</v>
      </c>
      <c r="CW11" s="36">
        <v>269.64999999999998</v>
      </c>
    </row>
    <row r="12" spans="1:101">
      <c r="A12" s="20" t="s">
        <v>37</v>
      </c>
      <c r="B12" s="11">
        <v>0.82855000000000001</v>
      </c>
      <c r="C12" s="11">
        <v>0.81345999999999996</v>
      </c>
      <c r="D12" s="38">
        <f t="shared" si="0"/>
        <v>0.98178746002051775</v>
      </c>
      <c r="E12" s="16">
        <f t="shared" si="11"/>
        <v>29.216637295113937</v>
      </c>
      <c r="F12" s="17">
        <f t="shared" si="11"/>
        <v>49.07818055199207</v>
      </c>
      <c r="G12" s="21">
        <f t="shared" si="12"/>
        <v>-1.6760354613339659</v>
      </c>
      <c r="I12" s="20" t="s">
        <v>37</v>
      </c>
      <c r="J12" s="11">
        <v>33.734929999999999</v>
      </c>
      <c r="K12" s="11">
        <v>39.759030000000003</v>
      </c>
      <c r="L12" s="38">
        <f t="shared" si="1"/>
        <v>1.1785715873724951</v>
      </c>
      <c r="M12" s="16">
        <f t="shared" si="13"/>
        <v>39.999991699998084</v>
      </c>
      <c r="N12" s="17">
        <f t="shared" si="13"/>
        <v>46.666664207407088</v>
      </c>
      <c r="O12" s="21">
        <f t="shared" si="14"/>
        <v>29.275708152305089</v>
      </c>
      <c r="Q12" s="18" t="s">
        <v>37</v>
      </c>
      <c r="R12" s="11">
        <v>3.8888799999999999</v>
      </c>
      <c r="S12" s="11">
        <v>1.0869500000000001</v>
      </c>
      <c r="T12" s="19">
        <f t="shared" si="2"/>
        <v>0.27950206743329703</v>
      </c>
      <c r="U12" s="16">
        <f t="shared" si="15"/>
        <v>-19.095607020113338</v>
      </c>
      <c r="V12" s="17">
        <f t="shared" si="15"/>
        <v>650.03450179409344</v>
      </c>
      <c r="W12" s="21">
        <f t="shared" si="16"/>
        <v>211.05723443228416</v>
      </c>
      <c r="Y12" s="18" t="s">
        <v>37</v>
      </c>
      <c r="Z12" s="11">
        <v>0.84323000000000004</v>
      </c>
      <c r="AA12" s="11">
        <v>2.93215</v>
      </c>
      <c r="AB12" s="19">
        <f t="shared" si="3"/>
        <v>3.4772837778542032</v>
      </c>
      <c r="AC12" s="16">
        <f t="shared" si="17"/>
        <v>-61.062163485070961</v>
      </c>
      <c r="AD12" s="17">
        <f t="shared" si="17"/>
        <v>273.1705144195281</v>
      </c>
      <c r="AE12" s="21">
        <f t="shared" si="18"/>
        <v>68.235259769733091</v>
      </c>
      <c r="AG12" s="18" t="s">
        <v>37</v>
      </c>
      <c r="AH12" s="11">
        <v>14.450810000000001</v>
      </c>
      <c r="AI12" s="11">
        <v>8.1125000000000007</v>
      </c>
      <c r="AJ12" s="12">
        <f t="shared" si="4"/>
        <v>0.56138721635673017</v>
      </c>
      <c r="AK12" s="16">
        <f t="shared" si="19"/>
        <v>-2.015320012232138</v>
      </c>
      <c r="AL12" s="16">
        <f t="shared" si="20"/>
        <v>-17.812034430561738</v>
      </c>
      <c r="AM12" s="17">
        <f t="shared" si="21"/>
        <v>28.061842227810384</v>
      </c>
      <c r="AN12" s="17">
        <f t="shared" si="22"/>
        <v>20.072450495553262</v>
      </c>
      <c r="AO12" s="21">
        <f t="shared" si="22"/>
        <v>43.957396887775154</v>
      </c>
      <c r="AQ12" s="18" t="s">
        <v>37</v>
      </c>
      <c r="AR12" s="11">
        <v>11.51599</v>
      </c>
      <c r="AS12" s="11">
        <v>2.7943699999999998</v>
      </c>
      <c r="AT12" s="12">
        <f t="shared" si="5"/>
        <v>0.24265130483788191</v>
      </c>
      <c r="AU12" s="16">
        <f t="shared" si="23"/>
        <v>-1.4204844576195808</v>
      </c>
      <c r="AV12" s="16">
        <f t="shared" si="24"/>
        <v>-40.337021516459522</v>
      </c>
      <c r="AW12" s="17">
        <f t="shared" si="25"/>
        <v>3.1863903577442314</v>
      </c>
      <c r="AX12" s="17">
        <f t="shared" si="26"/>
        <v>29.638461431401403</v>
      </c>
      <c r="AY12" s="21">
        <f t="shared" si="26"/>
        <v>86.946589299010114</v>
      </c>
      <c r="BA12" s="18" t="s">
        <v>37</v>
      </c>
      <c r="BB12" s="11">
        <v>9.6668099999999999</v>
      </c>
      <c r="BC12" s="11">
        <v>8.3574699999999993</v>
      </c>
      <c r="BD12" s="12">
        <f t="shared" si="6"/>
        <v>0.86455304283419243</v>
      </c>
      <c r="BE12" s="16">
        <f t="shared" si="27"/>
        <v>-1.4204423777036823</v>
      </c>
      <c r="BF12" s="16">
        <f t="shared" si="28"/>
        <v>-40.337015770698791</v>
      </c>
      <c r="BG12" s="17">
        <f t="shared" si="29"/>
        <v>-30.004673351178059</v>
      </c>
      <c r="BH12" s="17">
        <f t="shared" si="30"/>
        <v>-25.484386660520549</v>
      </c>
      <c r="BI12" s="21">
        <f t="shared" si="30"/>
        <v>8.8056415705996081</v>
      </c>
      <c r="BJ12" s="21">
        <f t="shared" si="31"/>
        <v>6.3817141308802752</v>
      </c>
      <c r="BL12" s="20" t="s">
        <v>37</v>
      </c>
      <c r="BM12" s="11">
        <v>0.29768</v>
      </c>
      <c r="BN12" s="11">
        <v>1.10815</v>
      </c>
      <c r="BO12" s="40">
        <f t="shared" si="7"/>
        <v>3.722621607094867</v>
      </c>
      <c r="BP12" s="16">
        <f t="shared" si="32"/>
        <v>3.2249115750051924</v>
      </c>
      <c r="BQ12" s="17">
        <f t="shared" si="32"/>
        <v>40.339657050226691</v>
      </c>
      <c r="BR12" s="21">
        <f t="shared" si="33"/>
        <v>29.454688866397859</v>
      </c>
      <c r="BT12" s="20" t="s">
        <v>37</v>
      </c>
      <c r="BU12" s="11">
        <v>1.1616299999999999</v>
      </c>
      <c r="BV12" s="11">
        <v>0.26400000000000001</v>
      </c>
      <c r="BW12" s="38">
        <f t="shared" si="8"/>
        <v>0.22726685777743347</v>
      </c>
      <c r="BX12" s="16">
        <f t="shared" si="34"/>
        <v>4.7627207301455625</v>
      </c>
      <c r="BY12" s="17">
        <f t="shared" si="34"/>
        <v>21.619753996406686</v>
      </c>
      <c r="BZ12" s="21">
        <f t="shared" si="35"/>
        <v>-14.455546512350676</v>
      </c>
      <c r="CB12" s="20" t="s">
        <v>37</v>
      </c>
      <c r="CC12" s="11">
        <v>0.14927000000000001</v>
      </c>
      <c r="CD12" s="11">
        <v>1.14442</v>
      </c>
      <c r="CE12" s="38">
        <f t="shared" si="9"/>
        <v>7.6667783211629921</v>
      </c>
      <c r="CF12" s="16">
        <f t="shared" si="36"/>
        <v>-78.182004209541631</v>
      </c>
      <c r="CG12" s="17">
        <f t="shared" si="36"/>
        <v>84.002186635796519</v>
      </c>
      <c r="CH12" s="21">
        <f t="shared" si="37"/>
        <v>52.496966894499266</v>
      </c>
      <c r="CJ12" s="20" t="s">
        <v>37</v>
      </c>
      <c r="CK12" s="11">
        <v>12.94463</v>
      </c>
      <c r="CL12" s="11">
        <v>8.7991399999999995</v>
      </c>
      <c r="CM12" s="40">
        <f t="shared" si="10"/>
        <v>0.6797521443254847</v>
      </c>
      <c r="CN12" s="16">
        <f t="shared" si="38"/>
        <v>22.531596922471106</v>
      </c>
      <c r="CO12" s="17">
        <f t="shared" si="38"/>
        <v>6.4724644976428616</v>
      </c>
      <c r="CP12" s="21">
        <f t="shared" si="39"/>
        <v>4.7949295081117667</v>
      </c>
      <c r="CQ12" s="13">
        <f t="shared" si="40"/>
        <v>0.71742592135459315</v>
      </c>
      <c r="CS12" s="20" t="s">
        <v>38</v>
      </c>
      <c r="CT12" s="36">
        <v>268.89999999999998</v>
      </c>
      <c r="CU12" s="36">
        <v>273.3</v>
      </c>
      <c r="CV12" s="36">
        <v>268.35000000000002</v>
      </c>
      <c r="CW12" s="36">
        <v>272.55</v>
      </c>
    </row>
    <row r="13" spans="1:101">
      <c r="A13" s="20" t="s">
        <v>39</v>
      </c>
      <c r="B13" s="11">
        <v>0.90273000000000003</v>
      </c>
      <c r="C13" s="11">
        <v>0.81974999999999998</v>
      </c>
      <c r="D13" s="38">
        <f t="shared" si="0"/>
        <v>0.90807882755641212</v>
      </c>
      <c r="E13" s="16">
        <f t="shared" si="11"/>
        <v>8.9529901635387148</v>
      </c>
      <c r="F13" s="17">
        <f t="shared" si="11"/>
        <v>0.77324023307845724</v>
      </c>
      <c r="G13" s="21">
        <f t="shared" si="12"/>
        <v>-8.3412961021166314</v>
      </c>
      <c r="I13" s="20" t="s">
        <v>39</v>
      </c>
      <c r="J13" s="11">
        <v>51.807220000000001</v>
      </c>
      <c r="K13" s="11">
        <v>56.024090000000001</v>
      </c>
      <c r="L13" s="38">
        <f t="shared" si="1"/>
        <v>1.081395411682001</v>
      </c>
      <c r="M13" s="16">
        <f t="shared" si="13"/>
        <v>53.57144656888277</v>
      </c>
      <c r="N13" s="17">
        <f t="shared" si="13"/>
        <v>40.909096625345228</v>
      </c>
      <c r="O13" s="21">
        <f t="shared" si="14"/>
        <v>9.3729158793679996</v>
      </c>
      <c r="Q13" s="18" t="s">
        <v>39</v>
      </c>
      <c r="R13" s="11">
        <v>4.0579700000000001</v>
      </c>
      <c r="S13" s="11">
        <v>1.54589</v>
      </c>
      <c r="T13" s="19">
        <f t="shared" si="2"/>
        <v>0.38095155952360416</v>
      </c>
      <c r="U13" s="16">
        <f t="shared" si="15"/>
        <v>4.3480385098023131</v>
      </c>
      <c r="V13" s="17">
        <f t="shared" si="15"/>
        <v>42.222733336400005</v>
      </c>
      <c r="W13" s="21">
        <f t="shared" si="16"/>
        <v>180.92066430657962</v>
      </c>
      <c r="Y13" s="18" t="s">
        <v>39</v>
      </c>
      <c r="Z13" s="11">
        <v>0.72824</v>
      </c>
      <c r="AA13" s="11">
        <v>2.8938199999999998</v>
      </c>
      <c r="AB13" s="19">
        <f t="shared" si="3"/>
        <v>3.9737174557838073</v>
      </c>
      <c r="AC13" s="16">
        <f t="shared" si="17"/>
        <v>-13.636848783843083</v>
      </c>
      <c r="AD13" s="17">
        <f t="shared" si="17"/>
        <v>-1.3072318946847943</v>
      </c>
      <c r="AE13" s="21">
        <f t="shared" si="18"/>
        <v>47.040020722880598</v>
      </c>
      <c r="AG13" s="18" t="s">
        <v>39</v>
      </c>
      <c r="AH13" s="11">
        <v>18.639620000000001</v>
      </c>
      <c r="AI13" s="11">
        <v>7.7679299999999998</v>
      </c>
      <c r="AJ13" s="12">
        <f t="shared" si="4"/>
        <v>0.41674293789251066</v>
      </c>
      <c r="AK13" s="16">
        <f t="shared" si="19"/>
        <v>28.986679639411218</v>
      </c>
      <c r="AL13" s="16">
        <f t="shared" si="20"/>
        <v>9.1565086773580671</v>
      </c>
      <c r="AM13" s="17">
        <f t="shared" si="21"/>
        <v>-4.2473959938366832</v>
      </c>
      <c r="AN13" s="17">
        <f t="shared" si="22"/>
        <v>9.3914797661609217</v>
      </c>
      <c r="AO13" s="21">
        <f t="shared" si="22"/>
        <v>-2.6636238080651071</v>
      </c>
      <c r="AQ13" s="18" t="s">
        <v>39</v>
      </c>
      <c r="AR13" s="11">
        <v>25.79317</v>
      </c>
      <c r="AS13" s="11">
        <v>4.6661299999999999</v>
      </c>
      <c r="AT13" s="12">
        <f t="shared" si="5"/>
        <v>0.1809056428504135</v>
      </c>
      <c r="AU13" s="16">
        <f t="shared" si="23"/>
        <v>123.97700935829224</v>
      </c>
      <c r="AV13" s="16">
        <f t="shared" si="24"/>
        <v>74.612446428272222</v>
      </c>
      <c r="AW13" s="17">
        <f t="shared" si="25"/>
        <v>66.983255617545282</v>
      </c>
      <c r="AX13" s="17">
        <f t="shared" si="26"/>
        <v>99.009458656894182</v>
      </c>
      <c r="AY13" s="21">
        <f t="shared" si="26"/>
        <v>4.4063624040714524</v>
      </c>
      <c r="BA13" s="18" t="s">
        <v>39</v>
      </c>
      <c r="BB13" s="11">
        <v>21.651430000000001</v>
      </c>
      <c r="BC13" s="11">
        <v>23.82995</v>
      </c>
      <c r="BD13" s="12">
        <f t="shared" si="6"/>
        <v>1.1006178344802167</v>
      </c>
      <c r="BE13" s="16">
        <f t="shared" si="27"/>
        <v>123.97698930671031</v>
      </c>
      <c r="BF13" s="16">
        <f t="shared" si="28"/>
        <v>74.612460538375743</v>
      </c>
      <c r="BG13" s="17">
        <f t="shared" si="29"/>
        <v>185.13353921701187</v>
      </c>
      <c r="BH13" s="17">
        <f t="shared" si="30"/>
        <v>122.26849586964943</v>
      </c>
      <c r="BI13" s="21">
        <f t="shared" si="30"/>
        <v>21.36583961982198</v>
      </c>
      <c r="BJ13" s="21">
        <f t="shared" si="31"/>
        <v>46.213637865851283</v>
      </c>
      <c r="BL13" s="20" t="s">
        <v>39</v>
      </c>
      <c r="BM13" s="11">
        <v>0.45583000000000001</v>
      </c>
      <c r="BN13" s="11">
        <v>1.0646100000000001</v>
      </c>
      <c r="BO13" s="40">
        <f t="shared" si="7"/>
        <v>2.335541758989097</v>
      </c>
      <c r="BP13" s="16">
        <f t="shared" si="32"/>
        <v>53.127519484009682</v>
      </c>
      <c r="BQ13" s="17">
        <f t="shared" si="32"/>
        <v>-3.9290709741460916</v>
      </c>
      <c r="BR13" s="21">
        <f t="shared" si="33"/>
        <v>-23.248624312987193</v>
      </c>
      <c r="BT13" s="20" t="s">
        <v>39</v>
      </c>
      <c r="BU13" s="11">
        <v>1.70137</v>
      </c>
      <c r="BV13" s="11">
        <v>0.66295000000000004</v>
      </c>
      <c r="BW13" s="38">
        <f t="shared" si="8"/>
        <v>0.38965657088111344</v>
      </c>
      <c r="BX13" s="16">
        <f t="shared" si="34"/>
        <v>46.464020385148466</v>
      </c>
      <c r="BY13" s="17">
        <f t="shared" si="34"/>
        <v>151.11742424242425</v>
      </c>
      <c r="BZ13" s="21">
        <f t="shared" si="35"/>
        <v>60.302005001564481</v>
      </c>
      <c r="CB13" s="20" t="s">
        <v>39</v>
      </c>
      <c r="CC13" s="11">
        <v>0.29854000000000003</v>
      </c>
      <c r="CD13" s="11">
        <v>0.88319000000000003</v>
      </c>
      <c r="CE13" s="38">
        <f t="shared" si="9"/>
        <v>2.9583640383198229</v>
      </c>
      <c r="CF13" s="16">
        <f t="shared" si="36"/>
        <v>100</v>
      </c>
      <c r="CG13" s="17">
        <f t="shared" si="36"/>
        <v>-22.826409884482967</v>
      </c>
      <c r="CH13" s="21">
        <f t="shared" si="37"/>
        <v>-53.246119546733517</v>
      </c>
      <c r="CJ13" s="20" t="s">
        <v>39</v>
      </c>
      <c r="CK13" s="11">
        <v>14.388870000000001</v>
      </c>
      <c r="CL13" s="11">
        <v>11.553890000000001</v>
      </c>
      <c r="CM13" s="40">
        <f t="shared" si="10"/>
        <v>0.80297410429033</v>
      </c>
      <c r="CN13" s="16">
        <f t="shared" si="38"/>
        <v>11.157058950313765</v>
      </c>
      <c r="CO13" s="17">
        <f t="shared" si="38"/>
        <v>31.307036824053277</v>
      </c>
      <c r="CP13" s="21">
        <f t="shared" si="39"/>
        <v>19.568612309235569</v>
      </c>
      <c r="CQ13" s="13">
        <f t="shared" si="40"/>
        <v>0.7384583108577889</v>
      </c>
      <c r="CS13" s="20" t="s">
        <v>40</v>
      </c>
      <c r="CT13" s="36">
        <v>272.95</v>
      </c>
      <c r="CU13" s="36">
        <v>281.95</v>
      </c>
      <c r="CV13" s="36">
        <v>272.8</v>
      </c>
      <c r="CW13" s="36">
        <v>281.45</v>
      </c>
    </row>
    <row r="14" spans="1:101">
      <c r="A14" s="20" t="s">
        <v>41</v>
      </c>
      <c r="B14" s="11">
        <v>0.93918999999999997</v>
      </c>
      <c r="C14" s="11">
        <v>0.91781999999999997</v>
      </c>
      <c r="D14" s="38">
        <f t="shared" si="0"/>
        <v>0.97724635057869014</v>
      </c>
      <c r="E14" s="16">
        <f t="shared" si="11"/>
        <v>4.0388599027394605</v>
      </c>
      <c r="F14" s="17">
        <f t="shared" si="11"/>
        <v>11.963403476669715</v>
      </c>
      <c r="G14" s="21">
        <f t="shared" si="12"/>
        <v>2.1994938296845112</v>
      </c>
      <c r="I14" s="20" t="s">
        <v>41</v>
      </c>
      <c r="J14" s="11">
        <v>51.204810000000002</v>
      </c>
      <c r="K14" s="11">
        <v>55.421680000000002</v>
      </c>
      <c r="L14" s="38">
        <f t="shared" si="1"/>
        <v>1.0823530055086621</v>
      </c>
      <c r="M14" s="16">
        <f t="shared" si="13"/>
        <v>-1.1627915954571564</v>
      </c>
      <c r="N14" s="17">
        <f t="shared" si="13"/>
        <v>-1.0752695849231981</v>
      </c>
      <c r="O14" s="21">
        <f t="shared" si="14"/>
        <v>8.4302042557831793</v>
      </c>
      <c r="Q14" s="18" t="s">
        <v>41</v>
      </c>
      <c r="R14" s="11">
        <v>4.1062799999999999</v>
      </c>
      <c r="S14" s="11">
        <v>1.4975799999999999</v>
      </c>
      <c r="T14" s="19">
        <f t="shared" si="2"/>
        <v>0.36470479363316677</v>
      </c>
      <c r="U14" s="16">
        <f t="shared" si="15"/>
        <v>1.1904967261956065</v>
      </c>
      <c r="V14" s="17">
        <f t="shared" si="15"/>
        <v>-3.1250606446771809</v>
      </c>
      <c r="W14" s="21">
        <f t="shared" si="16"/>
        <v>82.720855797211811</v>
      </c>
      <c r="Y14" s="18" t="s">
        <v>41</v>
      </c>
      <c r="Z14" s="11">
        <v>2.0505900000000001</v>
      </c>
      <c r="AA14" s="11">
        <v>2.60636</v>
      </c>
      <c r="AB14" s="19">
        <f t="shared" si="3"/>
        <v>1.2710293135146469</v>
      </c>
      <c r="AC14" s="16">
        <f t="shared" si="17"/>
        <v>181.5816214434802</v>
      </c>
      <c r="AD14" s="17">
        <f t="shared" si="17"/>
        <v>-9.9335826001617171</v>
      </c>
      <c r="AE14" s="21">
        <f t="shared" si="18"/>
        <v>-58.145872157762284</v>
      </c>
      <c r="AG14" s="18" t="s">
        <v>41</v>
      </c>
      <c r="AH14" s="11">
        <v>17.645720000000001</v>
      </c>
      <c r="AI14" s="11">
        <v>7.9668599999999996</v>
      </c>
      <c r="AJ14" s="12">
        <f t="shared" si="4"/>
        <v>0.45148965301500871</v>
      </c>
      <c r="AK14" s="16">
        <f t="shared" si="19"/>
        <v>-5.3321902485136494</v>
      </c>
      <c r="AL14" s="16">
        <f t="shared" si="20"/>
        <v>8.1305228306490438</v>
      </c>
      <c r="AM14" s="17">
        <f t="shared" si="21"/>
        <v>2.560913911428139</v>
      </c>
      <c r="AN14" s="17">
        <f t="shared" si="22"/>
        <v>9.3583918117717708</v>
      </c>
      <c r="AO14" s="21">
        <f t="shared" si="22"/>
        <v>6.3421964441755838E-2</v>
      </c>
      <c r="AQ14" s="18" t="s">
        <v>41</v>
      </c>
      <c r="AR14" s="11">
        <v>22.985530000000001</v>
      </c>
      <c r="AS14" s="11">
        <v>7.5799799999999999</v>
      </c>
      <c r="AT14" s="12">
        <f t="shared" si="5"/>
        <v>0.32977181731289207</v>
      </c>
      <c r="AU14" s="16">
        <f t="shared" si="23"/>
        <v>-10.885207207954659</v>
      </c>
      <c r="AV14" s="16">
        <f t="shared" si="24"/>
        <v>40.572395025313618</v>
      </c>
      <c r="AW14" s="17">
        <f t="shared" si="25"/>
        <v>62.446824241930678</v>
      </c>
      <c r="AX14" s="17">
        <f t="shared" si="26"/>
        <v>148.26122521168176</v>
      </c>
      <c r="AY14" s="21">
        <f t="shared" si="26"/>
        <v>69.131226144491251</v>
      </c>
      <c r="BA14" s="18" t="s">
        <v>41</v>
      </c>
      <c r="BB14" s="11">
        <v>19.294619999999998</v>
      </c>
      <c r="BC14" s="11">
        <v>22.971910000000001</v>
      </c>
      <c r="BD14" s="12">
        <f t="shared" si="6"/>
        <v>1.1905862877838487</v>
      </c>
      <c r="BE14" s="16">
        <f t="shared" si="27"/>
        <v>-10.885239450696803</v>
      </c>
      <c r="BF14" s="16">
        <f t="shared" si="28"/>
        <v>40.572350924894295</v>
      </c>
      <c r="BG14" s="17">
        <f t="shared" si="29"/>
        <v>-3.6006789775051944</v>
      </c>
      <c r="BH14" s="17">
        <f t="shared" si="30"/>
        <v>57.156463890455257</v>
      </c>
      <c r="BI14" s="21">
        <f t="shared" si="30"/>
        <v>12.754904283521233</v>
      </c>
      <c r="BJ14" s="21">
        <f t="shared" si="31"/>
        <v>56.296527161428642</v>
      </c>
      <c r="BL14" s="20" t="s">
        <v>41</v>
      </c>
      <c r="BM14" s="11">
        <v>0.42010999999999998</v>
      </c>
      <c r="BN14" s="11">
        <v>1.1170800000000001</v>
      </c>
      <c r="BO14" s="40">
        <f t="shared" si="7"/>
        <v>2.659017876270501</v>
      </c>
      <c r="BP14" s="16">
        <f t="shared" si="32"/>
        <v>-7.836254744093198</v>
      </c>
      <c r="BQ14" s="17">
        <f t="shared" si="32"/>
        <v>4.9285653901428708</v>
      </c>
      <c r="BR14" s="21">
        <f t="shared" si="33"/>
        <v>-5.736988004226216</v>
      </c>
      <c r="BT14" s="20" t="s">
        <v>41</v>
      </c>
      <c r="BU14" s="11">
        <v>1.4549700000000001</v>
      </c>
      <c r="BV14" s="11">
        <v>0.35199999999999998</v>
      </c>
      <c r="BW14" s="38">
        <f t="shared" si="8"/>
        <v>0.24192938686021015</v>
      </c>
      <c r="BX14" s="16">
        <f t="shared" si="34"/>
        <v>-14.482446498997863</v>
      </c>
      <c r="BY14" s="17">
        <f t="shared" si="34"/>
        <v>-46.903989742816208</v>
      </c>
      <c r="BZ14" s="21">
        <f t="shared" si="35"/>
        <v>-24.791179677803701</v>
      </c>
      <c r="CB14" s="20" t="s">
        <v>41</v>
      </c>
      <c r="CC14" s="11">
        <v>0.46024999999999999</v>
      </c>
      <c r="CD14" s="11">
        <v>1.0324599999999999</v>
      </c>
      <c r="CE14" s="38">
        <f t="shared" si="9"/>
        <v>2.2432590983161322</v>
      </c>
      <c r="CF14" s="16">
        <f t="shared" si="36"/>
        <v>54.166945802907463</v>
      </c>
      <c r="CG14" s="17">
        <f t="shared" si="36"/>
        <v>16.901233030265278</v>
      </c>
      <c r="CH14" s="21">
        <f t="shared" si="37"/>
        <v>-52.609924311918057</v>
      </c>
      <c r="CJ14" s="20" t="s">
        <v>41</v>
      </c>
      <c r="CK14" s="11">
        <v>15.19122</v>
      </c>
      <c r="CL14" s="11">
        <v>12.48997</v>
      </c>
      <c r="CM14" s="40">
        <f t="shared" si="10"/>
        <v>0.8221834717685611</v>
      </c>
      <c r="CN14" s="16">
        <f t="shared" si="38"/>
        <v>5.5761849262659169</v>
      </c>
      <c r="CO14" s="17">
        <f t="shared" si="38"/>
        <v>8.1018600661768332</v>
      </c>
      <c r="CP14" s="21">
        <f t="shared" si="39"/>
        <v>12.543027492269031</v>
      </c>
      <c r="CQ14" s="13">
        <f t="shared" si="40"/>
        <v>0.72562987714169813</v>
      </c>
      <c r="CS14" s="20" t="s">
        <v>42</v>
      </c>
      <c r="CT14" s="36">
        <v>281.60000000000002</v>
      </c>
      <c r="CU14" s="36">
        <v>284.8</v>
      </c>
      <c r="CV14" s="36">
        <v>280.25</v>
      </c>
      <c r="CW14" s="36">
        <v>282.85000000000002</v>
      </c>
    </row>
    <row r="15" spans="1:101">
      <c r="A15" s="20" t="s">
        <v>43</v>
      </c>
      <c r="B15" s="11">
        <v>0.73551</v>
      </c>
      <c r="C15" s="11">
        <v>0.76693999999999996</v>
      </c>
      <c r="D15" s="38">
        <f t="shared" si="0"/>
        <v>1.0427322538102812</v>
      </c>
      <c r="E15" s="16">
        <f t="shared" si="11"/>
        <v>-21.686772644512825</v>
      </c>
      <c r="F15" s="17">
        <f t="shared" si="11"/>
        <v>-16.438953171645856</v>
      </c>
      <c r="G15" s="21">
        <f t="shared" si="12"/>
        <v>12.179119050808245</v>
      </c>
      <c r="I15" s="20" t="s">
        <v>43</v>
      </c>
      <c r="J15" s="11">
        <v>37.951799999999999</v>
      </c>
      <c r="K15" s="11">
        <v>61.445779999999999</v>
      </c>
      <c r="L15" s="38">
        <f t="shared" si="1"/>
        <v>1.6190478448980021</v>
      </c>
      <c r="M15" s="16">
        <f t="shared" si="13"/>
        <v>-25.882353630449959</v>
      </c>
      <c r="N15" s="17">
        <f t="shared" si="13"/>
        <v>10.869573062382802</v>
      </c>
      <c r="O15" s="21">
        <f t="shared" si="14"/>
        <v>44.968151432455933</v>
      </c>
      <c r="Q15" s="18" t="s">
        <v>43</v>
      </c>
      <c r="R15" s="11">
        <v>3.01932</v>
      </c>
      <c r="S15" s="11">
        <v>0.62800999999999996</v>
      </c>
      <c r="T15" s="19">
        <f t="shared" si="2"/>
        <v>0.20799716492455253</v>
      </c>
      <c r="U15" s="16">
        <f t="shared" si="15"/>
        <v>-26.470674186855256</v>
      </c>
      <c r="V15" s="17">
        <f t="shared" si="15"/>
        <v>-58.065011551970514</v>
      </c>
      <c r="W15" s="21">
        <f t="shared" si="16"/>
        <v>-21.161504161071196</v>
      </c>
      <c r="Y15" s="18" t="s">
        <v>43</v>
      </c>
      <c r="Z15" s="11">
        <v>0.99655000000000005</v>
      </c>
      <c r="AA15" s="11">
        <v>2.2039</v>
      </c>
      <c r="AB15" s="19">
        <f t="shared" si="3"/>
        <v>2.2115297777331793</v>
      </c>
      <c r="AC15" s="16">
        <f t="shared" si="17"/>
        <v>-51.401791679467863</v>
      </c>
      <c r="AD15" s="17">
        <f t="shared" si="17"/>
        <v>-15.441458585920595</v>
      </c>
      <c r="AE15" s="21">
        <f t="shared" si="18"/>
        <v>-2.6279171584306535</v>
      </c>
      <c r="AG15" s="18" t="s">
        <v>43</v>
      </c>
      <c r="AH15" s="11">
        <v>17.996040000000001</v>
      </c>
      <c r="AI15" s="11">
        <v>7.1943900000000003</v>
      </c>
      <c r="AJ15" s="12">
        <f t="shared" si="4"/>
        <v>0.39977628411583882</v>
      </c>
      <c r="AK15" s="16">
        <f t="shared" si="19"/>
        <v>1.9852972845539878</v>
      </c>
      <c r="AL15" s="16">
        <f t="shared" si="20"/>
        <v>9.9260309894695293</v>
      </c>
      <c r="AM15" s="17">
        <f t="shared" si="21"/>
        <v>-9.6960408492178765</v>
      </c>
      <c r="AN15" s="17">
        <f t="shared" si="22"/>
        <v>-4.6536161144412658</v>
      </c>
      <c r="AO15" s="21">
        <f t="shared" si="22"/>
        <v>-13.987630679101128</v>
      </c>
      <c r="AQ15" s="18" t="s">
        <v>43</v>
      </c>
      <c r="AR15" s="11">
        <v>11.88105</v>
      </c>
      <c r="AS15" s="11">
        <v>4.1019500000000004</v>
      </c>
      <c r="AT15" s="12">
        <f t="shared" si="5"/>
        <v>0.34525147188169397</v>
      </c>
      <c r="AU15" s="16">
        <f t="shared" si="23"/>
        <v>-48.310741583944335</v>
      </c>
      <c r="AV15" s="16">
        <f t="shared" si="24"/>
        <v>-33.972726143572729</v>
      </c>
      <c r="AW15" s="17">
        <f t="shared" si="25"/>
        <v>-45.884421858632862</v>
      </c>
      <c r="AX15" s="17">
        <f t="shared" si="26"/>
        <v>-7.5541903117773845</v>
      </c>
      <c r="AY15" s="21">
        <f t="shared" si="26"/>
        <v>40.182776256020048</v>
      </c>
      <c r="BA15" s="18" t="s">
        <v>43</v>
      </c>
      <c r="BB15" s="11">
        <v>9.9732500000000002</v>
      </c>
      <c r="BC15" s="11">
        <v>14.971019999999999</v>
      </c>
      <c r="BD15" s="12">
        <f t="shared" si="6"/>
        <v>1.5011174892838341</v>
      </c>
      <c r="BE15" s="16">
        <f t="shared" si="27"/>
        <v>-48.310720812330068</v>
      </c>
      <c r="BF15" s="16">
        <f t="shared" si="28"/>
        <v>-33.972713201286474</v>
      </c>
      <c r="BG15" s="17">
        <f t="shared" si="29"/>
        <v>-34.829015088427568</v>
      </c>
      <c r="BH15" s="17">
        <f t="shared" si="30"/>
        <v>-10.753141199388304</v>
      </c>
      <c r="BI15" s="21">
        <f t="shared" si="30"/>
        <v>37.296158520938121</v>
      </c>
      <c r="BJ15" s="21">
        <f t="shared" si="31"/>
        <v>78.246027011536071</v>
      </c>
      <c r="BL15" s="20" t="s">
        <v>43</v>
      </c>
      <c r="BM15" s="11">
        <v>0.27499000000000001</v>
      </c>
      <c r="BN15" s="11">
        <v>0.98460000000000003</v>
      </c>
      <c r="BO15" s="40">
        <f t="shared" si="7"/>
        <v>3.580493836139496</v>
      </c>
      <c r="BP15" s="16">
        <f t="shared" si="32"/>
        <v>-34.543333888743419</v>
      </c>
      <c r="BQ15" s="17">
        <f t="shared" si="32"/>
        <v>-11.859490815339997</v>
      </c>
      <c r="BR15" s="21">
        <f t="shared" si="33"/>
        <v>25.024832641500918</v>
      </c>
      <c r="BT15" s="20" t="s">
        <v>43</v>
      </c>
      <c r="BU15" s="11">
        <v>0.59253999999999996</v>
      </c>
      <c r="BV15" s="11">
        <v>0.24052999999999999</v>
      </c>
      <c r="BW15" s="38">
        <f t="shared" si="8"/>
        <v>0.40593040132311747</v>
      </c>
      <c r="BX15" s="16">
        <f t="shared" si="34"/>
        <v>-59.274761678934965</v>
      </c>
      <c r="BY15" s="17">
        <f t="shared" si="34"/>
        <v>-31.667613636363633</v>
      </c>
      <c r="BZ15" s="21">
        <f t="shared" si="35"/>
        <v>53.962791911252367</v>
      </c>
      <c r="CB15" s="20" t="s">
        <v>43</v>
      </c>
      <c r="CC15" s="11">
        <v>0.19902</v>
      </c>
      <c r="CD15" s="11">
        <v>0.67171999999999998</v>
      </c>
      <c r="CE15" s="38">
        <f t="shared" si="9"/>
        <v>3.3751381770676314</v>
      </c>
      <c r="CF15" s="16">
        <f t="shared" si="36"/>
        <v>-56.758283541553496</v>
      </c>
      <c r="CG15" s="17">
        <f t="shared" si="36"/>
        <v>-34.939852391375936</v>
      </c>
      <c r="CH15" s="21">
        <f t="shared" si="37"/>
        <v>-2.0100497463729767</v>
      </c>
      <c r="CJ15" s="20" t="s">
        <v>43</v>
      </c>
      <c r="CK15" s="11">
        <v>14.656319999999999</v>
      </c>
      <c r="CL15" s="11">
        <v>11.045730000000001</v>
      </c>
      <c r="CM15" s="40">
        <f t="shared" si="10"/>
        <v>0.75364962009563119</v>
      </c>
      <c r="CN15" s="16">
        <f t="shared" si="38"/>
        <v>-3.5211128533455534</v>
      </c>
      <c r="CO15" s="17">
        <f t="shared" si="38"/>
        <v>-11.563198310324196</v>
      </c>
      <c r="CP15" s="21">
        <f t="shared" si="39"/>
        <v>-2.351320928900567</v>
      </c>
      <c r="CQ15" s="13">
        <f t="shared" si="40"/>
        <v>0.70664483839162739</v>
      </c>
      <c r="CS15" s="20" t="s">
        <v>44</v>
      </c>
      <c r="CT15" s="36">
        <v>281.2</v>
      </c>
      <c r="CU15" s="36">
        <v>283.60000000000002</v>
      </c>
      <c r="CV15" s="36">
        <v>280.35000000000002</v>
      </c>
      <c r="CW15" s="36">
        <v>281.7</v>
      </c>
    </row>
    <row r="16" spans="1:101">
      <c r="A16" s="20" t="s">
        <v>45</v>
      </c>
      <c r="B16" s="11">
        <v>0.80088999999999999</v>
      </c>
      <c r="C16" s="11">
        <v>0.95679000000000003</v>
      </c>
      <c r="D16" s="38">
        <f t="shared" si="0"/>
        <v>1.194658442482738</v>
      </c>
      <c r="E16" s="16">
        <f t="shared" si="11"/>
        <v>8.8890701689983818</v>
      </c>
      <c r="F16" s="17">
        <f t="shared" si="11"/>
        <v>24.754218061386819</v>
      </c>
      <c r="G16" s="21">
        <f t="shared" si="12"/>
        <v>22.220545877670784</v>
      </c>
      <c r="I16" s="20" t="s">
        <v>45</v>
      </c>
      <c r="J16" s="11">
        <v>42.771079999999998</v>
      </c>
      <c r="K16" s="11">
        <v>43.975900000000003</v>
      </c>
      <c r="L16" s="38">
        <f t="shared" si="1"/>
        <v>1.0281690338424936</v>
      </c>
      <c r="M16" s="16">
        <f t="shared" si="13"/>
        <v>12.698422736207503</v>
      </c>
      <c r="N16" s="17">
        <f t="shared" si="13"/>
        <v>-28.431374782775965</v>
      </c>
      <c r="O16" s="21">
        <f t="shared" si="14"/>
        <v>-17.106002615455346</v>
      </c>
      <c r="Q16" s="18" t="s">
        <v>45</v>
      </c>
      <c r="R16" s="11">
        <v>3.9130400000000001</v>
      </c>
      <c r="S16" s="11">
        <v>0.99033000000000004</v>
      </c>
      <c r="T16" s="19">
        <f t="shared" si="2"/>
        <v>0.25308455829738519</v>
      </c>
      <c r="U16" s="16">
        <f t="shared" si="15"/>
        <v>29.600042393651556</v>
      </c>
      <c r="V16" s="17">
        <f t="shared" si="15"/>
        <v>57.693348832024981</v>
      </c>
      <c r="W16" s="21">
        <f t="shared" si="16"/>
        <v>-17.906690357561665</v>
      </c>
      <c r="Y16" s="18" t="s">
        <v>45</v>
      </c>
      <c r="Z16" s="11">
        <v>2.1272500000000001</v>
      </c>
      <c r="AA16" s="11">
        <v>3.0854699999999999</v>
      </c>
      <c r="AB16" s="19">
        <f t="shared" si="3"/>
        <v>1.4504501116464918</v>
      </c>
      <c r="AC16" s="16">
        <f t="shared" si="17"/>
        <v>113.46144197481311</v>
      </c>
      <c r="AD16" s="17">
        <f t="shared" si="17"/>
        <v>40.000453741095328</v>
      </c>
      <c r="AE16" s="21">
        <f t="shared" si="18"/>
        <v>-46.935853700093368</v>
      </c>
      <c r="AG16" s="18" t="s">
        <v>45</v>
      </c>
      <c r="AH16" s="11">
        <v>13.93018</v>
      </c>
      <c r="AI16" s="11">
        <v>7.3212099999999998</v>
      </c>
      <c r="AJ16" s="12">
        <f t="shared" si="4"/>
        <v>0.52556463735572689</v>
      </c>
      <c r="AK16" s="16">
        <f t="shared" si="19"/>
        <v>-22.593081589060706</v>
      </c>
      <c r="AL16" s="16">
        <f t="shared" si="20"/>
        <v>-18.930678623800585</v>
      </c>
      <c r="AM16" s="17">
        <f t="shared" si="21"/>
        <v>1.7627623745724028</v>
      </c>
      <c r="AN16" s="17">
        <f t="shared" si="22"/>
        <v>-5.6596163609701549</v>
      </c>
      <c r="AO16" s="21">
        <f t="shared" si="22"/>
        <v>14.915438998067003</v>
      </c>
      <c r="AQ16" s="18" t="s">
        <v>45</v>
      </c>
      <c r="AR16" s="11">
        <v>9.2393400000000003</v>
      </c>
      <c r="AS16" s="11">
        <v>3.0864099999999999</v>
      </c>
      <c r="AT16" s="12">
        <f t="shared" si="5"/>
        <v>0.33405091705684603</v>
      </c>
      <c r="AU16" s="16">
        <f t="shared" si="23"/>
        <v>-22.234650977817616</v>
      </c>
      <c r="AV16" s="16">
        <f t="shared" si="24"/>
        <v>-48.795315434244252</v>
      </c>
      <c r="AW16" s="17">
        <f t="shared" si="25"/>
        <v>-24.757493387291422</v>
      </c>
      <c r="AX16" s="17">
        <f t="shared" si="26"/>
        <v>-35.506411672917174</v>
      </c>
      <c r="AY16" s="21">
        <f t="shared" si="26"/>
        <v>21.63004788969597</v>
      </c>
      <c r="BA16" s="18" t="s">
        <v>45</v>
      </c>
      <c r="BB16" s="11">
        <v>7.7557299999999998</v>
      </c>
      <c r="BC16" s="11">
        <v>13.188090000000001</v>
      </c>
      <c r="BD16" s="12">
        <f t="shared" si="6"/>
        <v>1.7004318097716142</v>
      </c>
      <c r="BE16" s="16">
        <f t="shared" si="27"/>
        <v>-22.234677763016073</v>
      </c>
      <c r="BF16" s="16">
        <f t="shared" si="28"/>
        <v>-48.795326189451679</v>
      </c>
      <c r="BG16" s="17">
        <f t="shared" si="29"/>
        <v>-11.9092085909978</v>
      </c>
      <c r="BH16" s="17">
        <f t="shared" si="30"/>
        <v>-24.779556925068821</v>
      </c>
      <c r="BI16" s="21">
        <f t="shared" si="30"/>
        <v>46.057769295681418</v>
      </c>
      <c r="BJ16" s="21">
        <f t="shared" si="31"/>
        <v>73.619444581984794</v>
      </c>
      <c r="BL16" s="20" t="s">
        <v>45</v>
      </c>
      <c r="BM16" s="11">
        <v>0.27833999999999998</v>
      </c>
      <c r="BN16" s="11">
        <v>1.01586</v>
      </c>
      <c r="BO16" s="40">
        <f t="shared" si="7"/>
        <v>3.6497089890062515</v>
      </c>
      <c r="BP16" s="16">
        <f t="shared" si="32"/>
        <v>1.2182261173133437</v>
      </c>
      <c r="BQ16" s="17">
        <f t="shared" si="32"/>
        <v>3.1748933577087093</v>
      </c>
      <c r="BR16" s="21">
        <f t="shared" si="33"/>
        <v>18.712161956167563</v>
      </c>
      <c r="BT16" s="20" t="s">
        <v>45</v>
      </c>
      <c r="BU16" s="11">
        <v>0.56320999999999999</v>
      </c>
      <c r="BV16" s="11">
        <v>0.31093999999999999</v>
      </c>
      <c r="BW16" s="38">
        <f t="shared" si="8"/>
        <v>0.55208536780241824</v>
      </c>
      <c r="BX16" s="16">
        <f t="shared" si="34"/>
        <v>-4.9498768015661341</v>
      </c>
      <c r="BY16" s="17">
        <f t="shared" si="34"/>
        <v>29.272855776826177</v>
      </c>
      <c r="BZ16" s="21">
        <f t="shared" si="35"/>
        <v>74.602369940030911</v>
      </c>
      <c r="CB16" s="20" t="s">
        <v>45</v>
      </c>
      <c r="CC16" s="11">
        <v>0.16170999999999999</v>
      </c>
      <c r="CD16" s="11">
        <v>1.8037000000000001</v>
      </c>
      <c r="CE16" s="38">
        <f t="shared" si="9"/>
        <v>11.153917506647703</v>
      </c>
      <c r="CF16" s="16">
        <f t="shared" si="36"/>
        <v>-18.746859612099289</v>
      </c>
      <c r="CG16" s="17">
        <f t="shared" si="36"/>
        <v>168.51962127076757</v>
      </c>
      <c r="CH16" s="21">
        <f t="shared" si="37"/>
        <v>174.66716632884479</v>
      </c>
      <c r="CJ16" s="20" t="s">
        <v>45</v>
      </c>
      <c r="CK16" s="11">
        <v>13.61326</v>
      </c>
      <c r="CL16" s="11">
        <v>9.73522</v>
      </c>
      <c r="CM16" s="40">
        <f t="shared" si="10"/>
        <v>0.71512775044331778</v>
      </c>
      <c r="CN16" s="16">
        <f t="shared" si="38"/>
        <v>-7.1167933014562914</v>
      </c>
      <c r="CO16" s="17">
        <f t="shared" si="38"/>
        <v>-11.864403710755203</v>
      </c>
      <c r="CP16" s="21">
        <f t="shared" si="39"/>
        <v>-6.4752164878924363</v>
      </c>
      <c r="CQ16" s="13">
        <f t="shared" si="40"/>
        <v>0.72252150513009405</v>
      </c>
      <c r="CS16" s="20" t="s">
        <v>46</v>
      </c>
      <c r="CT16" s="36">
        <v>282.10000000000002</v>
      </c>
      <c r="CU16" s="36">
        <v>283.2</v>
      </c>
      <c r="CV16" s="36">
        <v>278.14999999999998</v>
      </c>
      <c r="CW16" s="36">
        <v>279.35000000000002</v>
      </c>
    </row>
    <row r="17" spans="1:101">
      <c r="A17" s="20" t="s">
        <v>47</v>
      </c>
      <c r="B17" s="11">
        <v>1.11521</v>
      </c>
      <c r="C17" s="11">
        <v>1.3000400000000001</v>
      </c>
      <c r="D17" s="38">
        <f t="shared" si="0"/>
        <v>1.1657356013665587</v>
      </c>
      <c r="E17" s="16">
        <f t="shared" si="11"/>
        <v>39.246338448476081</v>
      </c>
      <c r="F17" s="17">
        <f t="shared" si="11"/>
        <v>35.875165919376251</v>
      </c>
      <c r="G17" s="21">
        <f t="shared" si="12"/>
        <v>13.103656606291128</v>
      </c>
      <c r="I17" s="20" t="s">
        <v>47</v>
      </c>
      <c r="J17" s="11">
        <v>75.90361</v>
      </c>
      <c r="K17" s="11">
        <v>70.481920000000002</v>
      </c>
      <c r="L17" s="38">
        <f t="shared" si="1"/>
        <v>0.92857138151927165</v>
      </c>
      <c r="M17" s="16">
        <f t="shared" si="13"/>
        <v>77.464796306289216</v>
      </c>
      <c r="N17" s="17">
        <f t="shared" si="13"/>
        <v>60.273968241696011</v>
      </c>
      <c r="O17" s="21">
        <f t="shared" si="14"/>
        <v>-22.795420511172299</v>
      </c>
      <c r="Q17" s="18" t="s">
        <v>47</v>
      </c>
      <c r="R17" s="11">
        <v>5.4830899999999998</v>
      </c>
      <c r="S17" s="11">
        <v>0.62800999999999996</v>
      </c>
      <c r="T17" s="19">
        <f t="shared" si="2"/>
        <v>0.11453578183104782</v>
      </c>
      <c r="U17" s="16">
        <f t="shared" si="15"/>
        <v>40.123535665365026</v>
      </c>
      <c r="V17" s="17">
        <f t="shared" si="15"/>
        <v>-36.585784536467649</v>
      </c>
      <c r="W17" s="21">
        <f t="shared" si="16"/>
        <v>-62.034584282031645</v>
      </c>
      <c r="Y17" s="18" t="s">
        <v>47</v>
      </c>
      <c r="Z17" s="11">
        <v>4.6569500000000001</v>
      </c>
      <c r="AA17" s="11">
        <v>2.0505900000000001</v>
      </c>
      <c r="AB17" s="19">
        <f t="shared" si="3"/>
        <v>0.44032897067823362</v>
      </c>
      <c r="AC17" s="16">
        <f t="shared" si="17"/>
        <v>118.91879186743448</v>
      </c>
      <c r="AD17" s="17">
        <f t="shared" si="17"/>
        <v>-33.540433062061851</v>
      </c>
      <c r="AE17" s="21">
        <f t="shared" si="18"/>
        <v>-80.224880023719777</v>
      </c>
      <c r="AG17" s="18" t="s">
        <v>47</v>
      </c>
      <c r="AH17" s="11">
        <v>16.151599999999998</v>
      </c>
      <c r="AI17" s="11">
        <v>8.5409900000000007</v>
      </c>
      <c r="AJ17" s="12">
        <f t="shared" si="4"/>
        <v>0.52880148096782986</v>
      </c>
      <c r="AK17" s="16">
        <f t="shared" si="19"/>
        <v>15.946814757598238</v>
      </c>
      <c r="AL17" s="16">
        <f t="shared" si="20"/>
        <v>-5.285262498028211</v>
      </c>
      <c r="AM17" s="17">
        <f t="shared" si="21"/>
        <v>16.660907145130395</v>
      </c>
      <c r="AN17" s="17">
        <f t="shared" si="22"/>
        <v>12.937254693245276</v>
      </c>
      <c r="AO17" s="21">
        <f t="shared" si="22"/>
        <v>17.932491156473702</v>
      </c>
      <c r="AQ17" s="18" t="s">
        <v>47</v>
      </c>
      <c r="AR17" s="11">
        <v>9.4650200000000009</v>
      </c>
      <c r="AS17" s="11">
        <v>3.6505999999999998</v>
      </c>
      <c r="AT17" s="12">
        <f t="shared" si="5"/>
        <v>0.3856938495639734</v>
      </c>
      <c r="AU17" s="16">
        <f t="shared" si="23"/>
        <v>2.4425987137609453</v>
      </c>
      <c r="AV17" s="16">
        <f t="shared" si="24"/>
        <v>-45.83609028386492</v>
      </c>
      <c r="AW17" s="17">
        <f t="shared" si="25"/>
        <v>18.279813764211493</v>
      </c>
      <c r="AX17" s="17">
        <f t="shared" si="26"/>
        <v>-24.863399928065963</v>
      </c>
      <c r="AY17" s="21">
        <f t="shared" si="26"/>
        <v>29.647186834325456</v>
      </c>
      <c r="BA17" s="18" t="s">
        <v>47</v>
      </c>
      <c r="BB17" s="11">
        <v>7.9451700000000001</v>
      </c>
      <c r="BC17" s="11">
        <v>14.00713</v>
      </c>
      <c r="BD17" s="12">
        <f t="shared" si="6"/>
        <v>1.7629742346608066</v>
      </c>
      <c r="BE17" s="16">
        <f t="shared" si="27"/>
        <v>2.4425811625727079</v>
      </c>
      <c r="BF17" s="16">
        <f t="shared" si="28"/>
        <v>-45.836107795769344</v>
      </c>
      <c r="BG17" s="17">
        <f t="shared" si="29"/>
        <v>6.2104520063178166</v>
      </c>
      <c r="BH17" s="17">
        <f t="shared" si="30"/>
        <v>-25.256410102484004</v>
      </c>
      <c r="BI17" s="21">
        <f t="shared" si="30"/>
        <v>28.385463495813788</v>
      </c>
      <c r="BJ17" s="21">
        <f t="shared" si="31"/>
        <v>54.643606333141719</v>
      </c>
      <c r="BL17" s="20" t="s">
        <v>47</v>
      </c>
      <c r="BM17" s="11">
        <v>0.37842999999999999</v>
      </c>
      <c r="BN17" s="11">
        <v>1.2182900000000001</v>
      </c>
      <c r="BO17" s="40">
        <f t="shared" si="7"/>
        <v>3.2193272203577945</v>
      </c>
      <c r="BP17" s="16">
        <f t="shared" si="32"/>
        <v>35.959617733706985</v>
      </c>
      <c r="BQ17" s="17">
        <f t="shared" si="32"/>
        <v>19.926958439155012</v>
      </c>
      <c r="BR17" s="21">
        <f t="shared" si="33"/>
        <v>5.337906753929639</v>
      </c>
      <c r="BT17" s="20" t="s">
        <v>47</v>
      </c>
      <c r="BU17" s="11">
        <v>0.83308000000000004</v>
      </c>
      <c r="BV17" s="11">
        <v>0.24640000000000001</v>
      </c>
      <c r="BW17" s="38">
        <f t="shared" si="8"/>
        <v>0.29576991405387237</v>
      </c>
      <c r="BX17" s="16">
        <f t="shared" si="34"/>
        <v>47.916407734237687</v>
      </c>
      <c r="BY17" s="17">
        <f t="shared" si="34"/>
        <v>-20.756416028815845</v>
      </c>
      <c r="BZ17" s="21">
        <f t="shared" si="35"/>
        <v>-25.573831720265805</v>
      </c>
      <c r="CB17" s="20" t="s">
        <v>47</v>
      </c>
      <c r="CC17" s="11">
        <v>0.67171999999999998</v>
      </c>
      <c r="CD17" s="11">
        <v>0.73392000000000002</v>
      </c>
      <c r="CE17" s="38">
        <f t="shared" si="9"/>
        <v>1.0925981063538379</v>
      </c>
      <c r="CF17" s="16">
        <f t="shared" si="36"/>
        <v>315.3855667553027</v>
      </c>
      <c r="CG17" s="17">
        <f t="shared" si="36"/>
        <v>-59.310306592005333</v>
      </c>
      <c r="CH17" s="21">
        <f t="shared" si="37"/>
        <v>-77.849761454190357</v>
      </c>
      <c r="CJ17" s="20" t="s">
        <v>47</v>
      </c>
      <c r="CK17" s="11">
        <v>12.5702</v>
      </c>
      <c r="CL17" s="11">
        <v>8.6386699999999994</v>
      </c>
      <c r="CM17" s="40">
        <f t="shared" si="10"/>
        <v>0.68723409333184826</v>
      </c>
      <c r="CN17" s="16">
        <f t="shared" si="38"/>
        <v>-7.6620882874491523</v>
      </c>
      <c r="CO17" s="17">
        <f t="shared" si="38"/>
        <v>-11.263741343287574</v>
      </c>
      <c r="CP17" s="21">
        <f t="shared" si="39"/>
        <v>-11.150802432023179</v>
      </c>
      <c r="CQ17" s="13">
        <f t="shared" si="40"/>
        <v>0.73754953774461607</v>
      </c>
      <c r="CS17" s="20" t="s">
        <v>48</v>
      </c>
      <c r="CT17" s="36">
        <v>279.3</v>
      </c>
      <c r="CU17" s="36">
        <v>279.39999999999998</v>
      </c>
      <c r="CV17" s="36">
        <v>275.45</v>
      </c>
      <c r="CW17" s="36">
        <v>277.8</v>
      </c>
    </row>
    <row r="18" spans="1:101">
      <c r="A18" s="20" t="s">
        <v>49</v>
      </c>
      <c r="B18" s="11">
        <v>0.91781999999999997</v>
      </c>
      <c r="C18" s="11">
        <v>1.0234300000000001</v>
      </c>
      <c r="D18" s="38">
        <f t="shared" si="0"/>
        <v>1.115066134971999</v>
      </c>
      <c r="E18" s="16">
        <f t="shared" si="11"/>
        <v>-17.699805417813693</v>
      </c>
      <c r="F18" s="17">
        <f t="shared" si="11"/>
        <v>-21.277037629611396</v>
      </c>
      <c r="G18" s="21">
        <f t="shared" si="12"/>
        <v>1.8238606179284711</v>
      </c>
      <c r="I18" s="20" t="s">
        <v>49</v>
      </c>
      <c r="J18" s="11">
        <v>45.78313</v>
      </c>
      <c r="K18" s="11">
        <v>68.674689999999998</v>
      </c>
      <c r="L18" s="38">
        <f t="shared" si="1"/>
        <v>1.4999998907894676</v>
      </c>
      <c r="M18" s="16">
        <f t="shared" si="13"/>
        <v>-39.682539473418984</v>
      </c>
      <c r="N18" s="17">
        <f t="shared" si="13"/>
        <v>-2.5641043830815109</v>
      </c>
      <c r="O18" s="21">
        <f t="shared" si="14"/>
        <v>28.806732574867091</v>
      </c>
      <c r="Q18" s="18" t="s">
        <v>49</v>
      </c>
      <c r="R18" s="11">
        <v>2.8260800000000001</v>
      </c>
      <c r="S18" s="11">
        <v>0.91786999999999996</v>
      </c>
      <c r="T18" s="19">
        <f t="shared" si="2"/>
        <v>0.32478556870293834</v>
      </c>
      <c r="U18" s="16">
        <f t="shared" si="15"/>
        <v>-48.458259849829197</v>
      </c>
      <c r="V18" s="17">
        <f t="shared" si="15"/>
        <v>46.155315998152901</v>
      </c>
      <c r="W18" s="21">
        <f t="shared" si="16"/>
        <v>38.159254186246081</v>
      </c>
      <c r="Y18" s="18" t="s">
        <v>49</v>
      </c>
      <c r="Z18" s="11">
        <v>1.2840100000000001</v>
      </c>
      <c r="AA18" s="11">
        <v>1.70563</v>
      </c>
      <c r="AB18" s="19">
        <f t="shared" si="3"/>
        <v>1.3283619286454154</v>
      </c>
      <c r="AC18" s="16">
        <f t="shared" si="17"/>
        <v>-72.428091347341066</v>
      </c>
      <c r="AD18" s="17">
        <f t="shared" si="17"/>
        <v>-16.822475482665972</v>
      </c>
      <c r="AE18" s="21">
        <f t="shared" si="18"/>
        <v>-1.1145857017793408</v>
      </c>
      <c r="AG18" s="18" t="s">
        <v>49</v>
      </c>
      <c r="AH18" s="11">
        <v>13.394690000000001</v>
      </c>
      <c r="AI18" s="11">
        <v>6.9653299999999998</v>
      </c>
      <c r="AJ18" s="12">
        <f t="shared" si="4"/>
        <v>0.52000680866821103</v>
      </c>
      <c r="AK18" s="16">
        <f t="shared" si="19"/>
        <v>-17.068959112409907</v>
      </c>
      <c r="AL18" s="16">
        <f t="shared" si="20"/>
        <v>-18.478584689747382</v>
      </c>
      <c r="AM18" s="17">
        <f t="shared" si="21"/>
        <v>-18.448212677921422</v>
      </c>
      <c r="AN18" s="17">
        <f t="shared" si="22"/>
        <v>-10.19270906362768</v>
      </c>
      <c r="AO18" s="21">
        <f t="shared" si="22"/>
        <v>9.1515662070900063</v>
      </c>
      <c r="AQ18" s="18" t="s">
        <v>49</v>
      </c>
      <c r="AR18" s="11">
        <v>7.4472300000000002</v>
      </c>
      <c r="AS18" s="11">
        <v>2.36957</v>
      </c>
      <c r="AT18" s="12">
        <f t="shared" si="5"/>
        <v>0.31818139093327313</v>
      </c>
      <c r="AU18" s="16">
        <f t="shared" si="23"/>
        <v>-21.318391297641213</v>
      </c>
      <c r="AV18" s="16">
        <f t="shared" si="24"/>
        <v>-44.393508868800879</v>
      </c>
      <c r="AW18" s="17">
        <f t="shared" si="25"/>
        <v>-35.090943954418449</v>
      </c>
      <c r="AX18" s="17">
        <f t="shared" si="26"/>
        <v>-48.540578339470137</v>
      </c>
      <c r="AY18" s="21">
        <f t="shared" si="26"/>
        <v>-8.7500205911272282</v>
      </c>
      <c r="BA18" s="18" t="s">
        <v>49</v>
      </c>
      <c r="BB18" s="11">
        <v>6.2513899999999998</v>
      </c>
      <c r="BC18" s="11">
        <v>9.8283900000000006</v>
      </c>
      <c r="BD18" s="12">
        <f t="shared" si="6"/>
        <v>1.5721927443336603</v>
      </c>
      <c r="BE18" s="16">
        <f t="shared" si="27"/>
        <v>-21.318360714748714</v>
      </c>
      <c r="BF18" s="16">
        <f t="shared" si="28"/>
        <v>-44.393497976484568</v>
      </c>
      <c r="BG18" s="17">
        <f t="shared" si="29"/>
        <v>-29.832949362217668</v>
      </c>
      <c r="BH18" s="17">
        <f t="shared" si="30"/>
        <v>-39.64587572720442</v>
      </c>
      <c r="BI18" s="21">
        <f t="shared" si="30"/>
        <v>2.171547863657171</v>
      </c>
      <c r="BJ18" s="21">
        <f t="shared" si="31"/>
        <v>21.185686735448492</v>
      </c>
      <c r="BL18" s="20" t="s">
        <v>49</v>
      </c>
      <c r="BM18" s="11">
        <v>0.19275</v>
      </c>
      <c r="BN18" s="11">
        <v>1.10629</v>
      </c>
      <c r="BO18" s="40">
        <f t="shared" si="7"/>
        <v>5.7395071335927366</v>
      </c>
      <c r="BP18" s="16">
        <f t="shared" si="32"/>
        <v>-49.065877441006258</v>
      </c>
      <c r="BQ18" s="17">
        <f t="shared" si="32"/>
        <v>-9.1932134385080797</v>
      </c>
      <c r="BR18" s="21">
        <f t="shared" si="33"/>
        <v>75.137846475248068</v>
      </c>
      <c r="BT18" s="20" t="s">
        <v>49</v>
      </c>
      <c r="BU18" s="11">
        <v>0.24640000000000001</v>
      </c>
      <c r="BV18" s="11">
        <v>0.16427</v>
      </c>
      <c r="BW18" s="38">
        <f t="shared" si="8"/>
        <v>0.6666801948051948</v>
      </c>
      <c r="BX18" s="16">
        <f t="shared" si="34"/>
        <v>-70.423008594612767</v>
      </c>
      <c r="BY18" s="17">
        <f t="shared" si="34"/>
        <v>-33.331980519480524</v>
      </c>
      <c r="BZ18" s="21">
        <f t="shared" si="35"/>
        <v>78.290694039082155</v>
      </c>
      <c r="CB18" s="20" t="s">
        <v>49</v>
      </c>
      <c r="CC18" s="11">
        <v>0.3483</v>
      </c>
      <c r="CD18" s="11">
        <v>0.74636000000000002</v>
      </c>
      <c r="CE18" s="38">
        <f t="shared" si="9"/>
        <v>2.1428653459661211</v>
      </c>
      <c r="CF18" s="16">
        <f t="shared" si="36"/>
        <v>-48.14803787292324</v>
      </c>
      <c r="CG18" s="17">
        <f t="shared" si="36"/>
        <v>1.6950076302594297</v>
      </c>
      <c r="CH18" s="21">
        <f t="shared" si="37"/>
        <v>-52.020693090324912</v>
      </c>
      <c r="CJ18" s="20" t="s">
        <v>49</v>
      </c>
      <c r="CK18" s="11">
        <v>15.030749999999999</v>
      </c>
      <c r="CL18" s="11">
        <v>10.51083</v>
      </c>
      <c r="CM18" s="40">
        <f t="shared" si="10"/>
        <v>0.69928845865974754</v>
      </c>
      <c r="CN18" s="16">
        <f t="shared" si="38"/>
        <v>19.574469777728275</v>
      </c>
      <c r="CO18" s="17">
        <f t="shared" si="38"/>
        <v>21.671854579466526</v>
      </c>
      <c r="CP18" s="21">
        <f t="shared" si="39"/>
        <v>-6.0788868731825376</v>
      </c>
      <c r="CQ18" s="13">
        <f t="shared" si="40"/>
        <v>0.74281101309453601</v>
      </c>
      <c r="CS18" s="20" t="s">
        <v>50</v>
      </c>
      <c r="CT18" s="36">
        <v>278.45</v>
      </c>
      <c r="CU18" s="36">
        <v>281.14999999999998</v>
      </c>
      <c r="CV18" s="36">
        <v>276</v>
      </c>
      <c r="CW18" s="36">
        <v>280.8</v>
      </c>
    </row>
    <row r="19" spans="1:101">
      <c r="A19" s="20" t="s">
        <v>51</v>
      </c>
      <c r="B19" s="11">
        <v>0.84489999999999998</v>
      </c>
      <c r="C19" s="11">
        <v>1.3277000000000001</v>
      </c>
      <c r="D19" s="38">
        <f t="shared" si="0"/>
        <v>1.5714285714285716</v>
      </c>
      <c r="E19" s="16">
        <f t="shared" si="11"/>
        <v>-7.9449129458935284</v>
      </c>
      <c r="F19" s="17">
        <f t="shared" si="11"/>
        <v>29.730416345035813</v>
      </c>
      <c r="G19" s="21">
        <f t="shared" si="12"/>
        <v>39.120110075817045</v>
      </c>
      <c r="I19" s="20" t="s">
        <v>51</v>
      </c>
      <c r="J19" s="11">
        <v>29.518070000000002</v>
      </c>
      <c r="K19" s="11">
        <v>43.975900000000003</v>
      </c>
      <c r="L19" s="38">
        <f t="shared" si="1"/>
        <v>1.4897959114535606</v>
      </c>
      <c r="M19" s="16">
        <f t="shared" si="13"/>
        <v>-35.526317226454367</v>
      </c>
      <c r="N19" s="17">
        <f t="shared" si="13"/>
        <v>-35.96490934287435</v>
      </c>
      <c r="O19" s="21">
        <f t="shared" si="14"/>
        <v>17.404104908956807</v>
      </c>
      <c r="Q19" s="18" t="s">
        <v>51</v>
      </c>
      <c r="R19" s="11">
        <v>2.6086900000000002</v>
      </c>
      <c r="S19" s="11">
        <v>1.0628</v>
      </c>
      <c r="T19" s="19">
        <f t="shared" si="2"/>
        <v>0.40740754938302365</v>
      </c>
      <c r="U19" s="16">
        <f t="shared" si="15"/>
        <v>-7.6922804733057788</v>
      </c>
      <c r="V19" s="17">
        <f t="shared" si="15"/>
        <v>15.789817730179657</v>
      </c>
      <c r="W19" s="21">
        <f t="shared" si="16"/>
        <v>80.988964279551695</v>
      </c>
      <c r="Y19" s="18" t="s">
        <v>51</v>
      </c>
      <c r="Z19" s="11">
        <v>1.3223400000000001</v>
      </c>
      <c r="AA19" s="11">
        <v>1.85894</v>
      </c>
      <c r="AB19" s="19">
        <f t="shared" si="3"/>
        <v>1.4057957862576946</v>
      </c>
      <c r="AC19" s="16">
        <f t="shared" si="17"/>
        <v>2.9851792431523099</v>
      </c>
      <c r="AD19" s="17">
        <f t="shared" si="17"/>
        <v>8.9884676043456118</v>
      </c>
      <c r="AE19" s="21">
        <f t="shared" si="18"/>
        <v>3.5449093457831222</v>
      </c>
      <c r="AG19" s="18" t="s">
        <v>51</v>
      </c>
      <c r="AH19" s="11">
        <v>13.879060000000001</v>
      </c>
      <c r="AI19" s="11">
        <v>7.1269200000000001</v>
      </c>
      <c r="AJ19" s="12">
        <f t="shared" si="4"/>
        <v>0.51350163483694133</v>
      </c>
      <c r="AK19" s="16">
        <f t="shared" si="19"/>
        <v>3.6161344532796216</v>
      </c>
      <c r="AL19" s="16">
        <f t="shared" si="20"/>
        <v>-9.6893229184882745</v>
      </c>
      <c r="AM19" s="17">
        <f t="shared" si="21"/>
        <v>2.319918797817194</v>
      </c>
      <c r="AN19" s="17">
        <f t="shared" si="22"/>
        <v>-5.0437813437648256</v>
      </c>
      <c r="AO19" s="21">
        <f t="shared" si="22"/>
        <v>4.045151591928267</v>
      </c>
      <c r="AQ19" s="18" t="s">
        <v>51</v>
      </c>
      <c r="AR19" s="11">
        <v>10.31461</v>
      </c>
      <c r="AS19" s="11">
        <v>3.39174</v>
      </c>
      <c r="AT19" s="12">
        <f t="shared" si="5"/>
        <v>0.32882871965105803</v>
      </c>
      <c r="AU19" s="16">
        <f t="shared" si="23"/>
        <v>38.502637893552368</v>
      </c>
      <c r="AV19" s="16">
        <f t="shared" si="24"/>
        <v>8.4816620671086707</v>
      </c>
      <c r="AW19" s="17">
        <f t="shared" si="25"/>
        <v>43.137362475048214</v>
      </c>
      <c r="AX19" s="17">
        <f t="shared" si="26"/>
        <v>2.7136252103754184</v>
      </c>
      <c r="AY19" s="21">
        <f t="shared" si="26"/>
        <v>-4.9062932617870869</v>
      </c>
      <c r="BA19" s="18" t="s">
        <v>51</v>
      </c>
      <c r="BB19" s="11">
        <v>8.6583400000000008</v>
      </c>
      <c r="BC19" s="11">
        <v>17.673269999999999</v>
      </c>
      <c r="BD19" s="12">
        <f t="shared" si="6"/>
        <v>2.0411845688665493</v>
      </c>
      <c r="BE19" s="16">
        <f t="shared" si="27"/>
        <v>38.502637013528208</v>
      </c>
      <c r="BF19" s="16">
        <f t="shared" si="28"/>
        <v>8.4816732935449224</v>
      </c>
      <c r="BG19" s="17">
        <f t="shared" si="29"/>
        <v>79.818566418304499</v>
      </c>
      <c r="BH19" s="17">
        <f t="shared" si="30"/>
        <v>35.962271488421003</v>
      </c>
      <c r="BI19" s="21">
        <f t="shared" si="30"/>
        <v>24.90580787303141</v>
      </c>
      <c r="BJ19" s="21">
        <f t="shared" si="31"/>
        <v>49.673202392414602</v>
      </c>
      <c r="BL19" s="20" t="s">
        <v>51</v>
      </c>
      <c r="BM19" s="11">
        <v>0.32596999999999998</v>
      </c>
      <c r="BN19" s="11">
        <v>1.13978</v>
      </c>
      <c r="BO19" s="40">
        <f t="shared" si="7"/>
        <v>3.496579439825751</v>
      </c>
      <c r="BP19" s="16">
        <f t="shared" si="32"/>
        <v>69.11543450064849</v>
      </c>
      <c r="BQ19" s="17">
        <f t="shared" si="32"/>
        <v>3.0272351734174601</v>
      </c>
      <c r="BR19" s="21">
        <f t="shared" si="33"/>
        <v>-13.60624103475088</v>
      </c>
      <c r="BT19" s="20" t="s">
        <v>51</v>
      </c>
      <c r="BU19" s="11">
        <v>0.94455</v>
      </c>
      <c r="BV19" s="11">
        <v>0.56908000000000003</v>
      </c>
      <c r="BW19" s="38">
        <f t="shared" si="8"/>
        <v>0.60248795722830983</v>
      </c>
      <c r="BX19" s="16">
        <f t="shared" si="34"/>
        <v>283.34009740259739</v>
      </c>
      <c r="BY19" s="17">
        <f t="shared" si="34"/>
        <v>246.42965848907289</v>
      </c>
      <c r="BZ19" s="21">
        <f t="shared" si="35"/>
        <v>25.487875444177032</v>
      </c>
      <c r="CB19" s="20" t="s">
        <v>51</v>
      </c>
      <c r="CC19" s="11">
        <v>6.2190000000000002E-2</v>
      </c>
      <c r="CD19" s="11">
        <v>0.52244999999999997</v>
      </c>
      <c r="CE19" s="38">
        <f t="shared" si="9"/>
        <v>8.4008683068017351</v>
      </c>
      <c r="CF19" s="16">
        <f t="shared" si="36"/>
        <v>-82.144702842377257</v>
      </c>
      <c r="CG19" s="17">
        <f t="shared" si="36"/>
        <v>-30.00026796720082</v>
      </c>
      <c r="CH19" s="21">
        <f t="shared" si="37"/>
        <v>89.160612622732685</v>
      </c>
      <c r="CJ19" s="20" t="s">
        <v>51</v>
      </c>
      <c r="CK19" s="11">
        <v>15.057499999999999</v>
      </c>
      <c r="CL19" s="11">
        <v>8.6386699999999994</v>
      </c>
      <c r="CM19" s="40">
        <f t="shared" si="10"/>
        <v>0.57371210360285574</v>
      </c>
      <c r="CN19" s="16">
        <f t="shared" si="38"/>
        <v>0.17796849791261135</v>
      </c>
      <c r="CO19" s="17">
        <f t="shared" si="38"/>
        <v>-17.811723717346784</v>
      </c>
      <c r="CP19" s="21">
        <f t="shared" si="39"/>
        <v>-19.628463675452171</v>
      </c>
      <c r="CQ19" s="13">
        <f t="shared" si="40"/>
        <v>0.71674021831472201</v>
      </c>
      <c r="CS19" s="20" t="s">
        <v>52</v>
      </c>
      <c r="CT19" s="36">
        <v>282</v>
      </c>
      <c r="CU19" s="36">
        <v>288.89999999999998</v>
      </c>
      <c r="CV19" s="36">
        <v>281.3</v>
      </c>
      <c r="CW19" s="36">
        <v>287.89999999999998</v>
      </c>
    </row>
    <row r="20" spans="1:101">
      <c r="A20" s="20" t="s">
        <v>53</v>
      </c>
      <c r="B20" s="11">
        <v>0.47525000000000001</v>
      </c>
      <c r="C20" s="11">
        <v>0.47399000000000002</v>
      </c>
      <c r="D20" s="38">
        <f t="shared" si="0"/>
        <v>0.99734876380852189</v>
      </c>
      <c r="E20" s="16">
        <f t="shared" si="11"/>
        <v>-43.75073973251272</v>
      </c>
      <c r="F20" s="17">
        <f t="shared" si="11"/>
        <v>-64.299917149958574</v>
      </c>
      <c r="G20" s="21">
        <f t="shared" si="12"/>
        <v>-20.953378355396168</v>
      </c>
      <c r="I20" s="20" t="s">
        <v>53</v>
      </c>
      <c r="J20" s="11">
        <v>12.04819</v>
      </c>
      <c r="K20" s="11">
        <v>4.2168599999999996</v>
      </c>
      <c r="L20" s="38">
        <f t="shared" si="1"/>
        <v>0.3499994604998759</v>
      </c>
      <c r="M20" s="16">
        <f t="shared" si="13"/>
        <v>-59.183679691795575</v>
      </c>
      <c r="N20" s="17">
        <f t="shared" si="13"/>
        <v>-90.410975102271934</v>
      </c>
      <c r="O20" s="21">
        <f t="shared" si="14"/>
        <v>-71.697410462357652</v>
      </c>
      <c r="Q20" s="18" t="s">
        <v>53</v>
      </c>
      <c r="R20" s="11">
        <v>2.8985500000000002</v>
      </c>
      <c r="S20" s="11">
        <v>0.74878999999999996</v>
      </c>
      <c r="T20" s="19">
        <f t="shared" si="2"/>
        <v>0.2583326145831536</v>
      </c>
      <c r="U20" s="16">
        <f t="shared" si="15"/>
        <v>11.111324074535494</v>
      </c>
      <c r="V20" s="17">
        <f t="shared" si="15"/>
        <v>-29.545540082800152</v>
      </c>
      <c r="W20" s="21">
        <f t="shared" si="16"/>
        <v>-6.0449342009070595</v>
      </c>
      <c r="Y20" s="18" t="s">
        <v>53</v>
      </c>
      <c r="Z20" s="11">
        <v>0.70908000000000004</v>
      </c>
      <c r="AA20" s="11">
        <v>1.4181600000000001</v>
      </c>
      <c r="AB20" s="19">
        <f t="shared" si="3"/>
        <v>2</v>
      </c>
      <c r="AC20" s="16">
        <f t="shared" si="17"/>
        <v>-46.376877353781929</v>
      </c>
      <c r="AD20" s="17">
        <f t="shared" si="17"/>
        <v>-23.711362389318641</v>
      </c>
      <c r="AE20" s="21">
        <f t="shared" si="18"/>
        <v>72.975336761253914</v>
      </c>
      <c r="AG20" s="18" t="s">
        <v>53</v>
      </c>
      <c r="AH20" s="11">
        <v>10.21721</v>
      </c>
      <c r="AI20" s="11">
        <v>5.4956800000000001</v>
      </c>
      <c r="AJ20" s="12">
        <f t="shared" si="4"/>
        <v>0.53788460842049834</v>
      </c>
      <c r="AK20" s="16">
        <f t="shared" si="19"/>
        <v>-26.383991423050272</v>
      </c>
      <c r="AL20" s="16">
        <f t="shared" si="20"/>
        <v>-28.744726097030231</v>
      </c>
      <c r="AM20" s="17">
        <f t="shared" si="21"/>
        <v>-22.888428662030723</v>
      </c>
      <c r="AN20" s="17">
        <f t="shared" si="22"/>
        <v>-26.612840496153328</v>
      </c>
      <c r="AO20" s="21">
        <f t="shared" si="22"/>
        <v>3.0492191924366812</v>
      </c>
      <c r="AQ20" s="18" t="s">
        <v>53</v>
      </c>
      <c r="AR20" s="11">
        <v>3.93601</v>
      </c>
      <c r="AS20" s="11">
        <v>3.3718300000000001</v>
      </c>
      <c r="AT20" s="12">
        <f t="shared" si="5"/>
        <v>0.85666194953772989</v>
      </c>
      <c r="AU20" s="16">
        <f t="shared" si="23"/>
        <v>-61.840437980689529</v>
      </c>
      <c r="AV20" s="16">
        <f t="shared" si="24"/>
        <v>-56.82566321689675</v>
      </c>
      <c r="AW20" s="17">
        <f t="shared" si="25"/>
        <v>-0.58701433482518917</v>
      </c>
      <c r="AX20" s="17">
        <f t="shared" si="26"/>
        <v>7.9130635157365212</v>
      </c>
      <c r="AY20" s="21">
        <f t="shared" si="26"/>
        <v>150.71414452590085</v>
      </c>
      <c r="BA20" s="18" t="s">
        <v>53</v>
      </c>
      <c r="BB20" s="11">
        <v>3.3039800000000001</v>
      </c>
      <c r="BC20" s="11">
        <v>16.804099999999998</v>
      </c>
      <c r="BD20" s="12">
        <f t="shared" si="6"/>
        <v>5.0860174698394047</v>
      </c>
      <c r="BE20" s="16">
        <f t="shared" si="27"/>
        <v>-61.840491364395483</v>
      </c>
      <c r="BF20" s="16">
        <f t="shared" si="28"/>
        <v>-56.825717079328321</v>
      </c>
      <c r="BG20" s="17">
        <f t="shared" si="29"/>
        <v>-4.9179919731888919</v>
      </c>
      <c r="BH20" s="17">
        <f t="shared" si="30"/>
        <v>22.888910665471233</v>
      </c>
      <c r="BI20" s="21">
        <f t="shared" si="30"/>
        <v>187.47622826994728</v>
      </c>
      <c r="BJ20" s="21">
        <f t="shared" si="31"/>
        <v>246.76432291662553</v>
      </c>
      <c r="BL20" s="20" t="s">
        <v>53</v>
      </c>
      <c r="BM20" s="11">
        <v>0.24782000000000001</v>
      </c>
      <c r="BN20" s="11">
        <v>0.79593999999999998</v>
      </c>
      <c r="BO20" s="40">
        <f t="shared" si="7"/>
        <v>3.2117666047938016</v>
      </c>
      <c r="BP20" s="16">
        <f t="shared" si="32"/>
        <v>-23.974598889468346</v>
      </c>
      <c r="BQ20" s="17">
        <f t="shared" si="32"/>
        <v>-30.167225253996385</v>
      </c>
      <c r="BR20" s="21">
        <f t="shared" si="33"/>
        <v>-20.229938061015034</v>
      </c>
      <c r="BT20" s="20" t="s">
        <v>53</v>
      </c>
      <c r="BU20" s="11">
        <v>0.82721999999999996</v>
      </c>
      <c r="BV20" s="11">
        <v>0.44586999999999999</v>
      </c>
      <c r="BW20" s="38">
        <f t="shared" si="8"/>
        <v>0.53899808998815313</v>
      </c>
      <c r="BX20" s="16">
        <f t="shared" si="34"/>
        <v>-12.421788153088777</v>
      </c>
      <c r="BY20" s="17">
        <f t="shared" si="34"/>
        <v>-21.650734518872575</v>
      </c>
      <c r="BZ20" s="21">
        <f t="shared" si="35"/>
        <v>1.8407413653998217</v>
      </c>
      <c r="CB20" s="20" t="s">
        <v>53</v>
      </c>
      <c r="CC20" s="11">
        <v>6.2190000000000002E-2</v>
      </c>
      <c r="CD20" s="11">
        <v>0.57221</v>
      </c>
      <c r="CE20" s="38">
        <f t="shared" si="9"/>
        <v>9.2009969448464375</v>
      </c>
      <c r="CF20" s="16">
        <f t="shared" si="36"/>
        <v>0</v>
      </c>
      <c r="CG20" s="17">
        <f t="shared" si="36"/>
        <v>9.5243563977414158</v>
      </c>
      <c r="CH20" s="21">
        <f t="shared" si="37"/>
        <v>61.490062483277761</v>
      </c>
      <c r="CJ20" s="20" t="s">
        <v>53</v>
      </c>
      <c r="CK20" s="11">
        <v>8.7723899999999997</v>
      </c>
      <c r="CL20" s="11">
        <v>6.2583500000000001</v>
      </c>
      <c r="CM20" s="40">
        <f t="shared" si="10"/>
        <v>0.71341447427667948</v>
      </c>
      <c r="CN20" s="16">
        <f t="shared" si="38"/>
        <v>-41.740727212352645</v>
      </c>
      <c r="CO20" s="17">
        <f t="shared" si="38"/>
        <v>-27.554241567278289</v>
      </c>
      <c r="CP20" s="21">
        <f t="shared" si="39"/>
        <v>6.664349123938142</v>
      </c>
      <c r="CQ20" s="13">
        <f t="shared" si="40"/>
        <v>0.72094800955862137</v>
      </c>
      <c r="CS20" s="20" t="s">
        <v>54</v>
      </c>
      <c r="CT20" s="36">
        <v>289.10000000000002</v>
      </c>
      <c r="CU20" s="36">
        <v>292.85000000000002</v>
      </c>
      <c r="CV20" s="36">
        <v>288.64999999999998</v>
      </c>
      <c r="CW20" s="36">
        <v>292.85000000000002</v>
      </c>
    </row>
    <row r="21" spans="1:101">
      <c r="A21" s="20" t="s">
        <v>55</v>
      </c>
      <c r="B21" s="11">
        <v>0.75060000000000004</v>
      </c>
      <c r="C21" s="11">
        <v>1.3993599999999999</v>
      </c>
      <c r="D21" s="38">
        <f t="shared" si="0"/>
        <v>1.864321875832667</v>
      </c>
      <c r="E21" s="16">
        <f t="shared" si="11"/>
        <v>57.937927406628098</v>
      </c>
      <c r="F21" s="17">
        <f t="shared" si="11"/>
        <v>195.22985716998247</v>
      </c>
      <c r="G21" s="21">
        <f t="shared" si="12"/>
        <v>53.771850984744553</v>
      </c>
      <c r="I21" s="20" t="s">
        <v>55</v>
      </c>
      <c r="J21" s="11">
        <v>35.542160000000003</v>
      </c>
      <c r="K21" s="11">
        <v>39.156619999999997</v>
      </c>
      <c r="L21" s="38">
        <f t="shared" si="1"/>
        <v>1.1016950010916611</v>
      </c>
      <c r="M21" s="16">
        <f t="shared" si="13"/>
        <v>194.99999584999907</v>
      </c>
      <c r="N21" s="17">
        <f t="shared" si="13"/>
        <v>828.57291918631404</v>
      </c>
      <c r="O21" s="21">
        <f t="shared" si="14"/>
        <v>3.2427711028651514</v>
      </c>
      <c r="Q21" s="18" t="s">
        <v>55</v>
      </c>
      <c r="R21" s="11">
        <v>3.7681100000000001</v>
      </c>
      <c r="S21" s="11">
        <v>1.3526499999999999</v>
      </c>
      <c r="T21" s="19">
        <f t="shared" si="2"/>
        <v>0.35897306607291185</v>
      </c>
      <c r="U21" s="16">
        <f t="shared" si="15"/>
        <v>29.999827499956869</v>
      </c>
      <c r="V21" s="17">
        <f t="shared" si="15"/>
        <v>80.644773568023069</v>
      </c>
      <c r="W21" s="21">
        <f t="shared" si="16"/>
        <v>29.937767757763595</v>
      </c>
      <c r="Y21" s="18" t="s">
        <v>55</v>
      </c>
      <c r="Z21" s="11">
        <v>2.5488599999999999</v>
      </c>
      <c r="AA21" s="11">
        <v>3.6604000000000001</v>
      </c>
      <c r="AB21" s="19">
        <f t="shared" si="3"/>
        <v>1.4360929984385178</v>
      </c>
      <c r="AC21" s="16">
        <f t="shared" si="17"/>
        <v>259.46014554070058</v>
      </c>
      <c r="AD21" s="17">
        <f t="shared" si="17"/>
        <v>158.10909911434533</v>
      </c>
      <c r="AE21" s="21">
        <f t="shared" si="18"/>
        <v>11.013368915620314</v>
      </c>
      <c r="AG21" s="18" t="s">
        <v>55</v>
      </c>
      <c r="AH21" s="11">
        <v>12.93826</v>
      </c>
      <c r="AI21" s="11">
        <v>8.84436</v>
      </c>
      <c r="AJ21" s="12">
        <f t="shared" si="4"/>
        <v>0.68358187267839732</v>
      </c>
      <c r="AK21" s="16">
        <f t="shared" si="19"/>
        <v>26.63202576828704</v>
      </c>
      <c r="AL21" s="16">
        <f t="shared" si="20"/>
        <v>-3.5224269684370104</v>
      </c>
      <c r="AM21" s="17">
        <f t="shared" si="21"/>
        <v>60.932950972400135</v>
      </c>
      <c r="AN21" s="17">
        <f t="shared" si="22"/>
        <v>25.768923940201041</v>
      </c>
      <c r="AO21" s="21">
        <f t="shared" si="22"/>
        <v>30.194010501801035</v>
      </c>
      <c r="AQ21" s="18" t="s">
        <v>55</v>
      </c>
      <c r="AR21" s="11">
        <v>5.0909300000000002</v>
      </c>
      <c r="AS21" s="11">
        <v>8.12425</v>
      </c>
      <c r="AT21" s="12">
        <f t="shared" si="5"/>
        <v>1.5958282671339028</v>
      </c>
      <c r="AU21" s="16">
        <f t="shared" si="23"/>
        <v>29.342405126003243</v>
      </c>
      <c r="AV21" s="16">
        <f t="shared" si="24"/>
        <v>-34.653900619551415</v>
      </c>
      <c r="AW21" s="17">
        <f t="shared" si="25"/>
        <v>140.94482817935659</v>
      </c>
      <c r="AX21" s="17">
        <f t="shared" si="26"/>
        <v>154.20573322048162</v>
      </c>
      <c r="AY21" s="21">
        <f t="shared" si="26"/>
        <v>237.85478163921982</v>
      </c>
      <c r="BA21" s="18" t="s">
        <v>55</v>
      </c>
      <c r="BB21" s="11">
        <v>4.2734500000000004</v>
      </c>
      <c r="BC21" s="11">
        <v>38.355240000000002</v>
      </c>
      <c r="BD21" s="12">
        <f t="shared" si="6"/>
        <v>8.9752401455498489</v>
      </c>
      <c r="BE21" s="16">
        <f t="shared" si="27"/>
        <v>29.342489966646294</v>
      </c>
      <c r="BF21" s="16">
        <f t="shared" si="28"/>
        <v>-34.653930137681726</v>
      </c>
      <c r="BG21" s="17">
        <f t="shared" si="29"/>
        <v>128.24929630268807</v>
      </c>
      <c r="BH21" s="17">
        <f t="shared" si="30"/>
        <v>163.09956512187958</v>
      </c>
      <c r="BI21" s="21">
        <f t="shared" si="30"/>
        <v>243.14370408328662</v>
      </c>
      <c r="BJ21" s="21">
        <f t="shared" si="31"/>
        <v>350.02425671644875</v>
      </c>
      <c r="BL21" s="20" t="s">
        <v>55</v>
      </c>
      <c r="BM21" s="11">
        <v>0.52132000000000001</v>
      </c>
      <c r="BN21" s="11">
        <v>1.20936</v>
      </c>
      <c r="BO21" s="40">
        <f t="shared" si="7"/>
        <v>2.3198035755390163</v>
      </c>
      <c r="BP21" s="16">
        <f t="shared" si="32"/>
        <v>110.36235977725767</v>
      </c>
      <c r="BQ21" s="17">
        <f t="shared" si="32"/>
        <v>51.941101088021711</v>
      </c>
      <c r="BR21" s="21">
        <f t="shared" si="33"/>
        <v>-40.772914678361886</v>
      </c>
      <c r="BT21" s="20" t="s">
        <v>55</v>
      </c>
      <c r="BU21" s="11">
        <v>2.2821899999999999</v>
      </c>
      <c r="BV21" s="11">
        <v>1.5019</v>
      </c>
      <c r="BW21" s="38">
        <f t="shared" si="8"/>
        <v>0.6580959516955206</v>
      </c>
      <c r="BX21" s="16">
        <f t="shared" si="34"/>
        <v>175.88670486690359</v>
      </c>
      <c r="BY21" s="17">
        <f t="shared" si="34"/>
        <v>236.84706304528228</v>
      </c>
      <c r="BZ21" s="21">
        <f t="shared" si="35"/>
        <v>25.11709536340042</v>
      </c>
      <c r="CB21" s="20" t="s">
        <v>55</v>
      </c>
      <c r="CC21" s="11">
        <v>0.24878</v>
      </c>
      <c r="CD21" s="11">
        <v>2.3261500000000002</v>
      </c>
      <c r="CE21" s="38">
        <f t="shared" si="9"/>
        <v>9.3502291180963102</v>
      </c>
      <c r="CF21" s="16">
        <f t="shared" si="36"/>
        <v>300.03215951117539</v>
      </c>
      <c r="CG21" s="17">
        <f t="shared" si="36"/>
        <v>306.52033344401531</v>
      </c>
      <c r="CH21" s="21">
        <f t="shared" si="37"/>
        <v>79.489976876272237</v>
      </c>
      <c r="CJ21" s="20" t="s">
        <v>55</v>
      </c>
      <c r="CK21" s="11">
        <v>16.368010000000002</v>
      </c>
      <c r="CL21" s="11">
        <v>10.938750000000001</v>
      </c>
      <c r="CM21" s="40">
        <f t="shared" si="10"/>
        <v>0.6683005447821696</v>
      </c>
      <c r="CN21" s="16">
        <f t="shared" si="38"/>
        <v>86.585525723320586</v>
      </c>
      <c r="CO21" s="17">
        <f t="shared" si="38"/>
        <v>74.786485255698395</v>
      </c>
      <c r="CP21" s="21">
        <f t="shared" si="39"/>
        <v>-1.6716880964632513E-2</v>
      </c>
      <c r="CQ21" s="13">
        <f t="shared" si="40"/>
        <v>0.70411381462010136</v>
      </c>
      <c r="CS21" s="20" t="s">
        <v>56</v>
      </c>
      <c r="CT21" s="36">
        <v>293.05</v>
      </c>
      <c r="CU21" s="36">
        <v>305.60000000000002</v>
      </c>
      <c r="CV21" s="36">
        <v>292.95</v>
      </c>
      <c r="CW21" s="36">
        <v>298.75</v>
      </c>
    </row>
    <row r="22" spans="1:101">
      <c r="A22" s="20" t="s">
        <v>57</v>
      </c>
      <c r="B22" s="11">
        <v>0.70784999999999998</v>
      </c>
      <c r="C22" s="11">
        <v>1.2158</v>
      </c>
      <c r="D22" s="38">
        <f t="shared" si="0"/>
        <v>1.717595535777354</v>
      </c>
      <c r="E22" s="16">
        <f t="shared" si="11"/>
        <v>-5.695443645083941</v>
      </c>
      <c r="F22" s="17">
        <f t="shared" si="11"/>
        <v>-13.117425108621081</v>
      </c>
      <c r="G22" s="21">
        <f t="shared" si="12"/>
        <v>23.831604045668328</v>
      </c>
      <c r="I22" s="20" t="s">
        <v>57</v>
      </c>
      <c r="J22" s="11">
        <v>31.927710000000001</v>
      </c>
      <c r="K22" s="11">
        <v>40.361440000000002</v>
      </c>
      <c r="L22" s="38">
        <f t="shared" si="1"/>
        <v>1.2641507956568134</v>
      </c>
      <c r="M22" s="16">
        <f t="shared" si="13"/>
        <v>-10.169471973566045</v>
      </c>
      <c r="N22" s="17">
        <f t="shared" si="13"/>
        <v>3.0769254343199317</v>
      </c>
      <c r="O22" s="21">
        <f t="shared" si="14"/>
        <v>13.849246137075388</v>
      </c>
      <c r="Q22" s="18" t="s">
        <v>57</v>
      </c>
      <c r="R22" s="11">
        <v>2.3913000000000002</v>
      </c>
      <c r="S22" s="11">
        <v>1.0869500000000001</v>
      </c>
      <c r="T22" s="19">
        <f t="shared" si="2"/>
        <v>0.45454355371555222</v>
      </c>
      <c r="U22" s="16">
        <f t="shared" si="15"/>
        <v>-36.538476849136565</v>
      </c>
      <c r="V22" s="17">
        <f t="shared" si="15"/>
        <v>-19.64292315085202</v>
      </c>
      <c r="W22" s="21">
        <f t="shared" si="16"/>
        <v>34.729591205051094</v>
      </c>
      <c r="Y22" s="18" t="s">
        <v>57</v>
      </c>
      <c r="Z22" s="11">
        <v>1.53315</v>
      </c>
      <c r="AA22" s="11">
        <v>2.9704799999999998</v>
      </c>
      <c r="AB22" s="19">
        <f t="shared" si="3"/>
        <v>1.9375012229723116</v>
      </c>
      <c r="AC22" s="16">
        <f t="shared" si="17"/>
        <v>-39.849579812151312</v>
      </c>
      <c r="AD22" s="17">
        <f t="shared" si="17"/>
        <v>-18.848213310020771</v>
      </c>
      <c r="AE22" s="21">
        <f t="shared" si="18"/>
        <v>25.602755089542708</v>
      </c>
      <c r="AG22" s="18" t="s">
        <v>57</v>
      </c>
      <c r="AH22" s="11">
        <v>15.43282</v>
      </c>
      <c r="AI22" s="11">
        <v>8.9530399999999997</v>
      </c>
      <c r="AJ22" s="12">
        <f t="shared" si="4"/>
        <v>0.58012987904997271</v>
      </c>
      <c r="AK22" s="16">
        <f t="shared" si="19"/>
        <v>19.280490576012539</v>
      </c>
      <c r="AL22" s="16">
        <f t="shared" si="20"/>
        <v>22.41172875566982</v>
      </c>
      <c r="AM22" s="17">
        <f t="shared" si="21"/>
        <v>1.2288057021649919</v>
      </c>
      <c r="AN22" s="17">
        <f t="shared" si="22"/>
        <v>25.955946566386302</v>
      </c>
      <c r="AO22" s="21">
        <f t="shared" si="22"/>
        <v>2.9066660955155221</v>
      </c>
      <c r="AQ22" s="18" t="s">
        <v>57</v>
      </c>
      <c r="AR22" s="11">
        <v>10.7195</v>
      </c>
      <c r="AS22" s="11">
        <v>5.5157299999999996</v>
      </c>
      <c r="AT22" s="12">
        <f t="shared" si="5"/>
        <v>0.51455105182144689</v>
      </c>
      <c r="AU22" s="16">
        <f t="shared" si="23"/>
        <v>110.56074233980824</v>
      </c>
      <c r="AV22" s="16">
        <f t="shared" si="24"/>
        <v>60.059547317944308</v>
      </c>
      <c r="AW22" s="17">
        <f t="shared" si="25"/>
        <v>-32.107825337723483</v>
      </c>
      <c r="AX22" s="17">
        <f t="shared" si="26"/>
        <v>27.846215447411211</v>
      </c>
      <c r="AY22" s="21">
        <f t="shared" si="26"/>
        <v>-33.59561251900405</v>
      </c>
      <c r="BA22" s="18" t="s">
        <v>57</v>
      </c>
      <c r="BB22" s="11">
        <v>8.9982100000000003</v>
      </c>
      <c r="BC22" s="11">
        <v>25.161570000000001</v>
      </c>
      <c r="BD22" s="12">
        <f t="shared" si="6"/>
        <v>2.7962861502454377</v>
      </c>
      <c r="BE22" s="16">
        <f t="shared" si="27"/>
        <v>110.56078812200914</v>
      </c>
      <c r="BF22" s="16">
        <f t="shared" si="28"/>
        <v>60.059518409616878</v>
      </c>
      <c r="BG22" s="17">
        <f t="shared" si="29"/>
        <v>-34.398611506537314</v>
      </c>
      <c r="BH22" s="17">
        <f t="shared" si="30"/>
        <v>21.757878564256423</v>
      </c>
      <c r="BI22" s="21">
        <f t="shared" si="30"/>
        <v>-36.71640378331486</v>
      </c>
      <c r="BJ22" s="21">
        <f t="shared" si="31"/>
        <v>-6.124511879719484</v>
      </c>
      <c r="BL22" s="20" t="s">
        <v>57</v>
      </c>
      <c r="BM22" s="11">
        <v>0.33712999999999999</v>
      </c>
      <c r="BN22" s="11">
        <v>2.0213100000000002</v>
      </c>
      <c r="BO22" s="40">
        <f t="shared" si="7"/>
        <v>5.995639664224484</v>
      </c>
      <c r="BP22" s="16">
        <f t="shared" si="32"/>
        <v>-35.331466277909918</v>
      </c>
      <c r="BQ22" s="17">
        <f t="shared" si="32"/>
        <v>67.138817225640025</v>
      </c>
      <c r="BR22" s="21">
        <f t="shared" si="33"/>
        <v>62.399215100972917</v>
      </c>
      <c r="BT22" s="20" t="s">
        <v>57</v>
      </c>
      <c r="BU22" s="11">
        <v>1.0912200000000001</v>
      </c>
      <c r="BV22" s="11">
        <v>0.98562000000000005</v>
      </c>
      <c r="BW22" s="38">
        <f t="shared" si="8"/>
        <v>0.9032275801396602</v>
      </c>
      <c r="BX22" s="16">
        <f t="shared" si="34"/>
        <v>-52.185400864958652</v>
      </c>
      <c r="BY22" s="17">
        <f t="shared" si="34"/>
        <v>-34.375124841866963</v>
      </c>
      <c r="BZ22" s="21">
        <f t="shared" si="35"/>
        <v>46.493358644614403</v>
      </c>
      <c r="CB22" s="20" t="s">
        <v>57</v>
      </c>
      <c r="CC22" s="11">
        <v>0.29854000000000003</v>
      </c>
      <c r="CD22" s="11">
        <v>1.7663800000000001</v>
      </c>
      <c r="CE22" s="38">
        <f t="shared" si="9"/>
        <v>5.9167280766396457</v>
      </c>
      <c r="CF22" s="16">
        <f t="shared" si="36"/>
        <v>20.001607846289904</v>
      </c>
      <c r="CG22" s="17">
        <f t="shared" si="36"/>
        <v>-24.064226296670466</v>
      </c>
      <c r="CH22" s="21">
        <f t="shared" si="37"/>
        <v>-18.656315259378065</v>
      </c>
      <c r="CJ22" s="20" t="s">
        <v>57</v>
      </c>
      <c r="CK22" s="11">
        <v>17.919219999999999</v>
      </c>
      <c r="CL22" s="11">
        <v>10.938750000000001</v>
      </c>
      <c r="CM22" s="40">
        <f t="shared" si="10"/>
        <v>0.61044788779868775</v>
      </c>
      <c r="CN22" s="16">
        <f t="shared" si="38"/>
        <v>9.4770836528081137</v>
      </c>
      <c r="CO22" s="17">
        <f t="shared" si="38"/>
        <v>0</v>
      </c>
      <c r="CP22" s="21">
        <f t="shared" si="39"/>
        <v>-8.0205966931008437</v>
      </c>
      <c r="CQ22" s="13">
        <f t="shared" si="40"/>
        <v>0.67764686662386719</v>
      </c>
      <c r="CS22" s="20" t="s">
        <v>58</v>
      </c>
      <c r="CT22" s="36">
        <v>299.05</v>
      </c>
      <c r="CU22" s="36">
        <v>302.10000000000002</v>
      </c>
      <c r="CV22" s="36">
        <v>295.8</v>
      </c>
      <c r="CW22" s="36">
        <v>298.35000000000002</v>
      </c>
    </row>
    <row r="23" spans="1:101">
      <c r="A23" s="20" t="s">
        <v>59</v>
      </c>
      <c r="B23" s="11">
        <v>0.76946000000000003</v>
      </c>
      <c r="C23" s="11">
        <v>1.20197</v>
      </c>
      <c r="D23" s="38">
        <f t="shared" si="0"/>
        <v>1.5620954955423283</v>
      </c>
      <c r="E23" s="16">
        <f t="shared" si="11"/>
        <v>8.7038214310941662</v>
      </c>
      <c r="F23" s="17">
        <f t="shared" si="11"/>
        <v>-1.1375226188517855</v>
      </c>
      <c r="G23" s="21">
        <f t="shared" si="12"/>
        <v>1.5882309128131225</v>
      </c>
      <c r="I23" s="20" t="s">
        <v>59</v>
      </c>
      <c r="J23" s="11">
        <v>34.337339999999998</v>
      </c>
      <c r="K23" s="11">
        <v>28.31325</v>
      </c>
      <c r="L23" s="38">
        <f t="shared" si="1"/>
        <v>0.82456154145894822</v>
      </c>
      <c r="M23" s="16">
        <f t="shared" si="13"/>
        <v>7.5471432182264122</v>
      </c>
      <c r="N23" s="17">
        <f t="shared" si="13"/>
        <v>-29.850743680106561</v>
      </c>
      <c r="O23" s="21">
        <f t="shared" si="14"/>
        <v>-21.575663887325639</v>
      </c>
      <c r="Q23" s="18" t="s">
        <v>59</v>
      </c>
      <c r="R23" s="11">
        <v>2.4396100000000001</v>
      </c>
      <c r="S23" s="11">
        <v>2.0772900000000001</v>
      </c>
      <c r="T23" s="19">
        <f t="shared" si="2"/>
        <v>0.85148445858149457</v>
      </c>
      <c r="U23" s="16">
        <f t="shared" si="15"/>
        <v>2.0202400368000606</v>
      </c>
      <c r="V23" s="17">
        <f t="shared" si="15"/>
        <v>91.111826670960028</v>
      </c>
      <c r="W23" s="21">
        <f t="shared" si="16"/>
        <v>130.24655838866906</v>
      </c>
      <c r="Y23" s="18" t="s">
        <v>59</v>
      </c>
      <c r="Z23" s="11">
        <v>1.60981</v>
      </c>
      <c r="AA23" s="11">
        <v>3.2962799999999999</v>
      </c>
      <c r="AB23" s="19">
        <f t="shared" si="3"/>
        <v>2.0476205266460017</v>
      </c>
      <c r="AC23" s="16">
        <f t="shared" si="17"/>
        <v>5.0001630629749174</v>
      </c>
      <c r="AD23" s="17">
        <f t="shared" si="17"/>
        <v>10.967924375858452</v>
      </c>
      <c r="AE23" s="21">
        <f t="shared" si="18"/>
        <v>20.814440492718688</v>
      </c>
      <c r="AG23" s="18" t="s">
        <v>59</v>
      </c>
      <c r="AH23" s="11">
        <v>13.943849999999999</v>
      </c>
      <c r="AI23" s="11">
        <v>8.9769199999999998</v>
      </c>
      <c r="AJ23" s="12">
        <f t="shared" si="4"/>
        <v>0.64379063171218853</v>
      </c>
      <c r="AK23" s="16">
        <f t="shared" si="19"/>
        <v>-9.6480746875814027</v>
      </c>
      <c r="AL23" s="16">
        <f t="shared" si="20"/>
        <v>6.3049687091114652</v>
      </c>
      <c r="AM23" s="17">
        <f t="shared" si="21"/>
        <v>0.26672504534772684</v>
      </c>
      <c r="AN23" s="17">
        <f t="shared" si="22"/>
        <v>18.039710716633785</v>
      </c>
      <c r="AO23" s="21">
        <f t="shared" si="22"/>
        <v>11.23341354993218</v>
      </c>
      <c r="AQ23" s="18" t="s">
        <v>59</v>
      </c>
      <c r="AR23" s="11">
        <v>8.1375200000000003</v>
      </c>
      <c r="AS23" s="11">
        <v>6.7436600000000002</v>
      </c>
      <c r="AT23" s="12">
        <f t="shared" si="5"/>
        <v>0.82871194172180218</v>
      </c>
      <c r="AU23" s="16">
        <f t="shared" si="23"/>
        <v>-24.086757777881431</v>
      </c>
      <c r="AV23" s="16">
        <f t="shared" si="24"/>
        <v>8.2799170354994356</v>
      </c>
      <c r="AW23" s="17">
        <f t="shared" si="25"/>
        <v>22.262329736952328</v>
      </c>
      <c r="AX23" s="17">
        <f t="shared" si="26"/>
        <v>32.205621080645287</v>
      </c>
      <c r="AY23" s="21">
        <f t="shared" si="26"/>
        <v>0.57580483487933587</v>
      </c>
      <c r="BA23" s="18" t="s">
        <v>59</v>
      </c>
      <c r="BB23" s="11">
        <v>6.8308400000000002</v>
      </c>
      <c r="BC23" s="11">
        <v>40.801200000000001</v>
      </c>
      <c r="BD23" s="12">
        <f t="shared" si="6"/>
        <v>5.9730867653172961</v>
      </c>
      <c r="BE23" s="16">
        <f t="shared" si="27"/>
        <v>-24.086679461804067</v>
      </c>
      <c r="BF23" s="16">
        <f t="shared" si="28"/>
        <v>8.2800255845490813</v>
      </c>
      <c r="BG23" s="17">
        <f t="shared" si="29"/>
        <v>62.156812949271448</v>
      </c>
      <c r="BH23" s="17">
        <f t="shared" si="30"/>
        <v>66.545400961567339</v>
      </c>
      <c r="BI23" s="21">
        <f t="shared" si="30"/>
        <v>26.423040949541903</v>
      </c>
      <c r="BJ23" s="21">
        <f t="shared" si="31"/>
        <v>87.866557280303809</v>
      </c>
      <c r="BL23" s="20" t="s">
        <v>59</v>
      </c>
      <c r="BM23" s="11">
        <v>0.51759999999999995</v>
      </c>
      <c r="BN23" s="11">
        <v>2.5902699999999999</v>
      </c>
      <c r="BO23" s="40">
        <f t="shared" si="7"/>
        <v>5.0043856259659973</v>
      </c>
      <c r="BP23" s="16">
        <f t="shared" si="32"/>
        <v>53.531278735205994</v>
      </c>
      <c r="BQ23" s="17">
        <f t="shared" si="32"/>
        <v>28.14808218432599</v>
      </c>
      <c r="BR23" s="21">
        <f t="shared" si="33"/>
        <v>33.238972704921046</v>
      </c>
      <c r="BT23" s="20" t="s">
        <v>59</v>
      </c>
      <c r="BU23" s="11">
        <v>1.6544399999999999</v>
      </c>
      <c r="BV23" s="11">
        <v>2.5051299999999999</v>
      </c>
      <c r="BW23" s="38">
        <f t="shared" si="8"/>
        <v>1.5141860690022002</v>
      </c>
      <c r="BX23" s="16">
        <f t="shared" si="34"/>
        <v>51.613790069830081</v>
      </c>
      <c r="BY23" s="17">
        <f t="shared" si="34"/>
        <v>154.16793490391834</v>
      </c>
      <c r="BZ23" s="21">
        <f t="shared" si="35"/>
        <v>124.09067671478279</v>
      </c>
      <c r="CB23" s="20" t="s">
        <v>59</v>
      </c>
      <c r="CC23" s="11">
        <v>0.37318000000000001</v>
      </c>
      <c r="CD23" s="11">
        <v>1.7539400000000001</v>
      </c>
      <c r="CE23" s="38">
        <f t="shared" si="9"/>
        <v>4.6999839219679513</v>
      </c>
      <c r="CF23" s="16">
        <f t="shared" si="36"/>
        <v>25.00167481744489</v>
      </c>
      <c r="CG23" s="17">
        <f t="shared" si="36"/>
        <v>-0.70426522039425299</v>
      </c>
      <c r="CH23" s="21">
        <f t="shared" si="37"/>
        <v>-42.803135954936003</v>
      </c>
      <c r="CJ23" s="20" t="s">
        <v>59</v>
      </c>
      <c r="CK23" s="11">
        <v>21.101890000000001</v>
      </c>
      <c r="CL23" s="11">
        <v>11.741099999999999</v>
      </c>
      <c r="CM23" s="40">
        <f t="shared" si="10"/>
        <v>0.55640039825816545</v>
      </c>
      <c r="CN23" s="16">
        <f t="shared" si="38"/>
        <v>17.761208356167298</v>
      </c>
      <c r="CO23" s="17">
        <f t="shared" si="38"/>
        <v>7.3349331504970738</v>
      </c>
      <c r="CP23" s="21">
        <f t="shared" si="39"/>
        <v>-13.26149621632098</v>
      </c>
      <c r="CQ23" s="13">
        <f t="shared" si="40"/>
        <v>0.65299071389418395</v>
      </c>
      <c r="CS23" s="20" t="s">
        <v>60</v>
      </c>
      <c r="CT23" s="36">
        <v>300.35000000000002</v>
      </c>
      <c r="CU23" s="36">
        <v>308.75</v>
      </c>
      <c r="CV23" s="36">
        <v>299</v>
      </c>
      <c r="CW23" s="36">
        <v>307.45</v>
      </c>
    </row>
    <row r="24" spans="1:101">
      <c r="A24" s="20" t="s">
        <v>61</v>
      </c>
      <c r="B24" s="11">
        <v>0.84614999999999996</v>
      </c>
      <c r="C24" s="11">
        <v>1.1428700000000001</v>
      </c>
      <c r="D24" s="38">
        <f t="shared" si="0"/>
        <v>1.3506706848667496</v>
      </c>
      <c r="E24" s="16">
        <f t="shared" si="11"/>
        <v>9.9667299144854731</v>
      </c>
      <c r="F24" s="17">
        <f t="shared" si="11"/>
        <v>-4.9169280431291904</v>
      </c>
      <c r="G24" s="21">
        <f t="shared" si="12"/>
        <v>-12.027934049002202</v>
      </c>
      <c r="I24" s="20" t="s">
        <v>61</v>
      </c>
      <c r="J24" s="11">
        <v>27.108429999999998</v>
      </c>
      <c r="K24" s="11">
        <v>61.445779999999999</v>
      </c>
      <c r="L24" s="38">
        <f t="shared" si="1"/>
        <v>2.2666668634074347</v>
      </c>
      <c r="M24" s="16">
        <f t="shared" si="13"/>
        <v>-21.052620849489212</v>
      </c>
      <c r="N24" s="17">
        <f t="shared" si="13"/>
        <v>117.02128861928603</v>
      </c>
      <c r="O24" s="21">
        <f t="shared" si="14"/>
        <v>156.09112085481908</v>
      </c>
      <c r="Q24" s="18" t="s">
        <v>61</v>
      </c>
      <c r="R24" s="11">
        <v>2.8260800000000001</v>
      </c>
      <c r="S24" s="11">
        <v>1.1352599999999999</v>
      </c>
      <c r="T24" s="19">
        <f t="shared" si="2"/>
        <v>0.40170837343599608</v>
      </c>
      <c r="U24" s="16">
        <f t="shared" si="15"/>
        <v>15.84146646390202</v>
      </c>
      <c r="V24" s="17">
        <f t="shared" si="15"/>
        <v>-45.348988345392321</v>
      </c>
      <c r="W24" s="21">
        <f t="shared" si="16"/>
        <v>-16.455813173176892</v>
      </c>
      <c r="Y24" s="18" t="s">
        <v>61</v>
      </c>
      <c r="Z24" s="11">
        <v>1.83978</v>
      </c>
      <c r="AA24" s="11">
        <v>3.1812900000000002</v>
      </c>
      <c r="AB24" s="19">
        <f t="shared" si="3"/>
        <v>1.7291687049538533</v>
      </c>
      <c r="AC24" s="16">
        <f t="shared" si="17"/>
        <v>14.285536802479797</v>
      </c>
      <c r="AD24" s="17">
        <f t="shared" si="17"/>
        <v>-3.4884779205649918</v>
      </c>
      <c r="AE24" s="21">
        <f t="shared" si="18"/>
        <v>-6.7986164714277644</v>
      </c>
      <c r="AG24" s="18" t="s">
        <v>61</v>
      </c>
      <c r="AH24" s="11">
        <v>12.41911</v>
      </c>
      <c r="AI24" s="11">
        <v>8.5472400000000004</v>
      </c>
      <c r="AJ24" s="12">
        <f t="shared" si="4"/>
        <v>0.68823289269520926</v>
      </c>
      <c r="AK24" s="16">
        <f t="shared" si="19"/>
        <v>-10.934856585519778</v>
      </c>
      <c r="AL24" s="16">
        <f t="shared" si="20"/>
        <v>-5.4361006423876868</v>
      </c>
      <c r="AM24" s="17">
        <f t="shared" si="21"/>
        <v>-4.7864969276767466</v>
      </c>
      <c r="AN24" s="17">
        <f t="shared" si="22"/>
        <v>5.94657576696624</v>
      </c>
      <c r="AO24" s="21">
        <f t="shared" si="22"/>
        <v>12.576519787803564</v>
      </c>
      <c r="AQ24" s="18" t="s">
        <v>61</v>
      </c>
      <c r="AR24" s="11">
        <v>7.3742200000000002</v>
      </c>
      <c r="AS24" s="11">
        <v>6.54453</v>
      </c>
      <c r="AT24" s="12">
        <f t="shared" si="5"/>
        <v>0.88748776141747865</v>
      </c>
      <c r="AU24" s="16">
        <f t="shared" si="23"/>
        <v>-9.3800076681839197</v>
      </c>
      <c r="AV24" s="16">
        <f t="shared" si="24"/>
        <v>5.7844007809507652</v>
      </c>
      <c r="AW24" s="17">
        <f t="shared" si="25"/>
        <v>-2.9528475634892661</v>
      </c>
      <c r="AX24" s="17">
        <f t="shared" si="26"/>
        <v>10.198282753403763</v>
      </c>
      <c r="AY24" s="21">
        <f t="shared" si="26"/>
        <v>-6.4757151198207579</v>
      </c>
      <c r="BA24" s="18" t="s">
        <v>61</v>
      </c>
      <c r="BB24" s="11">
        <v>6.1901000000000002</v>
      </c>
      <c r="BC24" s="11">
        <v>44.417200000000001</v>
      </c>
      <c r="BD24" s="12">
        <f t="shared" si="6"/>
        <v>7.1755222048109077</v>
      </c>
      <c r="BE24" s="16">
        <f t="shared" si="27"/>
        <v>-9.3801055214292841</v>
      </c>
      <c r="BF24" s="16">
        <f t="shared" si="28"/>
        <v>5.7843810773768576</v>
      </c>
      <c r="BG24" s="17">
        <f t="shared" si="29"/>
        <v>8.8624844367322524</v>
      </c>
      <c r="BH24" s="17">
        <f t="shared" si="30"/>
        <v>46.685687691537098</v>
      </c>
      <c r="BI24" s="21">
        <f t="shared" si="30"/>
        <v>25.717460060209817</v>
      </c>
      <c r="BJ24" s="21">
        <f t="shared" si="31"/>
        <v>91.939623574066005</v>
      </c>
      <c r="BL24" s="20" t="s">
        <v>61</v>
      </c>
      <c r="BM24" s="11">
        <v>0.42830000000000001</v>
      </c>
      <c r="BN24" s="11">
        <v>3.2105800000000002</v>
      </c>
      <c r="BO24" s="40">
        <f t="shared" si="7"/>
        <v>7.496100863880458</v>
      </c>
      <c r="BP24" s="16">
        <f t="shared" si="32"/>
        <v>-17.252704791344655</v>
      </c>
      <c r="BQ24" s="17">
        <f t="shared" si="32"/>
        <v>23.947696572172028</v>
      </c>
      <c r="BR24" s="21">
        <f t="shared" si="33"/>
        <v>81.376343916626766</v>
      </c>
      <c r="BT24" s="20" t="s">
        <v>61</v>
      </c>
      <c r="BU24" s="11">
        <v>1.3259000000000001</v>
      </c>
      <c r="BV24" s="11">
        <v>1.66031</v>
      </c>
      <c r="BW24" s="38">
        <f t="shared" si="8"/>
        <v>1.2522135907685346</v>
      </c>
      <c r="BX24" s="16">
        <f t="shared" si="34"/>
        <v>-19.858078866565112</v>
      </c>
      <c r="BY24" s="17">
        <f t="shared" si="34"/>
        <v>-33.723599174493934</v>
      </c>
      <c r="BZ24" s="21">
        <f t="shared" si="35"/>
        <v>38.576392458308547</v>
      </c>
      <c r="CB24" s="20" t="s">
        <v>61</v>
      </c>
      <c r="CC24" s="11">
        <v>0.14927000000000001</v>
      </c>
      <c r="CD24" s="11">
        <v>3.4083800000000002</v>
      </c>
      <c r="CE24" s="38">
        <f t="shared" si="9"/>
        <v>22.833657131372679</v>
      </c>
      <c r="CF24" s="16">
        <f t="shared" si="36"/>
        <v>-60.000535934401626</v>
      </c>
      <c r="CG24" s="17">
        <f t="shared" si="36"/>
        <v>94.327057938127879</v>
      </c>
      <c r="CH24" s="21">
        <f t="shared" si="37"/>
        <v>213.13364809249072</v>
      </c>
      <c r="CJ24" s="20" t="s">
        <v>61</v>
      </c>
      <c r="CK24" s="11">
        <v>16.501729999999998</v>
      </c>
      <c r="CL24" s="11">
        <v>11.420159999999999</v>
      </c>
      <c r="CM24" s="40">
        <f t="shared" si="10"/>
        <v>0.69205834782171327</v>
      </c>
      <c r="CN24" s="16">
        <f t="shared" si="38"/>
        <v>-21.79975348179714</v>
      </c>
      <c r="CO24" s="17">
        <f t="shared" si="38"/>
        <v>-2.733474717019702</v>
      </c>
      <c r="CP24" s="21">
        <f t="shared" si="39"/>
        <v>8.6193694200261639</v>
      </c>
      <c r="CQ24" s="13">
        <f t="shared" si="40"/>
        <v>0.65010703856648333</v>
      </c>
      <c r="CS24" s="20" t="s">
        <v>62</v>
      </c>
      <c r="CT24" s="36">
        <v>308.2</v>
      </c>
      <c r="CU24" s="36">
        <v>309.5</v>
      </c>
      <c r="CV24" s="36">
        <v>303.14999999999998</v>
      </c>
      <c r="CW24" s="36">
        <v>307.85000000000002</v>
      </c>
    </row>
    <row r="25" spans="1:101">
      <c r="A25" s="20" t="s">
        <v>63</v>
      </c>
      <c r="B25" s="11">
        <v>0.85243999999999998</v>
      </c>
      <c r="C25" s="11">
        <v>1.1579600000000001</v>
      </c>
      <c r="D25" s="38">
        <f t="shared" si="0"/>
        <v>1.3584064567594201</v>
      </c>
      <c r="E25" s="16">
        <f t="shared" si="11"/>
        <v>0.74336701530461713</v>
      </c>
      <c r="F25" s="17">
        <f t="shared" si="11"/>
        <v>1.3203601459483623</v>
      </c>
      <c r="G25" s="21">
        <f t="shared" si="12"/>
        <v>-16.337328061451441</v>
      </c>
      <c r="I25" s="20" t="s">
        <v>63</v>
      </c>
      <c r="J25" s="11">
        <v>53.012039999999999</v>
      </c>
      <c r="K25" s="11">
        <v>62.650599999999997</v>
      </c>
      <c r="L25" s="38">
        <f t="shared" si="1"/>
        <v>1.1818183190082856</v>
      </c>
      <c r="M25" s="16">
        <f t="shared" si="13"/>
        <v>95.555552276542755</v>
      </c>
      <c r="N25" s="17">
        <f t="shared" si="13"/>
        <v>1.9607855901576936</v>
      </c>
      <c r="O25" s="21">
        <f t="shared" si="14"/>
        <v>-13.373483640111614</v>
      </c>
      <c r="Q25" s="18" t="s">
        <v>63</v>
      </c>
      <c r="R25" s="11">
        <v>2.14975</v>
      </c>
      <c r="S25" s="11">
        <v>0.62800999999999996</v>
      </c>
      <c r="T25" s="19">
        <f t="shared" si="2"/>
        <v>0.29213164321432722</v>
      </c>
      <c r="U25" s="16">
        <f t="shared" si="15"/>
        <v>-23.931735831965128</v>
      </c>
      <c r="V25" s="17">
        <f t="shared" si="15"/>
        <v>-44.681394570406773</v>
      </c>
      <c r="W25" s="21">
        <f t="shared" si="16"/>
        <v>-43.459562163601952</v>
      </c>
      <c r="Y25" s="18" t="s">
        <v>63</v>
      </c>
      <c r="Z25" s="11">
        <v>1.5906400000000001</v>
      </c>
      <c r="AA25" s="11">
        <v>2.7596699999999998</v>
      </c>
      <c r="AB25" s="19">
        <f t="shared" si="3"/>
        <v>1.7349431675300506</v>
      </c>
      <c r="AC25" s="16">
        <f t="shared" si="17"/>
        <v>-13.541836523932204</v>
      </c>
      <c r="AD25" s="17">
        <f t="shared" si="17"/>
        <v>-13.253114302688543</v>
      </c>
      <c r="AE25" s="21">
        <f t="shared" si="18"/>
        <v>-2.9454473913815638</v>
      </c>
      <c r="AG25" s="18" t="s">
        <v>63</v>
      </c>
      <c r="AH25" s="11">
        <v>12.076320000000001</v>
      </c>
      <c r="AI25" s="11">
        <v>7.5780000000000003</v>
      </c>
      <c r="AJ25" s="12">
        <f t="shared" si="4"/>
        <v>0.62750904248976502</v>
      </c>
      <c r="AK25" s="16">
        <f t="shared" si="19"/>
        <v>-2.7601816877376804</v>
      </c>
      <c r="AL25" s="16">
        <f t="shared" si="20"/>
        <v>-11.745451276755727</v>
      </c>
      <c r="AM25" s="17">
        <f t="shared" si="21"/>
        <v>-11.339800918191136</v>
      </c>
      <c r="AN25" s="17">
        <f t="shared" si="22"/>
        <v>-14.182725791273084</v>
      </c>
      <c r="AO25" s="21">
        <f t="shared" si="22"/>
        <v>-3.3015349047568061</v>
      </c>
      <c r="AQ25" s="18" t="s">
        <v>63</v>
      </c>
      <c r="AR25" s="11">
        <v>9.0933200000000003</v>
      </c>
      <c r="AS25" s="11">
        <v>6.2657600000000002</v>
      </c>
      <c r="AT25" s="12">
        <f t="shared" si="5"/>
        <v>0.68905086371094382</v>
      </c>
      <c r="AU25" s="16">
        <f t="shared" si="23"/>
        <v>23.312296080127794</v>
      </c>
      <c r="AV25" s="16">
        <f t="shared" si="24"/>
        <v>16.126309256351018</v>
      </c>
      <c r="AW25" s="17">
        <f t="shared" si="25"/>
        <v>-4.2595877778847333</v>
      </c>
      <c r="AX25" s="17">
        <f t="shared" si="26"/>
        <v>-6.92631545329668</v>
      </c>
      <c r="AY25" s="21">
        <f t="shared" si="26"/>
        <v>-27.972127612431805</v>
      </c>
      <c r="BA25" s="18" t="s">
        <v>63</v>
      </c>
      <c r="BB25" s="11">
        <v>7.6331600000000002</v>
      </c>
      <c r="BC25" s="11">
        <v>34.711379999999998</v>
      </c>
      <c r="BD25" s="12">
        <f t="shared" si="6"/>
        <v>4.5474456188524801</v>
      </c>
      <c r="BE25" s="16">
        <f t="shared" si="27"/>
        <v>23.312385906528167</v>
      </c>
      <c r="BF25" s="16">
        <f t="shared" si="28"/>
        <v>16.126362550679659</v>
      </c>
      <c r="BG25" s="17">
        <f t="shared" si="29"/>
        <v>-21.851489963347539</v>
      </c>
      <c r="BH25" s="17">
        <f t="shared" si="30"/>
        <v>-6.6491922121197993</v>
      </c>
      <c r="BI25" s="21">
        <f t="shared" si="30"/>
        <v>-27.007689640099368</v>
      </c>
      <c r="BJ25" s="21">
        <f t="shared" si="31"/>
        <v>2.8179482695841687</v>
      </c>
      <c r="BL25" s="20" t="s">
        <v>63</v>
      </c>
      <c r="BM25" s="11">
        <v>0.33451999999999998</v>
      </c>
      <c r="BN25" s="11">
        <v>3.2537500000000001</v>
      </c>
      <c r="BO25" s="40">
        <f t="shared" si="7"/>
        <v>9.7266232213320585</v>
      </c>
      <c r="BP25" s="16">
        <f t="shared" si="32"/>
        <v>-21.895867382675704</v>
      </c>
      <c r="BQ25" s="17">
        <f t="shared" si="32"/>
        <v>1.3446168605049533</v>
      </c>
      <c r="BR25" s="21">
        <f t="shared" si="33"/>
        <v>86.907303160161348</v>
      </c>
      <c r="BT25" s="20" t="s">
        <v>63</v>
      </c>
      <c r="BU25" s="11">
        <v>1.05016</v>
      </c>
      <c r="BV25" s="11">
        <v>1.6485700000000001</v>
      </c>
      <c r="BW25" s="38">
        <f t="shared" si="8"/>
        <v>1.5698274548640208</v>
      </c>
      <c r="BX25" s="16">
        <f t="shared" si="34"/>
        <v>-20.796440153857763</v>
      </c>
      <c r="BY25" s="17">
        <f t="shared" si="34"/>
        <v>-0.70709686745245537</v>
      </c>
      <c r="BZ25" s="21">
        <f t="shared" si="35"/>
        <v>45.094996640161256</v>
      </c>
      <c r="CB25" s="20" t="s">
        <v>63</v>
      </c>
      <c r="CC25" s="11">
        <v>0.63439999999999996</v>
      </c>
      <c r="CD25" s="11">
        <v>4.7891500000000002</v>
      </c>
      <c r="CE25" s="38">
        <f t="shared" si="9"/>
        <v>7.5491015132408581</v>
      </c>
      <c r="CF25" s="16">
        <f t="shared" si="36"/>
        <v>325.00167481744484</v>
      </c>
      <c r="CG25" s="17">
        <f t="shared" si="36"/>
        <v>40.511034567741859</v>
      </c>
      <c r="CH25" s="21">
        <f t="shared" si="37"/>
        <v>-29.448635558919019</v>
      </c>
      <c r="CJ25" s="20" t="s">
        <v>63</v>
      </c>
      <c r="CK25" s="11">
        <v>14.790050000000001</v>
      </c>
      <c r="CL25" s="11">
        <v>12.5702</v>
      </c>
      <c r="CM25" s="40">
        <f t="shared" si="10"/>
        <v>0.84990922951578929</v>
      </c>
      <c r="CN25" s="16">
        <f t="shared" si="38"/>
        <v>-10.372730616729264</v>
      </c>
      <c r="CO25" s="17">
        <f t="shared" si="38"/>
        <v>10.070261712620495</v>
      </c>
      <c r="CP25" s="21">
        <f t="shared" si="39"/>
        <v>34.521496566211695</v>
      </c>
      <c r="CQ25" s="13">
        <f t="shared" si="40"/>
        <v>0.67044143058947592</v>
      </c>
      <c r="CS25" s="20" t="s">
        <v>64</v>
      </c>
      <c r="CT25" s="36">
        <v>308.05</v>
      </c>
      <c r="CU25" s="36">
        <v>310.60000000000002</v>
      </c>
      <c r="CV25" s="36">
        <v>304.14999999999998</v>
      </c>
      <c r="CW25" s="36">
        <v>309.89999999999998</v>
      </c>
    </row>
    <row r="26" spans="1:101">
      <c r="A26" s="20" t="s">
        <v>65</v>
      </c>
      <c r="B26" s="11">
        <v>1.0121199999999999</v>
      </c>
      <c r="C26" s="11">
        <v>1.15419</v>
      </c>
      <c r="D26" s="38">
        <f t="shared" si="0"/>
        <v>1.1403687309805164</v>
      </c>
      <c r="E26" s="16">
        <f t="shared" si="11"/>
        <v>18.732110177842422</v>
      </c>
      <c r="F26" s="17">
        <f t="shared" si="11"/>
        <v>-0.32557255863760842</v>
      </c>
      <c r="G26" s="21">
        <f t="shared" si="12"/>
        <v>-23.83283519758799</v>
      </c>
      <c r="I26" s="20" t="s">
        <v>65</v>
      </c>
      <c r="J26" s="11">
        <v>69.879509999999996</v>
      </c>
      <c r="K26" s="11">
        <v>87.34939</v>
      </c>
      <c r="L26" s="38">
        <f t="shared" si="1"/>
        <v>1.2500000357758663</v>
      </c>
      <c r="M26" s="16">
        <f t="shared" si="13"/>
        <v>31.81818696281071</v>
      </c>
      <c r="N26" s="17">
        <f t="shared" si="13"/>
        <v>39.423070170118088</v>
      </c>
      <c r="O26" s="21">
        <f t="shared" si="14"/>
        <v>-9.7016112308283802</v>
      </c>
      <c r="Q26" s="18" t="s">
        <v>65</v>
      </c>
      <c r="R26" s="11">
        <v>2.1255999999999999</v>
      </c>
      <c r="S26" s="11">
        <v>0.57970999999999995</v>
      </c>
      <c r="T26" s="19">
        <f t="shared" si="2"/>
        <v>0.27272770041400074</v>
      </c>
      <c r="U26" s="16">
        <f t="shared" si="15"/>
        <v>-1.1233864402837592</v>
      </c>
      <c r="V26" s="17">
        <f t="shared" si="15"/>
        <v>-7.6909603350265145</v>
      </c>
      <c r="W26" s="21">
        <f t="shared" si="16"/>
        <v>-45.450860463517515</v>
      </c>
      <c r="Y26" s="18" t="s">
        <v>65</v>
      </c>
      <c r="Z26" s="11">
        <v>2.6255199999999999</v>
      </c>
      <c r="AA26" s="11">
        <v>2.7213400000000001</v>
      </c>
      <c r="AB26" s="19">
        <f t="shared" si="3"/>
        <v>1.0364956275328316</v>
      </c>
      <c r="AC26" s="16">
        <f t="shared" si="17"/>
        <v>65.060604536538747</v>
      </c>
      <c r="AD26" s="17">
        <f t="shared" si="17"/>
        <v>-1.3889341841596914</v>
      </c>
      <c r="AE26" s="21">
        <f t="shared" si="18"/>
        <v>-44.343502694961714</v>
      </c>
      <c r="AG26" s="18" t="s">
        <v>65</v>
      </c>
      <c r="AH26" s="11">
        <v>14.072939999999999</v>
      </c>
      <c r="AI26" s="11">
        <v>8.8960699999999999</v>
      </c>
      <c r="AJ26" s="12">
        <f t="shared" si="4"/>
        <v>0.63214012139609776</v>
      </c>
      <c r="AK26" s="16">
        <f t="shared" si="19"/>
        <v>16.533347907309498</v>
      </c>
      <c r="AL26" s="16">
        <f t="shared" si="20"/>
        <v>4.491490029161664</v>
      </c>
      <c r="AM26" s="17">
        <f t="shared" si="21"/>
        <v>17.393375560833988</v>
      </c>
      <c r="AN26" s="17">
        <f t="shared" si="22"/>
        <v>4.4900044633418483</v>
      </c>
      <c r="AO26" s="21">
        <f t="shared" si="22"/>
        <v>-0.43714314791957043</v>
      </c>
      <c r="AQ26" s="18" t="s">
        <v>65</v>
      </c>
      <c r="AR26" s="11">
        <v>12.19965</v>
      </c>
      <c r="AS26" s="11">
        <v>6.9693300000000002</v>
      </c>
      <c r="AT26" s="12">
        <f t="shared" si="5"/>
        <v>0.57127294635501835</v>
      </c>
      <c r="AU26" s="16">
        <f t="shared" si="23"/>
        <v>34.160570616672459</v>
      </c>
      <c r="AV26" s="16">
        <f t="shared" si="24"/>
        <v>38.143546586284451</v>
      </c>
      <c r="AW26" s="17">
        <f t="shared" si="25"/>
        <v>11.228805444191925</v>
      </c>
      <c r="AX26" s="17">
        <f t="shared" si="26"/>
        <v>11.199345185100102</v>
      </c>
      <c r="AY26" s="21">
        <f t="shared" si="26"/>
        <v>-21.73811498674187</v>
      </c>
      <c r="BA26" s="18" t="s">
        <v>65</v>
      </c>
      <c r="BB26" s="11">
        <v>10.240690000000001</v>
      </c>
      <c r="BC26" s="11">
        <v>35.84243</v>
      </c>
      <c r="BD26" s="12">
        <f t="shared" si="6"/>
        <v>3.500001464745051</v>
      </c>
      <c r="BE26" s="16">
        <f t="shared" si="27"/>
        <v>34.160557357634325</v>
      </c>
      <c r="BF26" s="16">
        <f t="shared" si="28"/>
        <v>38.14357127657172</v>
      </c>
      <c r="BG26" s="17">
        <f t="shared" si="29"/>
        <v>3.2584414678990057</v>
      </c>
      <c r="BH26" s="17">
        <f t="shared" si="30"/>
        <v>-1.1865834868860237</v>
      </c>
      <c r="BI26" s="21">
        <f t="shared" si="30"/>
        <v>-31.681763263961304</v>
      </c>
      <c r="BJ26" s="21">
        <f t="shared" si="31"/>
        <v>-26.638117828205338</v>
      </c>
      <c r="BL26" s="20" t="s">
        <v>65</v>
      </c>
      <c r="BM26" s="11">
        <v>0.39778000000000002</v>
      </c>
      <c r="BN26" s="11">
        <v>3.1034099999999998</v>
      </c>
      <c r="BO26" s="40">
        <f t="shared" si="7"/>
        <v>7.8018251294685497</v>
      </c>
      <c r="BP26" s="16">
        <f t="shared" si="32"/>
        <v>18.91067798636854</v>
      </c>
      <c r="BQ26" s="17">
        <f t="shared" si="32"/>
        <v>-4.6205147906262116</v>
      </c>
      <c r="BR26" s="21">
        <f t="shared" si="33"/>
        <v>10.574983686998014</v>
      </c>
      <c r="BT26" s="20" t="s">
        <v>65</v>
      </c>
      <c r="BU26" s="11">
        <v>1.5370999999999999</v>
      </c>
      <c r="BV26" s="11">
        <v>1.3963000000000001</v>
      </c>
      <c r="BW26" s="38">
        <f t="shared" si="8"/>
        <v>0.90839893305575448</v>
      </c>
      <c r="BX26" s="16">
        <f t="shared" si="34"/>
        <v>46.368172468957106</v>
      </c>
      <c r="BY26" s="17">
        <f t="shared" si="34"/>
        <v>-15.30235294831278</v>
      </c>
      <c r="BZ26" s="21">
        <f t="shared" si="35"/>
        <v>-30.649352959440716</v>
      </c>
      <c r="CB26" s="20" t="s">
        <v>65</v>
      </c>
      <c r="CC26" s="11">
        <v>0.82099</v>
      </c>
      <c r="CD26" s="11">
        <v>3.2093500000000001</v>
      </c>
      <c r="CE26" s="38">
        <f t="shared" si="9"/>
        <v>3.9091219137870135</v>
      </c>
      <c r="CF26" s="16">
        <f t="shared" si="36"/>
        <v>29.412042875157635</v>
      </c>
      <c r="CG26" s="17">
        <f t="shared" si="36"/>
        <v>-32.987064510403727</v>
      </c>
      <c r="CH26" s="21">
        <f t="shared" si="37"/>
        <v>-61.86173282280317</v>
      </c>
      <c r="CJ26" s="20" t="s">
        <v>65</v>
      </c>
      <c r="CK26" s="11">
        <v>16.849419999999999</v>
      </c>
      <c r="CL26" s="11">
        <v>12.59695</v>
      </c>
      <c r="CM26" s="40">
        <f t="shared" si="10"/>
        <v>0.74761920588364472</v>
      </c>
      <c r="CN26" s="16">
        <f t="shared" si="38"/>
        <v>13.924023245357505</v>
      </c>
      <c r="CO26" s="17">
        <f t="shared" si="38"/>
        <v>0.21280488775039244</v>
      </c>
      <c r="CP26" s="21">
        <f t="shared" si="39"/>
        <v>10.397936749649732</v>
      </c>
      <c r="CQ26" s="13">
        <f t="shared" si="40"/>
        <v>0.67648277399246304</v>
      </c>
      <c r="CS26" s="20" t="s">
        <v>66</v>
      </c>
      <c r="CT26" s="36">
        <v>308</v>
      </c>
      <c r="CU26" s="36">
        <v>310.7</v>
      </c>
      <c r="CV26" s="36">
        <v>305.5</v>
      </c>
      <c r="CW26" s="36">
        <v>307.35000000000002</v>
      </c>
    </row>
    <row r="27" spans="1:101">
      <c r="A27" s="20" t="s">
        <v>67</v>
      </c>
      <c r="B27" s="11">
        <v>0.77071999999999996</v>
      </c>
      <c r="C27" s="11">
        <v>1.05989</v>
      </c>
      <c r="D27" s="38">
        <f t="shared" si="0"/>
        <v>1.3751946232094665</v>
      </c>
      <c r="E27" s="16">
        <f t="shared" ref="E27:F90" si="41">100*(B27-B26)/B26</f>
        <v>-23.850926767576961</v>
      </c>
      <c r="F27" s="17">
        <f t="shared" si="41"/>
        <v>-8.1702319375492802</v>
      </c>
      <c r="G27" s="21">
        <f t="shared" si="12"/>
        <v>1.6490149223302519</v>
      </c>
      <c r="I27" s="20" t="s">
        <v>67</v>
      </c>
      <c r="J27" s="11">
        <v>43.975900000000003</v>
      </c>
      <c r="K27" s="11">
        <v>48.192770000000003</v>
      </c>
      <c r="L27" s="38">
        <f t="shared" si="1"/>
        <v>1.0958904763745596</v>
      </c>
      <c r="M27" s="16">
        <f t="shared" ref="M27:N90" si="42">100*(J27-J26)/J26</f>
        <v>-37.068963420035423</v>
      </c>
      <c r="N27" s="17">
        <f t="shared" si="42"/>
        <v>-44.827582653983043</v>
      </c>
      <c r="O27" s="21">
        <f t="shared" si="14"/>
        <v>-20.63145404592585</v>
      </c>
      <c r="Q27" s="18" t="s">
        <v>67</v>
      </c>
      <c r="R27" s="11">
        <v>1.95652</v>
      </c>
      <c r="S27" s="11">
        <v>1.5942000000000001</v>
      </c>
      <c r="T27" s="19">
        <f t="shared" si="2"/>
        <v>0.8148140576124957</v>
      </c>
      <c r="U27" s="16">
        <f t="shared" ref="U27:V90" si="43">IF(R26=0,0,100*(R27-R26)/R26)</f>
        <v>-7.9544599171998449</v>
      </c>
      <c r="V27" s="17">
        <f t="shared" si="43"/>
        <v>174.99956874989223</v>
      </c>
      <c r="W27" s="21">
        <f t="shared" si="16"/>
        <v>79.271875368054893</v>
      </c>
      <c r="Y27" s="18" t="s">
        <v>67</v>
      </c>
      <c r="Z27" s="11">
        <v>3.3154400000000002</v>
      </c>
      <c r="AA27" s="11">
        <v>2.0505900000000001</v>
      </c>
      <c r="AB27" s="19">
        <f t="shared" si="3"/>
        <v>0.61849709239196005</v>
      </c>
      <c r="AC27" s="16">
        <f t="shared" ref="AC27:AD90" si="44">IF(Z26=0,0,100*(Z27-Z26)/Z26)</f>
        <v>26.277461226728434</v>
      </c>
      <c r="AD27" s="17">
        <f t="shared" si="44"/>
        <v>-24.647783812386539</v>
      </c>
      <c r="AE27" s="21">
        <f t="shared" si="18"/>
        <v>-62.21896428324758</v>
      </c>
      <c r="AG27" s="18" t="s">
        <v>67</v>
      </c>
      <c r="AH27" s="11">
        <v>13.67586</v>
      </c>
      <c r="AI27" s="11">
        <v>8.1586700000000008</v>
      </c>
      <c r="AJ27" s="12">
        <f t="shared" si="4"/>
        <v>0.59657454814541833</v>
      </c>
      <c r="AK27" s="16">
        <f t="shared" si="19"/>
        <v>-2.8215852551066019</v>
      </c>
      <c r="AL27" s="16">
        <f t="shared" si="20"/>
        <v>4.1727811164715591</v>
      </c>
      <c r="AM27" s="17">
        <f t="shared" si="21"/>
        <v>-8.2890534809190939</v>
      </c>
      <c r="AN27" s="17">
        <f t="shared" ref="AN27:AO42" si="45">100*(AI27-AVERAGE(AI23:AI26))/AVERAGE(AI23:AI26)</f>
        <v>-4.0106499661894057</v>
      </c>
      <c r="AO27" s="21">
        <f t="shared" si="45"/>
        <v>-7.9243994289586057</v>
      </c>
      <c r="AQ27" s="18" t="s">
        <v>67</v>
      </c>
      <c r="AR27" s="11">
        <v>12.9696</v>
      </c>
      <c r="AS27" s="11">
        <v>5.2435900000000002</v>
      </c>
      <c r="AT27" s="12">
        <f t="shared" si="5"/>
        <v>0.40429851344682954</v>
      </c>
      <c r="AU27" s="16">
        <f t="shared" si="23"/>
        <v>6.3112466341247471</v>
      </c>
      <c r="AV27" s="16">
        <f t="shared" si="24"/>
        <v>40.955872223962636</v>
      </c>
      <c r="AW27" s="17">
        <f t="shared" si="25"/>
        <v>-24.761921160283702</v>
      </c>
      <c r="AX27" s="17">
        <f t="shared" ref="AX27:AY42" si="46">100*(AS27-AVERAGE(AS23:AS26))/AVERAGE(AS23:AS26)</f>
        <v>-20.920941904621145</v>
      </c>
      <c r="AY27" s="21">
        <f t="shared" si="46"/>
        <v>-45.66835952705587</v>
      </c>
      <c r="BA27" s="18" t="s">
        <v>67</v>
      </c>
      <c r="BB27" s="11">
        <v>10.887</v>
      </c>
      <c r="BC27" s="11">
        <v>24.41497</v>
      </c>
      <c r="BD27" s="12">
        <f t="shared" si="6"/>
        <v>2.242580141453109</v>
      </c>
      <c r="BE27" s="16">
        <f t="shared" si="27"/>
        <v>6.3111958276248927</v>
      </c>
      <c r="BF27" s="16">
        <f t="shared" si="28"/>
        <v>40.95580516973898</v>
      </c>
      <c r="BG27" s="17">
        <f t="shared" si="29"/>
        <v>-31.88249234217658</v>
      </c>
      <c r="BH27" s="17">
        <f t="shared" ref="BH27:BI42" si="47">100*(BC27-AVERAGE(BC23:BC26))/AVERAGE(BC23:BC26)</f>
        <v>-37.305967476483772</v>
      </c>
      <c r="BI27" s="21">
        <f t="shared" si="47"/>
        <v>-57.679294001321161</v>
      </c>
      <c r="BJ27" s="21">
        <f t="shared" si="31"/>
        <v>-55.254426715678321</v>
      </c>
      <c r="BL27" s="20" t="s">
        <v>67</v>
      </c>
      <c r="BM27" s="11">
        <v>0.30326999999999998</v>
      </c>
      <c r="BN27" s="11">
        <v>2.5348199999999999</v>
      </c>
      <c r="BO27" s="40">
        <f t="shared" si="7"/>
        <v>8.358294588980117</v>
      </c>
      <c r="BP27" s="16">
        <f t="shared" ref="BP27:BQ90" si="48">IF(BM26=0,0,100*(BM27-BM26)/BM26)</f>
        <v>-23.759364472824181</v>
      </c>
      <c r="BQ27" s="17">
        <f t="shared" si="48"/>
        <v>-18.321459297998008</v>
      </c>
      <c r="BR27" s="21">
        <f t="shared" si="33"/>
        <v>11.336544347438629</v>
      </c>
      <c r="BT27" s="20" t="s">
        <v>67</v>
      </c>
      <c r="BU27" s="11">
        <v>0.69815000000000005</v>
      </c>
      <c r="BV27" s="11">
        <v>0.86241999999999996</v>
      </c>
      <c r="BW27" s="38">
        <f t="shared" si="8"/>
        <v>1.2352932750841508</v>
      </c>
      <c r="BX27" s="16">
        <f t="shared" ref="BX27:BY90" si="49">100*(BU27-BU26)/BU26</f>
        <v>-54.580053347212271</v>
      </c>
      <c r="BY27" s="17">
        <f t="shared" si="49"/>
        <v>-38.23533624579246</v>
      </c>
      <c r="BZ27" s="21">
        <f t="shared" si="35"/>
        <v>-5.7859787255477242</v>
      </c>
      <c r="CB27" s="20" t="s">
        <v>67</v>
      </c>
      <c r="CC27" s="11">
        <v>0.17415</v>
      </c>
      <c r="CD27" s="11">
        <v>1.55491</v>
      </c>
      <c r="CE27" s="38">
        <f t="shared" si="9"/>
        <v>8.928567327016939</v>
      </c>
      <c r="CF27" s="16">
        <f t="shared" ref="CF27:CG90" si="50">100*(CC27-CC26)/CC26</f>
        <v>-78.78780496717377</v>
      </c>
      <c r="CG27" s="17">
        <f t="shared" si="50"/>
        <v>-51.550625516070234</v>
      </c>
      <c r="CH27" s="21">
        <f t="shared" si="37"/>
        <v>-8.4058436701608255</v>
      </c>
      <c r="CJ27" s="20" t="s">
        <v>67</v>
      </c>
      <c r="CK27" s="11">
        <v>26.85209</v>
      </c>
      <c r="CL27" s="11">
        <v>12.19577</v>
      </c>
      <c r="CM27" s="40">
        <f t="shared" si="10"/>
        <v>0.454183268415978</v>
      </c>
      <c r="CN27" s="16">
        <f t="shared" ref="CN27:CO90" si="51">IF(CK26=0,0,100*(CK27-CK26)/CK26)</f>
        <v>59.365070132977884</v>
      </c>
      <c r="CO27" s="17">
        <f t="shared" si="51"/>
        <v>-3.1847391630513742</v>
      </c>
      <c r="CP27" s="21">
        <f t="shared" si="39"/>
        <v>-36.165099917294981</v>
      </c>
      <c r="CQ27" s="13">
        <f t="shared" si="40"/>
        <v>0.66154166959410343</v>
      </c>
      <c r="CS27" s="20" t="s">
        <v>68</v>
      </c>
      <c r="CT27" s="36">
        <v>307.2</v>
      </c>
      <c r="CU27" s="36">
        <v>311.2</v>
      </c>
      <c r="CV27" s="36">
        <v>306.60000000000002</v>
      </c>
      <c r="CW27" s="36">
        <v>310.60000000000002</v>
      </c>
    </row>
    <row r="28" spans="1:101">
      <c r="A28" s="20" t="s">
        <v>69</v>
      </c>
      <c r="B28" s="11">
        <v>0.61104000000000003</v>
      </c>
      <c r="C28" s="11">
        <v>0.80215000000000003</v>
      </c>
      <c r="D28" s="38">
        <f t="shared" si="0"/>
        <v>1.3127618486514794</v>
      </c>
      <c r="E28" s="16">
        <f t="shared" si="41"/>
        <v>-20.718289391737589</v>
      </c>
      <c r="F28" s="17">
        <f t="shared" si="41"/>
        <v>-24.317617866004959</v>
      </c>
      <c r="G28" s="21">
        <f t="shared" si="12"/>
        <v>0.50542996806979168</v>
      </c>
      <c r="I28" s="20" t="s">
        <v>69</v>
      </c>
      <c r="J28" s="11">
        <v>30.120480000000001</v>
      </c>
      <c r="K28" s="11">
        <v>24.09638</v>
      </c>
      <c r="L28" s="38">
        <f t="shared" si="1"/>
        <v>0.7999998671999915</v>
      </c>
      <c r="M28" s="16">
        <f t="shared" si="42"/>
        <v>-31.506848069056009</v>
      </c>
      <c r="N28" s="17">
        <f t="shared" si="42"/>
        <v>-50.00001037500023</v>
      </c>
      <c r="O28" s="21">
        <f t="shared" si="14"/>
        <v>-44.774042321748951</v>
      </c>
      <c r="Q28" s="18" t="s">
        <v>69</v>
      </c>
      <c r="R28" s="11">
        <v>1.47342</v>
      </c>
      <c r="S28" s="11">
        <v>1.4492700000000001</v>
      </c>
      <c r="T28" s="19">
        <f t="shared" si="2"/>
        <v>0.9836095614285133</v>
      </c>
      <c r="U28" s="16">
        <f t="shared" si="43"/>
        <v>-24.691799726044206</v>
      </c>
      <c r="V28" s="17">
        <f t="shared" si="43"/>
        <v>-9.0910801656003013</v>
      </c>
      <c r="W28" s="21">
        <f t="shared" si="16"/>
        <v>120.86440434296256</v>
      </c>
      <c r="Y28" s="18" t="s">
        <v>69</v>
      </c>
      <c r="Z28" s="11">
        <v>2.06975</v>
      </c>
      <c r="AA28" s="11">
        <v>2.3955500000000001</v>
      </c>
      <c r="AB28" s="19">
        <f t="shared" si="3"/>
        <v>1.1574103152554658</v>
      </c>
      <c r="AC28" s="16">
        <f t="shared" si="44"/>
        <v>-37.572388581907681</v>
      </c>
      <c r="AD28" s="17">
        <f t="shared" si="44"/>
        <v>16.822475482665961</v>
      </c>
      <c r="AE28" s="21">
        <f t="shared" si="18"/>
        <v>-9.5615028478354436</v>
      </c>
      <c r="AG28" s="18" t="s">
        <v>69</v>
      </c>
      <c r="AH28" s="11">
        <v>13.14819</v>
      </c>
      <c r="AI28" s="11">
        <v>7.7991299999999999</v>
      </c>
      <c r="AJ28" s="12">
        <f t="shared" si="4"/>
        <v>0.5931713794826512</v>
      </c>
      <c r="AK28" s="16">
        <f t="shared" si="19"/>
        <v>-3.8584045171565116</v>
      </c>
      <c r="AL28" s="16">
        <f t="shared" si="20"/>
        <v>0.66711673231665325</v>
      </c>
      <c r="AM28" s="17">
        <f t="shared" si="21"/>
        <v>-4.406845723628984</v>
      </c>
      <c r="AN28" s="17">
        <f t="shared" si="45"/>
        <v>-5.9778818432078644</v>
      </c>
      <c r="AO28" s="21">
        <f t="shared" si="45"/>
        <v>-6.7507964756329484</v>
      </c>
      <c r="AQ28" s="18" t="s">
        <v>69</v>
      </c>
      <c r="AR28" s="11">
        <v>9.3588199999999997</v>
      </c>
      <c r="AS28" s="11">
        <v>4.6594899999999999</v>
      </c>
      <c r="AT28" s="12">
        <f t="shared" si="5"/>
        <v>0.49787152653860212</v>
      </c>
      <c r="AU28" s="16">
        <f t="shared" si="23"/>
        <v>-27.840334320256602</v>
      </c>
      <c r="AV28" s="16">
        <f t="shared" si="24"/>
        <v>-10.090859549931681</v>
      </c>
      <c r="AW28" s="17">
        <f t="shared" si="25"/>
        <v>-11.139314858713215</v>
      </c>
      <c r="AX28" s="17">
        <f t="shared" si="46"/>
        <v>-25.517309729647007</v>
      </c>
      <c r="AY28" s="21">
        <f t="shared" si="46"/>
        <v>-21.967076658888704</v>
      </c>
      <c r="BA28" s="18" t="s">
        <v>69</v>
      </c>
      <c r="BB28" s="11">
        <v>7.85602</v>
      </c>
      <c r="BC28" s="11">
        <v>26.615770000000001</v>
      </c>
      <c r="BD28" s="12">
        <f t="shared" si="6"/>
        <v>3.3879458046186239</v>
      </c>
      <c r="BE28" s="16">
        <f t="shared" si="27"/>
        <v>-27.840360062459819</v>
      </c>
      <c r="BF28" s="16">
        <f t="shared" si="28"/>
        <v>-10.090913122533165</v>
      </c>
      <c r="BG28" s="17">
        <f t="shared" si="29"/>
        <v>9.0141417335347978</v>
      </c>
      <c r="BH28" s="17">
        <f t="shared" si="47"/>
        <v>-23.619950873107904</v>
      </c>
      <c r="BI28" s="21">
        <f t="shared" si="47"/>
        <v>-22.408491797547054</v>
      </c>
      <c r="BJ28" s="21">
        <f t="shared" si="31"/>
        <v>-32.739117049541292</v>
      </c>
      <c r="BL28" s="20" t="s">
        <v>69</v>
      </c>
      <c r="BM28" s="11">
        <v>0.34420000000000001</v>
      </c>
      <c r="BN28" s="11">
        <v>2.3372299999999999</v>
      </c>
      <c r="BO28" s="40">
        <f t="shared" si="7"/>
        <v>6.7903253922138287</v>
      </c>
      <c r="BP28" s="16">
        <f t="shared" si="48"/>
        <v>13.49622448643124</v>
      </c>
      <c r="BQ28" s="17">
        <f t="shared" si="48"/>
        <v>-7.7950308108662529</v>
      </c>
      <c r="BR28" s="21">
        <f t="shared" si="33"/>
        <v>-18.636944987064087</v>
      </c>
      <c r="BT28" s="20" t="s">
        <v>69</v>
      </c>
      <c r="BU28" s="11">
        <v>1.3493599999999999</v>
      </c>
      <c r="BV28" s="11">
        <v>1.00909</v>
      </c>
      <c r="BW28" s="38">
        <f t="shared" si="8"/>
        <v>0.74782860022529207</v>
      </c>
      <c r="BX28" s="16">
        <f t="shared" si="49"/>
        <v>93.27651650791374</v>
      </c>
      <c r="BY28" s="17">
        <f t="shared" si="49"/>
        <v>17.006794833143953</v>
      </c>
      <c r="BZ28" s="21">
        <f t="shared" si="35"/>
        <v>-39.760872200924787</v>
      </c>
      <c r="CB28" s="20" t="s">
        <v>69</v>
      </c>
      <c r="CC28" s="11">
        <v>0.26122000000000001</v>
      </c>
      <c r="CD28" s="11">
        <v>1.6668700000000001</v>
      </c>
      <c r="CE28" s="38">
        <f t="shared" si="9"/>
        <v>6.3810963938442695</v>
      </c>
      <c r="CF28" s="16">
        <f t="shared" si="50"/>
        <v>49.997128911857601</v>
      </c>
      <c r="CG28" s="17">
        <f t="shared" si="50"/>
        <v>7.2004167443774909</v>
      </c>
      <c r="CH28" s="21">
        <f t="shared" si="37"/>
        <v>-40.943727276854602</v>
      </c>
      <c r="CJ28" s="20" t="s">
        <v>69</v>
      </c>
      <c r="CK28" s="11">
        <v>16.688949999999998</v>
      </c>
      <c r="CL28" s="11">
        <v>11.981809999999999</v>
      </c>
      <c r="CM28" s="40">
        <f t="shared" si="10"/>
        <v>0.71794870258464438</v>
      </c>
      <c r="CN28" s="16">
        <f t="shared" si="51"/>
        <v>-37.84859949449001</v>
      </c>
      <c r="CO28" s="17">
        <f t="shared" si="51"/>
        <v>-1.7543787723120405</v>
      </c>
      <c r="CP28" s="21">
        <f t="shared" si="39"/>
        <v>4.6660163312542799</v>
      </c>
      <c r="CQ28" s="13">
        <f t="shared" si="40"/>
        <v>0.66210844813259906</v>
      </c>
      <c r="CS28" s="20" t="s">
        <v>70</v>
      </c>
      <c r="CT28" s="36">
        <v>311</v>
      </c>
      <c r="CU28" s="36">
        <v>314.60000000000002</v>
      </c>
      <c r="CV28" s="36">
        <v>310.7</v>
      </c>
      <c r="CW28" s="36">
        <v>312.89999999999998</v>
      </c>
    </row>
    <row r="29" spans="1:101">
      <c r="A29" s="20" t="s">
        <v>71</v>
      </c>
      <c r="B29" s="11">
        <v>0.74431000000000003</v>
      </c>
      <c r="C29" s="11">
        <v>0.77071999999999996</v>
      </c>
      <c r="D29" s="38">
        <f t="shared" si="0"/>
        <v>1.0354825274415229</v>
      </c>
      <c r="E29" s="16">
        <f t="shared" si="41"/>
        <v>21.810356114166012</v>
      </c>
      <c r="F29" s="17">
        <f t="shared" si="41"/>
        <v>-3.9182197843296227</v>
      </c>
      <c r="G29" s="21">
        <f t="shared" si="12"/>
        <v>-20.143736333473399</v>
      </c>
      <c r="I29" s="20" t="s">
        <v>71</v>
      </c>
      <c r="J29" s="11">
        <v>28.915659999999999</v>
      </c>
      <c r="K29" s="11">
        <v>26.506019999999999</v>
      </c>
      <c r="L29" s="38">
        <f t="shared" si="1"/>
        <v>0.91666660902777253</v>
      </c>
      <c r="M29" s="16">
        <f t="shared" si="42"/>
        <v>-4.0000026560001753</v>
      </c>
      <c r="N29" s="17">
        <f t="shared" si="42"/>
        <v>10.000008300001907</v>
      </c>
      <c r="O29" s="21">
        <f t="shared" si="14"/>
        <v>-15.274647817638829</v>
      </c>
      <c r="Q29" s="18" t="s">
        <v>71</v>
      </c>
      <c r="R29" s="11">
        <v>1.5700400000000001</v>
      </c>
      <c r="S29" s="11">
        <v>0.26569999999999999</v>
      </c>
      <c r="T29" s="19">
        <f t="shared" si="2"/>
        <v>0.16923135716287482</v>
      </c>
      <c r="U29" s="16">
        <f t="shared" si="43"/>
        <v>6.5575328148118084</v>
      </c>
      <c r="V29" s="17">
        <f t="shared" si="43"/>
        <v>-81.666632166539017</v>
      </c>
      <c r="W29" s="21">
        <f t="shared" si="16"/>
        <v>-71.356564603380818</v>
      </c>
      <c r="Y29" s="18" t="s">
        <v>71</v>
      </c>
      <c r="Z29" s="11">
        <v>1.36067</v>
      </c>
      <c r="AA29" s="11">
        <v>1.49482</v>
      </c>
      <c r="AB29" s="19">
        <f t="shared" si="3"/>
        <v>1.0985911352495461</v>
      </c>
      <c r="AC29" s="16">
        <f t="shared" si="44"/>
        <v>-34.259210049522885</v>
      </c>
      <c r="AD29" s="17">
        <f t="shared" si="44"/>
        <v>-37.600133581014802</v>
      </c>
      <c r="AE29" s="21">
        <f t="shared" si="18"/>
        <v>-3.3641964981892891</v>
      </c>
      <c r="AG29" s="18" t="s">
        <v>71</v>
      </c>
      <c r="AH29" s="11">
        <v>13.840719999999999</v>
      </c>
      <c r="AI29" s="11">
        <v>7.2221299999999999</v>
      </c>
      <c r="AJ29" s="12">
        <f t="shared" si="4"/>
        <v>0.52180305648839076</v>
      </c>
      <c r="AK29" s="16">
        <f t="shared" si="19"/>
        <v>5.2671128117254131</v>
      </c>
      <c r="AL29" s="16">
        <f t="shared" si="20"/>
        <v>4.5108942597696826</v>
      </c>
      <c r="AM29" s="17">
        <f t="shared" si="21"/>
        <v>-7.3982610880957234</v>
      </c>
      <c r="AN29" s="17">
        <f t="shared" si="45"/>
        <v>-10.925518633368977</v>
      </c>
      <c r="AO29" s="21">
        <f t="shared" si="45"/>
        <v>-14.786624943243021</v>
      </c>
      <c r="AQ29" s="18" t="s">
        <v>71</v>
      </c>
      <c r="AR29" s="11">
        <v>7.9184900000000003</v>
      </c>
      <c r="AS29" s="11">
        <v>4.7922399999999996</v>
      </c>
      <c r="AT29" s="12">
        <f t="shared" si="5"/>
        <v>0.60519619270845826</v>
      </c>
      <c r="AU29" s="16">
        <f t="shared" si="23"/>
        <v>-15.39008122818902</v>
      </c>
      <c r="AV29" s="16">
        <f t="shared" si="24"/>
        <v>-27.38892547899092</v>
      </c>
      <c r="AW29" s="17">
        <f t="shared" si="25"/>
        <v>2.8490242494350175</v>
      </c>
      <c r="AX29" s="17">
        <f t="shared" si="46"/>
        <v>-17.154381699157728</v>
      </c>
      <c r="AY29" s="21">
        <f t="shared" si="46"/>
        <v>11.944122790282192</v>
      </c>
      <c r="BA29" s="18" t="s">
        <v>71</v>
      </c>
      <c r="BB29" s="11">
        <v>6.6469800000000001</v>
      </c>
      <c r="BC29" s="11">
        <v>19.110759999999999</v>
      </c>
      <c r="BD29" s="12">
        <f t="shared" si="6"/>
        <v>2.8751041826513695</v>
      </c>
      <c r="BE29" s="16">
        <f t="shared" si="27"/>
        <v>-15.389981186402274</v>
      </c>
      <c r="BF29" s="16">
        <f t="shared" si="28"/>
        <v>-27.388878404953779</v>
      </c>
      <c r="BG29" s="17">
        <f t="shared" si="29"/>
        <v>-28.197606156049595</v>
      </c>
      <c r="BH29" s="17">
        <f t="shared" si="47"/>
        <v>-37.127669592888239</v>
      </c>
      <c r="BI29" s="21">
        <f t="shared" si="47"/>
        <v>-15.920168100495516</v>
      </c>
      <c r="BJ29" s="21">
        <f t="shared" si="31"/>
        <v>-40.409428138121328</v>
      </c>
      <c r="BL29" s="20" t="s">
        <v>71</v>
      </c>
      <c r="BM29" s="11">
        <v>0.26122000000000001</v>
      </c>
      <c r="BN29" s="11">
        <v>2.3681199999999998</v>
      </c>
      <c r="BO29" s="40">
        <f t="shared" si="7"/>
        <v>9.0656151902610809</v>
      </c>
      <c r="BP29" s="16">
        <f t="shared" si="48"/>
        <v>-24.108076699593258</v>
      </c>
      <c r="BQ29" s="17">
        <f t="shared" si="48"/>
        <v>1.3216499873782153</v>
      </c>
      <c r="BR29" s="21">
        <f t="shared" si="33"/>
        <v>10.972197360615924</v>
      </c>
      <c r="BT29" s="20" t="s">
        <v>71</v>
      </c>
      <c r="BU29" s="11">
        <v>0.86828000000000005</v>
      </c>
      <c r="BV29" s="11">
        <v>0.73334999999999995</v>
      </c>
      <c r="BW29" s="38">
        <f t="shared" si="8"/>
        <v>0.84460082001197756</v>
      </c>
      <c r="BX29" s="16">
        <f t="shared" si="49"/>
        <v>-35.652457461314981</v>
      </c>
      <c r="BY29" s="17">
        <f t="shared" si="49"/>
        <v>-27.325610203252442</v>
      </c>
      <c r="BZ29" s="21">
        <f t="shared" si="35"/>
        <v>-24.27393960940071</v>
      </c>
      <c r="CB29" s="20" t="s">
        <v>71</v>
      </c>
      <c r="CC29" s="11">
        <v>0.82099</v>
      </c>
      <c r="CD29" s="11">
        <v>1.59223</v>
      </c>
      <c r="CE29" s="38">
        <f t="shared" si="9"/>
        <v>1.9394024287750156</v>
      </c>
      <c r="CF29" s="16">
        <f t="shared" si="50"/>
        <v>214.29063624531045</v>
      </c>
      <c r="CG29" s="17">
        <f t="shared" si="50"/>
        <v>-4.4778537018483764</v>
      </c>
      <c r="CH29" s="21">
        <f t="shared" si="37"/>
        <v>-71.018968840385938</v>
      </c>
      <c r="CJ29" s="20" t="s">
        <v>71</v>
      </c>
      <c r="CK29" s="11">
        <v>12.43648</v>
      </c>
      <c r="CL29" s="11">
        <v>9.9224300000000003</v>
      </c>
      <c r="CM29" s="40">
        <f t="shared" si="10"/>
        <v>0.79784874819884732</v>
      </c>
      <c r="CN29" s="16">
        <f t="shared" si="51"/>
        <v>-25.480752234262788</v>
      </c>
      <c r="CO29" s="17">
        <f t="shared" si="51"/>
        <v>-17.187553466462905</v>
      </c>
      <c r="CP29" s="21">
        <f t="shared" si="39"/>
        <v>15.226942098056503</v>
      </c>
      <c r="CQ29" s="13">
        <f t="shared" si="40"/>
        <v>0.67830197355968369</v>
      </c>
      <c r="CS29" s="20" t="s">
        <v>72</v>
      </c>
      <c r="CT29" s="36">
        <v>313.25</v>
      </c>
      <c r="CU29" s="36">
        <v>313.64999999999998</v>
      </c>
      <c r="CV29" s="36">
        <v>310.35000000000002</v>
      </c>
      <c r="CW29" s="36">
        <v>311.60000000000002</v>
      </c>
    </row>
    <row r="30" spans="1:101">
      <c r="A30" s="20" t="s">
        <v>73</v>
      </c>
      <c r="B30" s="11">
        <v>0.63492999999999999</v>
      </c>
      <c r="C30" s="11">
        <v>0.85243999999999998</v>
      </c>
      <c r="D30" s="38">
        <f t="shared" si="0"/>
        <v>1.3425731970453436</v>
      </c>
      <c r="E30" s="16">
        <f t="shared" si="41"/>
        <v>-14.695489782483108</v>
      </c>
      <c r="F30" s="17">
        <f t="shared" si="41"/>
        <v>10.603072451733444</v>
      </c>
      <c r="G30" s="21">
        <f t="shared" si="12"/>
        <v>10.413344564278665</v>
      </c>
      <c r="I30" s="20" t="s">
        <v>73</v>
      </c>
      <c r="J30" s="11">
        <v>28.31325</v>
      </c>
      <c r="K30" s="11">
        <v>38.554209999999998</v>
      </c>
      <c r="L30" s="38">
        <f t="shared" si="1"/>
        <v>1.3617020299683009</v>
      </c>
      <c r="M30" s="16">
        <f t="shared" si="42"/>
        <v>-2.0833347743056843</v>
      </c>
      <c r="N30" s="17">
        <f t="shared" si="42"/>
        <v>45.45454202479285</v>
      </c>
      <c r="O30" s="21">
        <f t="shared" si="14"/>
        <v>34.073396027550118</v>
      </c>
      <c r="Q30" s="18" t="s">
        <v>73</v>
      </c>
      <c r="R30" s="11">
        <v>1.76328</v>
      </c>
      <c r="S30" s="11">
        <v>0.38646999999999998</v>
      </c>
      <c r="T30" s="19">
        <f t="shared" si="2"/>
        <v>0.21917676148995055</v>
      </c>
      <c r="U30" s="16">
        <f t="shared" si="43"/>
        <v>12.307966676008244</v>
      </c>
      <c r="V30" s="17">
        <f t="shared" si="43"/>
        <v>45.453519006398189</v>
      </c>
      <c r="W30" s="21">
        <f t="shared" si="16"/>
        <v>-60.867977818713882</v>
      </c>
      <c r="Y30" s="18" t="s">
        <v>73</v>
      </c>
      <c r="Z30" s="11">
        <v>1.1307</v>
      </c>
      <c r="AA30" s="11">
        <v>1.5523100000000001</v>
      </c>
      <c r="AB30" s="19">
        <f t="shared" si="3"/>
        <v>1.3728752100468737</v>
      </c>
      <c r="AC30" s="16">
        <f t="shared" si="44"/>
        <v>-16.901232481057125</v>
      </c>
      <c r="AD30" s="17">
        <f t="shared" si="44"/>
        <v>3.8459480071179164</v>
      </c>
      <c r="AE30" s="21">
        <f t="shared" si="18"/>
        <v>40.411890196808947</v>
      </c>
      <c r="AG30" s="18" t="s">
        <v>73</v>
      </c>
      <c r="AH30" s="11">
        <v>15.7775</v>
      </c>
      <c r="AI30" s="11">
        <v>6.9836600000000004</v>
      </c>
      <c r="AJ30" s="12">
        <f t="shared" si="4"/>
        <v>0.44263413088258602</v>
      </c>
      <c r="AK30" s="16">
        <f t="shared" si="19"/>
        <v>13.993347166910397</v>
      </c>
      <c r="AL30" s="16">
        <f t="shared" si="20"/>
        <v>15.295287289146732</v>
      </c>
      <c r="AM30" s="17">
        <f t="shared" si="21"/>
        <v>-3.301934470855544</v>
      </c>
      <c r="AN30" s="17">
        <f t="shared" si="45"/>
        <v>-12.911086170345424</v>
      </c>
      <c r="AO30" s="21">
        <f t="shared" si="45"/>
        <v>-24.455145549557319</v>
      </c>
      <c r="AQ30" s="18" t="s">
        <v>73</v>
      </c>
      <c r="AR30" s="11">
        <v>9.84999</v>
      </c>
      <c r="AS30" s="11">
        <v>4.0023799999999996</v>
      </c>
      <c r="AT30" s="12">
        <f t="shared" si="5"/>
        <v>0.40633340744508367</v>
      </c>
      <c r="AU30" s="16">
        <f t="shared" si="23"/>
        <v>24.392276810351465</v>
      </c>
      <c r="AV30" s="16">
        <f t="shared" si="24"/>
        <v>-7.1774956557139094</v>
      </c>
      <c r="AW30" s="17">
        <f t="shared" si="25"/>
        <v>-16.482062667979903</v>
      </c>
      <c r="AX30" s="17">
        <f t="shared" si="46"/>
        <v>-26.10302958967721</v>
      </c>
      <c r="AY30" s="21">
        <f t="shared" si="46"/>
        <v>-21.80780357830001</v>
      </c>
      <c r="BA30" s="18" t="s">
        <v>73</v>
      </c>
      <c r="BB30" s="11">
        <v>8.2683300000000006</v>
      </c>
      <c r="BC30" s="11">
        <v>23.300640000000001</v>
      </c>
      <c r="BD30" s="12">
        <f t="shared" si="6"/>
        <v>2.8180587857523829</v>
      </c>
      <c r="BE30" s="16">
        <f t="shared" si="27"/>
        <v>24.392280404033116</v>
      </c>
      <c r="BF30" s="16">
        <f t="shared" si="28"/>
        <v>-7.1774360810862738</v>
      </c>
      <c r="BG30" s="17">
        <f t="shared" si="29"/>
        <v>21.924193490996707</v>
      </c>
      <c r="BH30" s="17">
        <f t="shared" si="47"/>
        <v>-12.05972452616165</v>
      </c>
      <c r="BI30" s="21">
        <f t="shared" si="47"/>
        <v>-6.1087702446045213</v>
      </c>
      <c r="BJ30" s="21">
        <f t="shared" si="31"/>
        <v>-30.628071021715982</v>
      </c>
      <c r="BL30" s="20" t="s">
        <v>73</v>
      </c>
      <c r="BM30" s="11">
        <v>0.38735999999999998</v>
      </c>
      <c r="BN30" s="11">
        <v>2.2538800000000001</v>
      </c>
      <c r="BO30" s="40">
        <f t="shared" si="7"/>
        <v>5.8185667079719128</v>
      </c>
      <c r="BP30" s="16">
        <f t="shared" si="48"/>
        <v>48.288798713727878</v>
      </c>
      <c r="BQ30" s="17">
        <f t="shared" si="48"/>
        <v>-4.824079860817851</v>
      </c>
      <c r="BR30" s="21">
        <f t="shared" si="33"/>
        <v>-27.304400937749808</v>
      </c>
      <c r="BT30" s="20" t="s">
        <v>73</v>
      </c>
      <c r="BU30" s="11">
        <v>0.72748000000000002</v>
      </c>
      <c r="BV30" s="11">
        <v>0.75682000000000005</v>
      </c>
      <c r="BW30" s="38">
        <f t="shared" si="8"/>
        <v>1.0403310056633859</v>
      </c>
      <c r="BX30" s="16">
        <f t="shared" si="49"/>
        <v>-16.215967199520897</v>
      </c>
      <c r="BY30" s="17">
        <f t="shared" si="49"/>
        <v>3.2003818095043437</v>
      </c>
      <c r="BZ30" s="21">
        <f t="shared" si="35"/>
        <v>11.380849891149296</v>
      </c>
      <c r="CB30" s="20" t="s">
        <v>73</v>
      </c>
      <c r="CC30" s="11">
        <v>0.82099</v>
      </c>
      <c r="CD30" s="11">
        <v>1.8161400000000001</v>
      </c>
      <c r="CE30" s="38">
        <f t="shared" si="9"/>
        <v>2.2121341307445888</v>
      </c>
      <c r="CF30" s="16">
        <f t="shared" si="50"/>
        <v>0</v>
      </c>
      <c r="CG30" s="17">
        <f t="shared" si="50"/>
        <v>14.062666825772661</v>
      </c>
      <c r="CH30" s="21">
        <f t="shared" si="37"/>
        <v>-58.179138513873632</v>
      </c>
      <c r="CJ30" s="20" t="s">
        <v>73</v>
      </c>
      <c r="CK30" s="11">
        <v>11.95506</v>
      </c>
      <c r="CL30" s="11">
        <v>9.6817299999999999</v>
      </c>
      <c r="CM30" s="40">
        <f t="shared" si="10"/>
        <v>0.80984369798227696</v>
      </c>
      <c r="CN30" s="16">
        <f t="shared" si="51"/>
        <v>-3.871031031288596</v>
      </c>
      <c r="CO30" s="17">
        <f t="shared" si="51"/>
        <v>-2.4258170629573637</v>
      </c>
      <c r="CP30" s="21">
        <f t="shared" si="39"/>
        <v>19.199841081465866</v>
      </c>
      <c r="CQ30" s="13">
        <f t="shared" si="40"/>
        <v>0.70322644983263238</v>
      </c>
      <c r="CS30" s="20" t="s">
        <v>74</v>
      </c>
      <c r="CT30" s="36">
        <v>312.39999999999998</v>
      </c>
      <c r="CU30" s="36">
        <v>319.10000000000002</v>
      </c>
      <c r="CV30" s="36">
        <v>311.5</v>
      </c>
      <c r="CW30" s="36">
        <v>318.05</v>
      </c>
    </row>
    <row r="31" spans="1:101">
      <c r="A31" s="20" t="s">
        <v>75</v>
      </c>
      <c r="B31" s="11">
        <v>0.66510000000000002</v>
      </c>
      <c r="C31" s="11">
        <v>0.70784999999999998</v>
      </c>
      <c r="D31" s="38">
        <f t="shared" si="0"/>
        <v>1.0642760487144789</v>
      </c>
      <c r="E31" s="16">
        <f t="shared" si="41"/>
        <v>4.7517049123525474</v>
      </c>
      <c r="F31" s="17">
        <f t="shared" si="41"/>
        <v>-16.961897611562105</v>
      </c>
      <c r="G31" s="21">
        <f t="shared" si="12"/>
        <v>-15.967352034269766</v>
      </c>
      <c r="I31" s="20" t="s">
        <v>75</v>
      </c>
      <c r="J31" s="11">
        <v>27.108429999999998</v>
      </c>
      <c r="K31" s="11">
        <v>20.481919999999999</v>
      </c>
      <c r="L31" s="38">
        <f t="shared" si="1"/>
        <v>0.75555537520985172</v>
      </c>
      <c r="M31" s="16">
        <f t="shared" si="42"/>
        <v>-4.2553221548215117</v>
      </c>
      <c r="N31" s="17">
        <f t="shared" si="42"/>
        <v>-46.875010537111251</v>
      </c>
      <c r="O31" s="21">
        <f t="shared" si="14"/>
        <v>-27.598610592717957</v>
      </c>
      <c r="Q31" s="18" t="s">
        <v>75</v>
      </c>
      <c r="R31" s="11">
        <v>1.81159</v>
      </c>
      <c r="S31" s="11">
        <v>0.89371</v>
      </c>
      <c r="T31" s="19">
        <f t="shared" si="2"/>
        <v>0.49332906452342967</v>
      </c>
      <c r="U31" s="16">
        <f t="shared" si="43"/>
        <v>2.7397804092373348</v>
      </c>
      <c r="V31" s="17">
        <f t="shared" si="43"/>
        <v>131.2495148394442</v>
      </c>
      <c r="W31" s="21">
        <f t="shared" si="16"/>
        <v>-9.7636903617139925</v>
      </c>
      <c r="Y31" s="18" t="s">
        <v>75</v>
      </c>
      <c r="Z31" s="11">
        <v>0.45994000000000002</v>
      </c>
      <c r="AA31" s="11">
        <v>1.7822899999999999</v>
      </c>
      <c r="AB31" s="19">
        <f t="shared" si="3"/>
        <v>3.8750489194242723</v>
      </c>
      <c r="AC31" s="16">
        <f t="shared" si="44"/>
        <v>-59.322543557088537</v>
      </c>
      <c r="AD31" s="17">
        <f t="shared" si="44"/>
        <v>14.815339719514776</v>
      </c>
      <c r="AE31" s="21">
        <f t="shared" si="18"/>
        <v>264.93599525951623</v>
      </c>
      <c r="AG31" s="18" t="s">
        <v>75</v>
      </c>
      <c r="AH31" s="11">
        <v>16.417110000000001</v>
      </c>
      <c r="AI31" s="11">
        <v>7.3716299999999997</v>
      </c>
      <c r="AJ31" s="12">
        <f t="shared" si="4"/>
        <v>0.44902117364140215</v>
      </c>
      <c r="AK31" s="16">
        <f t="shared" si="19"/>
        <v>4.053937569323411</v>
      </c>
      <c r="AL31" s="16">
        <f t="shared" si="20"/>
        <v>16.346206486734165</v>
      </c>
      <c r="AM31" s="17">
        <f t="shared" si="21"/>
        <v>5.5553964540083456</v>
      </c>
      <c r="AN31" s="17">
        <f t="shared" si="45"/>
        <v>-2.2446598697303619</v>
      </c>
      <c r="AO31" s="21">
        <f t="shared" si="45"/>
        <v>-16.623397423370687</v>
      </c>
      <c r="AQ31" s="18" t="s">
        <v>75</v>
      </c>
      <c r="AR31" s="11">
        <v>9.1464200000000009</v>
      </c>
      <c r="AS31" s="11">
        <v>4.3608099999999999</v>
      </c>
      <c r="AT31" s="12">
        <f t="shared" si="5"/>
        <v>0.47677779940129572</v>
      </c>
      <c r="AU31" s="16">
        <f t="shared" si="23"/>
        <v>-7.1428498912181553</v>
      </c>
      <c r="AV31" s="16">
        <f t="shared" si="24"/>
        <v>-8.7568365634250895</v>
      </c>
      <c r="AW31" s="17">
        <f t="shared" si="25"/>
        <v>8.9554215241931114</v>
      </c>
      <c r="AX31" s="17">
        <f t="shared" si="46"/>
        <v>-6.7091674377062329</v>
      </c>
      <c r="AY31" s="21">
        <f t="shared" si="46"/>
        <v>-0.34427777461003789</v>
      </c>
      <c r="BA31" s="18" t="s">
        <v>75</v>
      </c>
      <c r="BB31" s="11">
        <v>7.6777300000000004</v>
      </c>
      <c r="BC31" s="11">
        <v>28.34299</v>
      </c>
      <c r="BD31" s="12">
        <f t="shared" si="6"/>
        <v>3.6915846220171846</v>
      </c>
      <c r="BE31" s="16">
        <f t="shared" si="27"/>
        <v>-7.1429176145606208</v>
      </c>
      <c r="BF31" s="16">
        <f t="shared" si="28"/>
        <v>-8.7568515728498646</v>
      </c>
      <c r="BG31" s="17">
        <f t="shared" si="29"/>
        <v>21.640392710243148</v>
      </c>
      <c r="BH31" s="17">
        <f t="shared" si="47"/>
        <v>21.328514094390378</v>
      </c>
      <c r="BI31" s="21">
        <f t="shared" si="47"/>
        <v>30.402191367094051</v>
      </c>
      <c r="BJ31" s="21">
        <f t="shared" si="31"/>
        <v>-9.1853979635590335</v>
      </c>
      <c r="BL31" s="20" t="s">
        <v>75</v>
      </c>
      <c r="BM31" s="11">
        <v>0.29099000000000003</v>
      </c>
      <c r="BN31" s="11">
        <v>2.6416200000000001</v>
      </c>
      <c r="BO31" s="40">
        <f t="shared" si="7"/>
        <v>9.078043919035018</v>
      </c>
      <c r="BP31" s="16">
        <f t="shared" si="48"/>
        <v>-24.878665840561741</v>
      </c>
      <c r="BQ31" s="17">
        <f t="shared" si="48"/>
        <v>17.203222886755285</v>
      </c>
      <c r="BR31" s="21">
        <f t="shared" si="33"/>
        <v>20.908384845087081</v>
      </c>
      <c r="BT31" s="20" t="s">
        <v>75</v>
      </c>
      <c r="BU31" s="11">
        <v>0.66881000000000002</v>
      </c>
      <c r="BV31" s="11">
        <v>0.94455</v>
      </c>
      <c r="BW31" s="38">
        <f t="shared" si="8"/>
        <v>1.4122845053154109</v>
      </c>
      <c r="BX31" s="16">
        <f t="shared" si="49"/>
        <v>-8.0648265244405337</v>
      </c>
      <c r="BY31" s="17">
        <f t="shared" si="49"/>
        <v>24.805105573319938</v>
      </c>
      <c r="BZ31" s="21">
        <f t="shared" si="35"/>
        <v>46.046008095062724</v>
      </c>
      <c r="CB31" s="20" t="s">
        <v>75</v>
      </c>
      <c r="CC31" s="11">
        <v>0.46024999999999999</v>
      </c>
      <c r="CD31" s="11">
        <v>3.76912</v>
      </c>
      <c r="CE31" s="38">
        <f t="shared" si="9"/>
        <v>8.1892884302009783</v>
      </c>
      <c r="CF31" s="16">
        <f t="shared" si="50"/>
        <v>-43.939633856685219</v>
      </c>
      <c r="CG31" s="17">
        <f t="shared" si="50"/>
        <v>107.53466142478003</v>
      </c>
      <c r="CH31" s="21">
        <f t="shared" si="37"/>
        <v>68.320315545115648</v>
      </c>
      <c r="CJ31" s="20" t="s">
        <v>75</v>
      </c>
      <c r="CK31" s="11">
        <v>13.827220000000001</v>
      </c>
      <c r="CL31" s="11">
        <v>10.45734</v>
      </c>
      <c r="CM31" s="40">
        <f t="shared" si="10"/>
        <v>0.7562865131241131</v>
      </c>
      <c r="CN31" s="16">
        <f t="shared" si="51"/>
        <v>15.65997995827709</v>
      </c>
      <c r="CO31" s="17">
        <f t="shared" si="51"/>
        <v>8.0110682698236815</v>
      </c>
      <c r="CP31" s="21">
        <f t="shared" si="39"/>
        <v>8.8250766414743165</v>
      </c>
      <c r="CQ31" s="13">
        <f t="shared" si="40"/>
        <v>0.72821221419087589</v>
      </c>
      <c r="CS31" s="20" t="s">
        <v>76</v>
      </c>
      <c r="CT31" s="36">
        <v>320.05</v>
      </c>
      <c r="CU31" s="36">
        <v>322.64999999999998</v>
      </c>
      <c r="CV31" s="36">
        <v>318.39999999999998</v>
      </c>
      <c r="CW31" s="36">
        <v>322.45</v>
      </c>
    </row>
    <row r="32" spans="1:101">
      <c r="A32" s="20" t="s">
        <v>77</v>
      </c>
      <c r="B32" s="11">
        <v>0.83987000000000001</v>
      </c>
      <c r="C32" s="11">
        <v>1.0774900000000001</v>
      </c>
      <c r="D32" s="38">
        <f t="shared" si="0"/>
        <v>1.2829247383523641</v>
      </c>
      <c r="E32" s="16">
        <f t="shared" si="41"/>
        <v>26.277251541121629</v>
      </c>
      <c r="F32" s="17">
        <f t="shared" si="41"/>
        <v>52.220103129194051</v>
      </c>
      <c r="G32" s="21">
        <f t="shared" si="12"/>
        <v>7.920040308478451</v>
      </c>
      <c r="I32" s="20" t="s">
        <v>77</v>
      </c>
      <c r="J32" s="11">
        <v>17.46987</v>
      </c>
      <c r="K32" s="11">
        <v>16.265059999999998</v>
      </c>
      <c r="L32" s="38">
        <f t="shared" si="1"/>
        <v>0.93103497621905595</v>
      </c>
      <c r="M32" s="16">
        <f t="shared" si="42"/>
        <v>-35.555581787657928</v>
      </c>
      <c r="N32" s="17">
        <f t="shared" si="42"/>
        <v>-20.588206574383655</v>
      </c>
      <c r="O32" s="21">
        <f t="shared" si="14"/>
        <v>-2.8634886848466743</v>
      </c>
      <c r="Q32" s="18" t="s">
        <v>77</v>
      </c>
      <c r="R32" s="11">
        <v>6.2801900000000002</v>
      </c>
      <c r="S32" s="11">
        <v>0.77293999999999996</v>
      </c>
      <c r="T32" s="19">
        <f t="shared" si="2"/>
        <v>0.12307589420065315</v>
      </c>
      <c r="U32" s="16">
        <f t="shared" si="43"/>
        <v>246.66729226811808</v>
      </c>
      <c r="V32" s="17">
        <f t="shared" si="43"/>
        <v>-13.513332065211316</v>
      </c>
      <c r="W32" s="21">
        <f t="shared" si="16"/>
        <v>-73.607932239594291</v>
      </c>
      <c r="Y32" s="18" t="s">
        <v>77</v>
      </c>
      <c r="Z32" s="11">
        <v>7.3016399999999999</v>
      </c>
      <c r="AA32" s="11">
        <v>1.89727</v>
      </c>
      <c r="AB32" s="19">
        <f t="shared" si="3"/>
        <v>0.25984162462131793</v>
      </c>
      <c r="AC32" s="16">
        <f t="shared" si="44"/>
        <v>1487.5201113188675</v>
      </c>
      <c r="AD32" s="17">
        <f t="shared" si="44"/>
        <v>6.4512509187618221</v>
      </c>
      <c r="AE32" s="21">
        <f t="shared" si="18"/>
        <v>-86.149029765716648</v>
      </c>
      <c r="AG32" s="18" t="s">
        <v>77</v>
      </c>
      <c r="AH32" s="11">
        <v>20.710650000000001</v>
      </c>
      <c r="AI32" s="11">
        <v>8.5890400000000007</v>
      </c>
      <c r="AJ32" s="12">
        <f t="shared" si="4"/>
        <v>0.41471610017068516</v>
      </c>
      <c r="AK32" s="16">
        <f t="shared" si="19"/>
        <v>26.152836887856633</v>
      </c>
      <c r="AL32" s="16">
        <f t="shared" si="20"/>
        <v>39.975790557912084</v>
      </c>
      <c r="AM32" s="17">
        <f t="shared" si="21"/>
        <v>16.514800661454807</v>
      </c>
      <c r="AN32" s="17">
        <f t="shared" si="45"/>
        <v>16.950969395657438</v>
      </c>
      <c r="AO32" s="21">
        <f t="shared" si="45"/>
        <v>-17.330817579056557</v>
      </c>
      <c r="AQ32" s="18" t="s">
        <v>77</v>
      </c>
      <c r="AR32" s="11">
        <v>8.3499199999999991</v>
      </c>
      <c r="AS32" s="11">
        <v>5.4692600000000002</v>
      </c>
      <c r="AT32" s="12">
        <f t="shared" si="5"/>
        <v>0.65500747312549112</v>
      </c>
      <c r="AU32" s="16">
        <f t="shared" si="23"/>
        <v>-8.7083252245140912</v>
      </c>
      <c r="AV32" s="16">
        <f t="shared" si="24"/>
        <v>-7.9232017008456843</v>
      </c>
      <c r="AW32" s="17">
        <f t="shared" si="25"/>
        <v>25.418442903955928</v>
      </c>
      <c r="AX32" s="17">
        <f t="shared" si="46"/>
        <v>22.801786367831006</v>
      </c>
      <c r="AY32" s="21">
        <f t="shared" si="46"/>
        <v>31.913084872732405</v>
      </c>
      <c r="BA32" s="18" t="s">
        <v>77</v>
      </c>
      <c r="BB32" s="11">
        <v>7.0091299999999999</v>
      </c>
      <c r="BC32" s="11">
        <v>28.760860000000001</v>
      </c>
      <c r="BD32" s="12">
        <f t="shared" si="6"/>
        <v>4.1033423548999668</v>
      </c>
      <c r="BE32" s="16">
        <f t="shared" si="27"/>
        <v>-8.7083031052147</v>
      </c>
      <c r="BF32" s="16">
        <f t="shared" si="28"/>
        <v>-7.9232002564282773</v>
      </c>
      <c r="BG32" s="17">
        <f t="shared" si="29"/>
        <v>1.4743328068069057</v>
      </c>
      <c r="BH32" s="17">
        <f t="shared" si="47"/>
        <v>18.15061205609604</v>
      </c>
      <c r="BI32" s="21">
        <f t="shared" si="47"/>
        <v>28.503588960917281</v>
      </c>
      <c r="BJ32" s="21">
        <f t="shared" si="31"/>
        <v>8.5603387382252407</v>
      </c>
      <c r="BL32" s="20" t="s">
        <v>77</v>
      </c>
      <c r="BM32" s="11">
        <v>0.42605999999999999</v>
      </c>
      <c r="BN32" s="11">
        <v>2.3878400000000002</v>
      </c>
      <c r="BO32" s="40">
        <f t="shared" si="7"/>
        <v>5.6044688541519978</v>
      </c>
      <c r="BP32" s="16">
        <f t="shared" si="48"/>
        <v>46.417402659885205</v>
      </c>
      <c r="BQ32" s="17">
        <f t="shared" si="48"/>
        <v>-9.606983593401015</v>
      </c>
      <c r="BR32" s="21">
        <f t="shared" si="33"/>
        <v>-27.10238814366739</v>
      </c>
      <c r="BT32" s="20" t="s">
        <v>77</v>
      </c>
      <c r="BU32" s="11">
        <v>1.2261599999999999</v>
      </c>
      <c r="BV32" s="11">
        <v>1.36696</v>
      </c>
      <c r="BW32" s="38">
        <f t="shared" si="8"/>
        <v>1.1148300384941607</v>
      </c>
      <c r="BX32" s="16">
        <f t="shared" si="49"/>
        <v>83.334579327462194</v>
      </c>
      <c r="BY32" s="17">
        <f t="shared" si="49"/>
        <v>44.720766502567351</v>
      </c>
      <c r="BZ32" s="21">
        <f t="shared" si="35"/>
        <v>10.241548111457741</v>
      </c>
      <c r="CB32" s="20" t="s">
        <v>77</v>
      </c>
      <c r="CC32" s="11">
        <v>1.15686</v>
      </c>
      <c r="CD32" s="11">
        <v>3.1471499999999999</v>
      </c>
      <c r="CE32" s="38">
        <f t="shared" si="9"/>
        <v>2.720424251854157</v>
      </c>
      <c r="CF32" s="16">
        <f t="shared" si="50"/>
        <v>151.35469853340575</v>
      </c>
      <c r="CG32" s="17">
        <f t="shared" si="50"/>
        <v>-16.501729846754685</v>
      </c>
      <c r="CH32" s="21">
        <f t="shared" si="37"/>
        <v>-41.877242274026486</v>
      </c>
      <c r="CJ32" s="20" t="s">
        <v>77</v>
      </c>
      <c r="CK32" s="11">
        <v>15.324949999999999</v>
      </c>
      <c r="CL32" s="11">
        <v>11.84808</v>
      </c>
      <c r="CM32" s="40">
        <f t="shared" si="10"/>
        <v>0.7731235664716688</v>
      </c>
      <c r="CN32" s="16">
        <f t="shared" si="51"/>
        <v>10.831750706215702</v>
      </c>
      <c r="CO32" s="17">
        <f t="shared" si="51"/>
        <v>13.299175507346986</v>
      </c>
      <c r="CP32" s="21">
        <f t="shared" si="39"/>
        <v>0.34285697641305868</v>
      </c>
      <c r="CQ32" s="13">
        <f t="shared" si="40"/>
        <v>0.73834536652212035</v>
      </c>
      <c r="CS32" s="20" t="s">
        <v>78</v>
      </c>
      <c r="CT32" s="36">
        <v>322.55</v>
      </c>
      <c r="CU32" s="36">
        <v>322.75</v>
      </c>
      <c r="CV32" s="36">
        <v>313.89999999999998</v>
      </c>
      <c r="CW32" s="36">
        <v>313.89999999999998</v>
      </c>
    </row>
    <row r="33" spans="1:101">
      <c r="A33" s="20" t="s">
        <v>79</v>
      </c>
      <c r="B33" s="11">
        <v>0.88387000000000004</v>
      </c>
      <c r="C33" s="11">
        <v>0.91781999999999997</v>
      </c>
      <c r="D33" s="38">
        <f t="shared" si="0"/>
        <v>1.0384106259970356</v>
      </c>
      <c r="E33" s="16">
        <f t="shared" si="41"/>
        <v>5.2389060211699476</v>
      </c>
      <c r="F33" s="17">
        <f t="shared" si="41"/>
        <v>-14.818699013447928</v>
      </c>
      <c r="G33" s="21">
        <f t="shared" si="12"/>
        <v>-12.096994230216191</v>
      </c>
      <c r="I33" s="20" t="s">
        <v>79</v>
      </c>
      <c r="J33" s="11">
        <v>27.710840000000001</v>
      </c>
      <c r="K33" s="11">
        <v>13.855420000000001</v>
      </c>
      <c r="L33" s="38">
        <f t="shared" si="1"/>
        <v>0.5</v>
      </c>
      <c r="M33" s="16">
        <f t="shared" si="42"/>
        <v>58.620756765791619</v>
      </c>
      <c r="N33" s="17">
        <f t="shared" si="42"/>
        <v>-14.814823923182564</v>
      </c>
      <c r="O33" s="21">
        <f t="shared" si="14"/>
        <v>-49.558116368168754</v>
      </c>
      <c r="Q33" s="18" t="s">
        <v>79</v>
      </c>
      <c r="R33" s="11">
        <v>5.6038600000000001</v>
      </c>
      <c r="S33" s="11">
        <v>0.99033000000000004</v>
      </c>
      <c r="T33" s="19">
        <f t="shared" si="2"/>
        <v>0.17672283033480493</v>
      </c>
      <c r="U33" s="16">
        <f t="shared" si="43"/>
        <v>-10.769260165695625</v>
      </c>
      <c r="V33" s="17">
        <f t="shared" si="43"/>
        <v>28.125080860092645</v>
      </c>
      <c r="W33" s="21">
        <f t="shared" si="16"/>
        <v>-29.649470408508343</v>
      </c>
      <c r="Y33" s="18" t="s">
        <v>79</v>
      </c>
      <c r="Z33" s="11">
        <v>8.4515100000000007</v>
      </c>
      <c r="AA33" s="11">
        <v>1.7822899999999999</v>
      </c>
      <c r="AB33" s="19">
        <f t="shared" si="3"/>
        <v>0.2108842088573521</v>
      </c>
      <c r="AC33" s="16">
        <f t="shared" si="44"/>
        <v>15.748105904974784</v>
      </c>
      <c r="AD33" s="17">
        <f t="shared" si="44"/>
        <v>-6.0602866223573919</v>
      </c>
      <c r="AE33" s="21">
        <f t="shared" si="18"/>
        <v>-87.231437090686384</v>
      </c>
      <c r="AG33" s="18" t="s">
        <v>79</v>
      </c>
      <c r="AH33" s="11">
        <v>14.55791</v>
      </c>
      <c r="AI33" s="11">
        <v>9.1060099999999995</v>
      </c>
      <c r="AJ33" s="12">
        <f t="shared" si="4"/>
        <v>0.62550256183751651</v>
      </c>
      <c r="AK33" s="16">
        <f t="shared" si="19"/>
        <v>-29.70809704186011</v>
      </c>
      <c r="AL33" s="16">
        <f t="shared" si="20"/>
        <v>-12.756333789690411</v>
      </c>
      <c r="AM33" s="17">
        <f t="shared" si="21"/>
        <v>6.0189497312854376</v>
      </c>
      <c r="AN33" s="17">
        <f t="shared" si="45"/>
        <v>20.743501226196233</v>
      </c>
      <c r="AO33" s="21">
        <f t="shared" si="45"/>
        <v>36.858396202020209</v>
      </c>
      <c r="AQ33" s="18" t="s">
        <v>79</v>
      </c>
      <c r="AR33" s="11">
        <v>4.1616799999999996</v>
      </c>
      <c r="AS33" s="11">
        <v>4.9581799999999996</v>
      </c>
      <c r="AT33" s="12">
        <f t="shared" si="5"/>
        <v>1.1913890544203303</v>
      </c>
      <c r="AU33" s="16">
        <f t="shared" si="23"/>
        <v>-50.15904343993715</v>
      </c>
      <c r="AV33" s="16">
        <f t="shared" si="24"/>
        <v>-52.795108552943134</v>
      </c>
      <c r="AW33" s="17">
        <f t="shared" si="25"/>
        <v>-9.3445914072470604</v>
      </c>
      <c r="AX33" s="17">
        <f t="shared" si="46"/>
        <v>6.4861750719072218</v>
      </c>
      <c r="AY33" s="21">
        <f t="shared" si="46"/>
        <v>122.3451289600646</v>
      </c>
      <c r="BA33" s="18" t="s">
        <v>79</v>
      </c>
      <c r="BB33" s="11">
        <v>3.49342</v>
      </c>
      <c r="BC33" s="11">
        <v>33.19032</v>
      </c>
      <c r="BD33" s="12">
        <f t="shared" si="6"/>
        <v>9.5008100944060541</v>
      </c>
      <c r="BE33" s="16">
        <f t="shared" si="27"/>
        <v>-50.159006895292279</v>
      </c>
      <c r="BF33" s="16">
        <f t="shared" si="28"/>
        <v>-52.795082252415959</v>
      </c>
      <c r="BG33" s="17">
        <f t="shared" si="29"/>
        <v>15.400999831020348</v>
      </c>
      <c r="BH33" s="17">
        <f t="shared" si="47"/>
        <v>33.40797515958608</v>
      </c>
      <c r="BI33" s="21">
        <f t="shared" si="47"/>
        <v>181.75405510850524</v>
      </c>
      <c r="BJ33" s="21">
        <f t="shared" si="31"/>
        <v>179.78467408112141</v>
      </c>
      <c r="BL33" s="20" t="s">
        <v>79</v>
      </c>
      <c r="BM33" s="11">
        <v>0.40560000000000002</v>
      </c>
      <c r="BN33" s="11">
        <v>2.4749099999999999</v>
      </c>
      <c r="BO33" s="40">
        <f t="shared" si="7"/>
        <v>6.1018491124260352</v>
      </c>
      <c r="BP33" s="16">
        <f t="shared" si="48"/>
        <v>-4.8021405435854048</v>
      </c>
      <c r="BQ33" s="17">
        <f t="shared" si="48"/>
        <v>3.646391718038049</v>
      </c>
      <c r="BR33" s="21">
        <f t="shared" si="33"/>
        <v>-17.449695608697816</v>
      </c>
      <c r="BT33" s="20" t="s">
        <v>79</v>
      </c>
      <c r="BU33" s="11">
        <v>1.2261599999999999</v>
      </c>
      <c r="BV33" s="11">
        <v>1.5957699999999999</v>
      </c>
      <c r="BW33" s="38">
        <f t="shared" si="8"/>
        <v>1.3014370065896783</v>
      </c>
      <c r="BX33" s="16">
        <f t="shared" si="49"/>
        <v>0</v>
      </c>
      <c r="BY33" s="17">
        <f t="shared" si="49"/>
        <v>16.738602446304206</v>
      </c>
      <c r="BZ33" s="21">
        <f t="shared" si="35"/>
        <v>17.989422376955552</v>
      </c>
      <c r="CB33" s="20" t="s">
        <v>79</v>
      </c>
      <c r="CC33" s="11">
        <v>1.23149</v>
      </c>
      <c r="CD33" s="11">
        <v>1.6668700000000001</v>
      </c>
      <c r="CE33" s="38">
        <f t="shared" si="9"/>
        <v>1.3535392086009632</v>
      </c>
      <c r="CF33" s="16">
        <f t="shared" si="50"/>
        <v>6.451083104264991</v>
      </c>
      <c r="CG33" s="17">
        <f t="shared" si="50"/>
        <v>-47.035571866609473</v>
      </c>
      <c r="CH33" s="21">
        <f t="shared" si="37"/>
        <v>-64.052405298102798</v>
      </c>
      <c r="CJ33" s="20" t="s">
        <v>79</v>
      </c>
      <c r="CK33" s="11">
        <v>12.97138</v>
      </c>
      <c r="CL33" s="11">
        <v>9.9224300000000003</v>
      </c>
      <c r="CM33" s="40">
        <f t="shared" si="10"/>
        <v>0.76494790839525173</v>
      </c>
      <c r="CN33" s="16">
        <f t="shared" si="51"/>
        <v>-15.357766256986153</v>
      </c>
      <c r="CO33" s="17">
        <f t="shared" si="51"/>
        <v>-16.252844342712063</v>
      </c>
      <c r="CP33" s="21">
        <f t="shared" si="39"/>
        <v>-2.4644043846400283</v>
      </c>
      <c r="CQ33" s="13">
        <f t="shared" si="40"/>
        <v>0.7277252013820531</v>
      </c>
      <c r="CS33" s="20" t="s">
        <v>80</v>
      </c>
      <c r="CT33" s="36">
        <v>313.35000000000002</v>
      </c>
      <c r="CU33" s="36">
        <v>319.45</v>
      </c>
      <c r="CV33" s="36">
        <v>310.7</v>
      </c>
      <c r="CW33" s="36">
        <v>314.2</v>
      </c>
    </row>
    <row r="34" spans="1:101">
      <c r="A34" s="20" t="s">
        <v>81</v>
      </c>
      <c r="B34" s="11">
        <v>1.26986</v>
      </c>
      <c r="C34" s="11">
        <v>1.0548599999999999</v>
      </c>
      <c r="D34" s="38">
        <f t="shared" si="0"/>
        <v>0.83068999732253945</v>
      </c>
      <c r="E34" s="16">
        <f t="shared" si="41"/>
        <v>43.670449274214526</v>
      </c>
      <c r="F34" s="17">
        <f t="shared" si="41"/>
        <v>14.931032228541538</v>
      </c>
      <c r="G34" s="21">
        <f t="shared" si="12"/>
        <v>-29.724402423165934</v>
      </c>
      <c r="I34" s="20" t="s">
        <v>81</v>
      </c>
      <c r="J34" s="11">
        <v>35.542160000000003</v>
      </c>
      <c r="K34" s="11">
        <v>22.891559999999998</v>
      </c>
      <c r="L34" s="38">
        <f t="shared" si="1"/>
        <v>0.64406777753518629</v>
      </c>
      <c r="M34" s="16">
        <f t="shared" si="42"/>
        <v>28.260853875234389</v>
      </c>
      <c r="N34" s="17">
        <f t="shared" si="42"/>
        <v>65.217366200374997</v>
      </c>
      <c r="O34" s="21">
        <f t="shared" si="14"/>
        <v>-27.394057951721315</v>
      </c>
      <c r="Q34" s="18" t="s">
        <v>81</v>
      </c>
      <c r="R34" s="11">
        <v>4.92753</v>
      </c>
      <c r="S34" s="11">
        <v>0.70047999999999999</v>
      </c>
      <c r="T34" s="19">
        <f t="shared" si="2"/>
        <v>0.14215641508017202</v>
      </c>
      <c r="U34" s="16">
        <f t="shared" si="43"/>
        <v>-12.069002437605509</v>
      </c>
      <c r="V34" s="17">
        <f t="shared" si="43"/>
        <v>-29.268021770520942</v>
      </c>
      <c r="W34" s="21">
        <f t="shared" si="16"/>
        <v>-43.828597825387824</v>
      </c>
      <c r="Y34" s="18" t="s">
        <v>81</v>
      </c>
      <c r="Z34" s="11">
        <v>6.7842000000000002</v>
      </c>
      <c r="AA34" s="11">
        <v>1.5523100000000001</v>
      </c>
      <c r="AB34" s="19">
        <f t="shared" si="3"/>
        <v>0.22881253500781226</v>
      </c>
      <c r="AC34" s="16">
        <f t="shared" si="44"/>
        <v>-19.727953939591863</v>
      </c>
      <c r="AD34" s="17">
        <f t="shared" si="44"/>
        <v>-12.903623989361991</v>
      </c>
      <c r="AE34" s="21">
        <f t="shared" si="18"/>
        <v>-83.99534600017482</v>
      </c>
      <c r="AG34" s="18" t="s">
        <v>81</v>
      </c>
      <c r="AH34" s="11">
        <v>17.327200000000001</v>
      </c>
      <c r="AI34" s="11">
        <v>9.5139899999999997</v>
      </c>
      <c r="AJ34" s="12">
        <f t="shared" si="4"/>
        <v>0.54907832771596099</v>
      </c>
      <c r="AK34" s="16">
        <f t="shared" si="19"/>
        <v>19.022579477411259</v>
      </c>
      <c r="AL34" s="16">
        <f t="shared" si="20"/>
        <v>2.7357593780428853</v>
      </c>
      <c r="AM34" s="17">
        <f t="shared" si="21"/>
        <v>4.4803377110282137</v>
      </c>
      <c r="AN34" s="17">
        <f t="shared" si="45"/>
        <v>18.738085149798724</v>
      </c>
      <c r="AO34" s="21">
        <f t="shared" si="45"/>
        <v>13.688229610875496</v>
      </c>
      <c r="AQ34" s="18" t="s">
        <v>81</v>
      </c>
      <c r="AR34" s="11">
        <v>5.6816599999999999</v>
      </c>
      <c r="AS34" s="11">
        <v>6.0998200000000002</v>
      </c>
      <c r="AT34" s="12">
        <f t="shared" si="5"/>
        <v>1.0735982089741378</v>
      </c>
      <c r="AU34" s="16">
        <f t="shared" si="23"/>
        <v>36.523231002864243</v>
      </c>
      <c r="AV34" s="16">
        <f t="shared" si="24"/>
        <v>-27.870278065799784</v>
      </c>
      <c r="AW34" s="17">
        <f t="shared" si="25"/>
        <v>23.025384314405706</v>
      </c>
      <c r="AX34" s="17">
        <f t="shared" si="46"/>
        <v>29.848121111426288</v>
      </c>
      <c r="AY34" s="21">
        <f t="shared" si="46"/>
        <v>57.3321365529237</v>
      </c>
      <c r="BA34" s="18" t="s">
        <v>81</v>
      </c>
      <c r="BB34" s="11">
        <v>4.7693300000000001</v>
      </c>
      <c r="BC34" s="11">
        <v>30.5215</v>
      </c>
      <c r="BD34" s="12">
        <f t="shared" si="6"/>
        <v>6.3995362031983527</v>
      </c>
      <c r="BE34" s="16">
        <f t="shared" si="27"/>
        <v>36.523235110579321</v>
      </c>
      <c r="BF34" s="16">
        <f t="shared" si="28"/>
        <v>-27.870235902756328</v>
      </c>
      <c r="BG34" s="17">
        <f t="shared" si="29"/>
        <v>-8.0409589301941047</v>
      </c>
      <c r="BH34" s="17">
        <f t="shared" si="47"/>
        <v>7.4749805911026996</v>
      </c>
      <c r="BI34" s="21">
        <f t="shared" si="47"/>
        <v>27.266603453114751</v>
      </c>
      <c r="BJ34" s="21">
        <f t="shared" si="31"/>
        <v>59.393531234069755</v>
      </c>
      <c r="BL34" s="20" t="s">
        <v>81</v>
      </c>
      <c r="BM34" s="11">
        <v>0.57789000000000001</v>
      </c>
      <c r="BN34" s="11">
        <v>2.4522200000000001</v>
      </c>
      <c r="BO34" s="40">
        <f t="shared" si="7"/>
        <v>4.2434027237017427</v>
      </c>
      <c r="BP34" s="16">
        <f t="shared" si="48"/>
        <v>42.477810650887569</v>
      </c>
      <c r="BQ34" s="17">
        <f t="shared" si="48"/>
        <v>-0.91680101498639854</v>
      </c>
      <c r="BR34" s="21">
        <f t="shared" si="33"/>
        <v>-36.19645733703171</v>
      </c>
      <c r="BT34" s="20" t="s">
        <v>81</v>
      </c>
      <c r="BU34" s="11">
        <v>1.9125799999999999</v>
      </c>
      <c r="BV34" s="11">
        <v>1.60164</v>
      </c>
      <c r="BW34" s="38">
        <f t="shared" si="8"/>
        <v>0.83742379403737355</v>
      </c>
      <c r="BX34" s="16">
        <f t="shared" si="49"/>
        <v>55.981274874404647</v>
      </c>
      <c r="BY34" s="17">
        <f t="shared" si="49"/>
        <v>0.36784749681971979</v>
      </c>
      <c r="BZ34" s="21">
        <f t="shared" si="35"/>
        <v>-31.20197216549165</v>
      </c>
      <c r="CB34" s="20" t="s">
        <v>81</v>
      </c>
      <c r="CC34" s="11">
        <v>0.92051000000000005</v>
      </c>
      <c r="CD34" s="11">
        <v>2.23908</v>
      </c>
      <c r="CE34" s="38">
        <f t="shared" si="9"/>
        <v>2.4324341940880596</v>
      </c>
      <c r="CF34" s="16">
        <f t="shared" si="50"/>
        <v>-25.252336600378399</v>
      </c>
      <c r="CG34" s="17">
        <f t="shared" si="50"/>
        <v>34.328411933744079</v>
      </c>
      <c r="CH34" s="21">
        <f t="shared" si="37"/>
        <v>-32.784267293683158</v>
      </c>
      <c r="CJ34" s="20" t="s">
        <v>81</v>
      </c>
      <c r="CK34" s="11">
        <v>12.40973</v>
      </c>
      <c r="CL34" s="11">
        <v>8.7456499999999995</v>
      </c>
      <c r="CM34" s="40">
        <f t="shared" si="10"/>
        <v>0.70474136020686995</v>
      </c>
      <c r="CN34" s="16">
        <f t="shared" si="51"/>
        <v>-4.3299170944032186</v>
      </c>
      <c r="CO34" s="17">
        <f t="shared" si="51"/>
        <v>-11.859796440992788</v>
      </c>
      <c r="CP34" s="21">
        <f t="shared" si="39"/>
        <v>-9.1887149741172767</v>
      </c>
      <c r="CQ34" s="13">
        <f t="shared" si="40"/>
        <v>0.72236547067245627</v>
      </c>
      <c r="CS34" s="20" t="s">
        <v>82</v>
      </c>
      <c r="CT34" s="36">
        <v>314.64999999999998</v>
      </c>
      <c r="CU34" s="36">
        <v>316.3</v>
      </c>
      <c r="CV34" s="36">
        <v>302.3</v>
      </c>
      <c r="CW34" s="36">
        <v>302.85000000000002</v>
      </c>
    </row>
    <row r="35" spans="1:101">
      <c r="A35" s="20" t="s">
        <v>83</v>
      </c>
      <c r="B35" s="11">
        <v>0.78580000000000005</v>
      </c>
      <c r="C35" s="11">
        <v>0.51422999999999996</v>
      </c>
      <c r="D35" s="38">
        <f t="shared" si="0"/>
        <v>0.65440315601934329</v>
      </c>
      <c r="E35" s="16">
        <f t="shared" si="41"/>
        <v>-38.119162742349545</v>
      </c>
      <c r="F35" s="17">
        <f t="shared" si="41"/>
        <v>-51.251350890165519</v>
      </c>
      <c r="G35" s="21">
        <f t="shared" si="12"/>
        <v>-37.916852489977167</v>
      </c>
      <c r="I35" s="20" t="s">
        <v>83</v>
      </c>
      <c r="J35" s="11">
        <v>21.084330000000001</v>
      </c>
      <c r="K35" s="11">
        <v>18.674689999999998</v>
      </c>
      <c r="L35" s="38">
        <f t="shared" si="1"/>
        <v>0.88571417730608448</v>
      </c>
      <c r="M35" s="16">
        <f t="shared" si="42"/>
        <v>-40.677972301064429</v>
      </c>
      <c r="N35" s="17">
        <f t="shared" si="42"/>
        <v>-18.42106872576618</v>
      </c>
      <c r="O35" s="21">
        <f t="shared" si="14"/>
        <v>25.160176461185017</v>
      </c>
      <c r="Q35" s="18" t="s">
        <v>83</v>
      </c>
      <c r="R35" s="11">
        <v>2.36714</v>
      </c>
      <c r="S35" s="11">
        <v>0.24154</v>
      </c>
      <c r="T35" s="19">
        <f t="shared" si="2"/>
        <v>0.10203874718014144</v>
      </c>
      <c r="U35" s="16">
        <f t="shared" si="43"/>
        <v>-51.960921597636137</v>
      </c>
      <c r="V35" s="17">
        <f t="shared" si="43"/>
        <v>-65.517930561900414</v>
      </c>
      <c r="W35" s="21">
        <f t="shared" si="16"/>
        <v>-56.360324817387756</v>
      </c>
      <c r="Y35" s="18" t="s">
        <v>83</v>
      </c>
      <c r="Z35" s="11">
        <v>1.70563</v>
      </c>
      <c r="AA35" s="11">
        <v>1.49482</v>
      </c>
      <c r="AB35" s="19">
        <f t="shared" si="3"/>
        <v>0.87640344037100659</v>
      </c>
      <c r="AC35" s="16">
        <f t="shared" si="44"/>
        <v>-74.858789540402697</v>
      </c>
      <c r="AD35" s="17">
        <f t="shared" si="44"/>
        <v>-3.7035128292673525</v>
      </c>
      <c r="AE35" s="21">
        <f t="shared" si="18"/>
        <v>-23.367649563747538</v>
      </c>
      <c r="AG35" s="18" t="s">
        <v>83</v>
      </c>
      <c r="AH35" s="11">
        <v>16.025670000000002</v>
      </c>
      <c r="AI35" s="11">
        <v>7.2839499999999999</v>
      </c>
      <c r="AJ35" s="12">
        <f t="shared" si="4"/>
        <v>0.45451765823207385</v>
      </c>
      <c r="AK35" s="16">
        <f t="shared" si="19"/>
        <v>-7.5114848330947845</v>
      </c>
      <c r="AL35" s="16">
        <f t="shared" si="20"/>
        <v>-7.1148903095900806</v>
      </c>
      <c r="AM35" s="17">
        <f t="shared" si="21"/>
        <v>-23.439587386574928</v>
      </c>
      <c r="AN35" s="17">
        <f t="shared" si="45"/>
        <v>-15.745414996297061</v>
      </c>
      <c r="AO35" s="21">
        <f t="shared" si="45"/>
        <v>-10.80535582696316</v>
      </c>
      <c r="AQ35" s="18" t="s">
        <v>83</v>
      </c>
      <c r="AR35" s="11">
        <v>3.7501600000000002</v>
      </c>
      <c r="AS35" s="11">
        <v>4.4006299999999996</v>
      </c>
      <c r="AT35" s="12">
        <f t="shared" si="5"/>
        <v>1.1734512660793137</v>
      </c>
      <c r="AU35" s="16">
        <f t="shared" si="23"/>
        <v>-33.99534643044462</v>
      </c>
      <c r="AV35" s="16">
        <f t="shared" si="24"/>
        <v>-45.132349756836945</v>
      </c>
      <c r="AW35" s="17">
        <f t="shared" si="25"/>
        <v>-27.856395762497918</v>
      </c>
      <c r="AX35" s="17">
        <f t="shared" si="46"/>
        <v>-15.729313431063764</v>
      </c>
      <c r="AY35" s="21">
        <f t="shared" si="46"/>
        <v>38.184262109980381</v>
      </c>
      <c r="BA35" s="18" t="s">
        <v>83</v>
      </c>
      <c r="BB35" s="11">
        <v>3.14798</v>
      </c>
      <c r="BC35" s="11">
        <v>21.70158</v>
      </c>
      <c r="BD35" s="12">
        <f t="shared" si="6"/>
        <v>6.8938112694489799</v>
      </c>
      <c r="BE35" s="16">
        <f t="shared" si="27"/>
        <v>-33.995341064677852</v>
      </c>
      <c r="BF35" s="16">
        <f t="shared" si="28"/>
        <v>-45.132313795310687</v>
      </c>
      <c r="BG35" s="17">
        <f t="shared" si="29"/>
        <v>-28.897400193306357</v>
      </c>
      <c r="BH35" s="17">
        <f t="shared" si="47"/>
        <v>-28.149783881511404</v>
      </c>
      <c r="BI35" s="21">
        <f t="shared" si="47"/>
        <v>16.374454762867487</v>
      </c>
      <c r="BJ35" s="21">
        <f t="shared" si="31"/>
        <v>57.487505934485171</v>
      </c>
      <c r="BL35" s="20" t="s">
        <v>83</v>
      </c>
      <c r="BM35" s="11">
        <v>0.29172999999999999</v>
      </c>
      <c r="BN35" s="11">
        <v>2.6669200000000002</v>
      </c>
      <c r="BO35" s="40">
        <f t="shared" si="7"/>
        <v>9.1417406506015855</v>
      </c>
      <c r="BP35" s="16">
        <f t="shared" si="48"/>
        <v>-49.518074374015818</v>
      </c>
      <c r="BQ35" s="17">
        <f t="shared" si="48"/>
        <v>8.7553319033365735</v>
      </c>
      <c r="BR35" s="21">
        <f t="shared" si="33"/>
        <v>46.105587827036331</v>
      </c>
      <c r="BT35" s="20" t="s">
        <v>83</v>
      </c>
      <c r="BU35" s="11">
        <v>0.52214000000000005</v>
      </c>
      <c r="BV35" s="11">
        <v>0.93281999999999998</v>
      </c>
      <c r="BW35" s="38">
        <f t="shared" si="8"/>
        <v>1.7865323476462249</v>
      </c>
      <c r="BX35" s="16">
        <f t="shared" si="49"/>
        <v>-72.699704064666562</v>
      </c>
      <c r="BY35" s="17">
        <f t="shared" si="49"/>
        <v>-41.758447591218996</v>
      </c>
      <c r="BZ35" s="21">
        <f t="shared" si="35"/>
        <v>53.154032395508366</v>
      </c>
      <c r="CB35" s="20" t="s">
        <v>83</v>
      </c>
      <c r="CC35" s="11">
        <v>0.19902</v>
      </c>
      <c r="CD35" s="11">
        <v>1.7788200000000001</v>
      </c>
      <c r="CE35" s="38">
        <f t="shared" si="9"/>
        <v>8.937895688875491</v>
      </c>
      <c r="CF35" s="16">
        <f t="shared" si="50"/>
        <v>-78.379376649900593</v>
      </c>
      <c r="CG35" s="17">
        <f t="shared" si="50"/>
        <v>-20.555763974489519</v>
      </c>
      <c r="CH35" s="21">
        <f t="shared" si="37"/>
        <v>143.27943962151102</v>
      </c>
      <c r="CJ35" s="20" t="s">
        <v>83</v>
      </c>
      <c r="CK35" s="11">
        <v>10.644550000000001</v>
      </c>
      <c r="CL35" s="11">
        <v>7.4351399999999996</v>
      </c>
      <c r="CM35" s="40">
        <f t="shared" si="10"/>
        <v>0.69849265586614739</v>
      </c>
      <c r="CN35" s="16">
        <f t="shared" si="51"/>
        <v>-14.224161202540259</v>
      </c>
      <c r="CO35" s="17">
        <f t="shared" si="51"/>
        <v>-14.984706682750852</v>
      </c>
      <c r="CP35" s="21">
        <f t="shared" si="39"/>
        <v>-6.8396775470799787</v>
      </c>
      <c r="CQ35" s="13">
        <f t="shared" si="40"/>
        <v>0.75290414410372741</v>
      </c>
      <c r="CS35" s="20" t="s">
        <v>84</v>
      </c>
      <c r="CT35" s="36">
        <v>305.2</v>
      </c>
      <c r="CU35" s="36">
        <v>309.85000000000002</v>
      </c>
      <c r="CV35" s="36">
        <v>304.45</v>
      </c>
      <c r="CW35" s="36">
        <v>309.10000000000002</v>
      </c>
    </row>
    <row r="36" spans="1:101">
      <c r="A36" s="20" t="s">
        <v>85</v>
      </c>
      <c r="B36" s="11">
        <v>0.70533999999999997</v>
      </c>
      <c r="C36" s="11">
        <v>0.67515999999999998</v>
      </c>
      <c r="D36" s="38">
        <f t="shared" si="0"/>
        <v>0.95721212464910543</v>
      </c>
      <c r="E36" s="16">
        <f t="shared" si="41"/>
        <v>-10.239246627640631</v>
      </c>
      <c r="F36" s="17">
        <f t="shared" si="41"/>
        <v>31.295334772378126</v>
      </c>
      <c r="G36" s="21">
        <f t="shared" si="12"/>
        <v>0.58900307206444136</v>
      </c>
      <c r="I36" s="20" t="s">
        <v>85</v>
      </c>
      <c r="J36" s="11">
        <v>31.325299999999999</v>
      </c>
      <c r="K36" s="11">
        <v>21.68674</v>
      </c>
      <c r="L36" s="38">
        <f t="shared" si="1"/>
        <v>0.69230749585798068</v>
      </c>
      <c r="M36" s="16">
        <f t="shared" si="42"/>
        <v>48.571474644914005</v>
      </c>
      <c r="N36" s="17">
        <f t="shared" si="42"/>
        <v>16.12904953174592</v>
      </c>
      <c r="O36" s="21">
        <f t="shared" si="14"/>
        <v>-6.4707461517991645</v>
      </c>
      <c r="Q36" s="18" t="s">
        <v>85</v>
      </c>
      <c r="R36" s="11">
        <v>2.3188399999999998</v>
      </c>
      <c r="S36" s="11">
        <v>0.82125000000000004</v>
      </c>
      <c r="T36" s="19">
        <f t="shared" si="2"/>
        <v>0.35416415104103782</v>
      </c>
      <c r="U36" s="16">
        <f t="shared" si="43"/>
        <v>-2.0404369830259399</v>
      </c>
      <c r="V36" s="17">
        <f t="shared" si="43"/>
        <v>240.00579614142586</v>
      </c>
      <c r="W36" s="21">
        <f t="shared" si="16"/>
        <v>160.41774338835512</v>
      </c>
      <c r="Y36" s="18" t="s">
        <v>85</v>
      </c>
      <c r="Z36" s="11">
        <v>1.0157099999999999</v>
      </c>
      <c r="AA36" s="11">
        <v>1.34151</v>
      </c>
      <c r="AB36" s="19">
        <f t="shared" si="3"/>
        <v>1.3207608470921819</v>
      </c>
      <c r="AC36" s="16">
        <f t="shared" si="44"/>
        <v>-40.449569953624177</v>
      </c>
      <c r="AD36" s="17">
        <f t="shared" si="44"/>
        <v>-10.256084344603368</v>
      </c>
      <c r="AE36" s="21">
        <f t="shared" si="18"/>
        <v>235.23086694417844</v>
      </c>
      <c r="AG36" s="18" t="s">
        <v>85</v>
      </c>
      <c r="AH36" s="11">
        <v>16.262360000000001</v>
      </c>
      <c r="AI36" s="11">
        <v>7.3292299999999999</v>
      </c>
      <c r="AJ36" s="12">
        <f t="shared" si="4"/>
        <v>0.45068673919406527</v>
      </c>
      <c r="AK36" s="16">
        <f t="shared" si="19"/>
        <v>1.4769429296871792</v>
      </c>
      <c r="AL36" s="16">
        <f t="shared" si="20"/>
        <v>-5.2053564025115762</v>
      </c>
      <c r="AM36" s="17">
        <f t="shared" si="21"/>
        <v>0.62164073064751935</v>
      </c>
      <c r="AN36" s="17">
        <f t="shared" si="45"/>
        <v>-15.006150525077704</v>
      </c>
      <c r="AO36" s="21">
        <f t="shared" si="45"/>
        <v>-11.794987936946097</v>
      </c>
      <c r="AQ36" s="18" t="s">
        <v>85</v>
      </c>
      <c r="AR36" s="11">
        <v>4.2745199999999999</v>
      </c>
      <c r="AS36" s="11">
        <v>3.6771500000000001</v>
      </c>
      <c r="AT36" s="12">
        <f t="shared" si="5"/>
        <v>0.86024863610417079</v>
      </c>
      <c r="AU36" s="16">
        <f t="shared" si="23"/>
        <v>13.982336753631836</v>
      </c>
      <c r="AV36" s="16">
        <f t="shared" si="24"/>
        <v>-22.08106120194573</v>
      </c>
      <c r="AW36" s="17">
        <f t="shared" si="25"/>
        <v>-16.440373310185119</v>
      </c>
      <c r="AX36" s="17">
        <f t="shared" si="46"/>
        <v>-29.717711627880309</v>
      </c>
      <c r="AY36" s="21">
        <f t="shared" si="46"/>
        <v>-15.938929150849761</v>
      </c>
      <c r="BA36" s="18" t="s">
        <v>85</v>
      </c>
      <c r="BB36" s="11">
        <v>3.5881400000000001</v>
      </c>
      <c r="BC36" s="11">
        <v>18.091149999999999</v>
      </c>
      <c r="BD36" s="12">
        <f t="shared" si="6"/>
        <v>5.0419298020701531</v>
      </c>
      <c r="BE36" s="16">
        <f t="shared" si="27"/>
        <v>13.982299760481329</v>
      </c>
      <c r="BF36" s="16">
        <f t="shared" si="28"/>
        <v>-22.081058162222728</v>
      </c>
      <c r="BG36" s="17">
        <f t="shared" si="29"/>
        <v>-16.636714930433641</v>
      </c>
      <c r="BH36" s="17">
        <f t="shared" si="47"/>
        <v>-36.619164424626007</v>
      </c>
      <c r="BI36" s="21">
        <f t="shared" si="47"/>
        <v>-25.02009753025407</v>
      </c>
      <c r="BJ36" s="21">
        <f t="shared" si="31"/>
        <v>1.6769393944025697</v>
      </c>
      <c r="BL36" s="20" t="s">
        <v>85</v>
      </c>
      <c r="BM36" s="11">
        <v>0.21024000000000001</v>
      </c>
      <c r="BN36" s="11">
        <v>2.0440100000000001</v>
      </c>
      <c r="BO36" s="40">
        <f t="shared" si="7"/>
        <v>9.7222697869101982</v>
      </c>
      <c r="BP36" s="16">
        <f t="shared" si="48"/>
        <v>-27.933363041168196</v>
      </c>
      <c r="BQ36" s="17">
        <f t="shared" si="48"/>
        <v>-23.356906093921079</v>
      </c>
      <c r="BR36" s="21">
        <f t="shared" si="33"/>
        <v>54.989295439237978</v>
      </c>
      <c r="BT36" s="20" t="s">
        <v>85</v>
      </c>
      <c r="BU36" s="11">
        <v>0.22292999999999999</v>
      </c>
      <c r="BV36" s="11">
        <v>0.69815000000000005</v>
      </c>
      <c r="BW36" s="38">
        <f t="shared" si="8"/>
        <v>3.1317005337998478</v>
      </c>
      <c r="BX36" s="16">
        <f t="shared" si="49"/>
        <v>-57.30455433408666</v>
      </c>
      <c r="BY36" s="17">
        <f t="shared" si="49"/>
        <v>-25.157050663579245</v>
      </c>
      <c r="BZ36" s="21">
        <f t="shared" si="35"/>
        <v>148.53665544190898</v>
      </c>
      <c r="CB36" s="20" t="s">
        <v>85</v>
      </c>
      <c r="CC36" s="11">
        <v>8.7069999999999995E-2</v>
      </c>
      <c r="CD36" s="11">
        <v>1.0075799999999999</v>
      </c>
      <c r="CE36" s="38">
        <f t="shared" si="9"/>
        <v>11.572068450671873</v>
      </c>
      <c r="CF36" s="16">
        <f t="shared" si="50"/>
        <v>-56.250628077580146</v>
      </c>
      <c r="CG36" s="17">
        <f t="shared" si="50"/>
        <v>-43.356832057206468</v>
      </c>
      <c r="CH36" s="21">
        <f t="shared" si="37"/>
        <v>199.71117987351923</v>
      </c>
      <c r="CJ36" s="20" t="s">
        <v>85</v>
      </c>
      <c r="CK36" s="11">
        <v>14.174910000000001</v>
      </c>
      <c r="CL36" s="11">
        <v>9.2538099999999996</v>
      </c>
      <c r="CM36" s="40">
        <f t="shared" si="10"/>
        <v>0.65283024724671967</v>
      </c>
      <c r="CN36" s="16">
        <f t="shared" si="51"/>
        <v>33.16589240503356</v>
      </c>
      <c r="CO36" s="17">
        <f t="shared" si="51"/>
        <v>24.460467455891887</v>
      </c>
      <c r="CP36" s="21">
        <f t="shared" si="39"/>
        <v>-11.218980924270051</v>
      </c>
      <c r="CQ36" s="13">
        <f t="shared" si="40"/>
        <v>0.74476433718648682</v>
      </c>
      <c r="CS36" s="20" t="s">
        <v>86</v>
      </c>
      <c r="CT36" s="36">
        <v>309.75</v>
      </c>
      <c r="CU36" s="36">
        <v>312.55</v>
      </c>
      <c r="CV36" s="36">
        <v>307.89999999999998</v>
      </c>
      <c r="CW36" s="36">
        <v>311.60000000000002</v>
      </c>
    </row>
    <row r="37" spans="1:101">
      <c r="A37" s="20" t="s">
        <v>87</v>
      </c>
      <c r="B37" s="11">
        <v>0.94421999999999995</v>
      </c>
      <c r="C37" s="11">
        <v>0.63617999999999997</v>
      </c>
      <c r="D37" s="38">
        <f t="shared" si="0"/>
        <v>0.67376247061066274</v>
      </c>
      <c r="E37" s="16">
        <f t="shared" si="41"/>
        <v>33.867354750900276</v>
      </c>
      <c r="F37" s="17">
        <f t="shared" si="41"/>
        <v>-5.7734462942117446</v>
      </c>
      <c r="G37" s="21">
        <f t="shared" si="12"/>
        <v>-22.571966320066444</v>
      </c>
      <c r="I37" s="20" t="s">
        <v>87</v>
      </c>
      <c r="J37" s="11">
        <v>30.72289</v>
      </c>
      <c r="K37" s="11">
        <v>19.277100000000001</v>
      </c>
      <c r="L37" s="38">
        <f t="shared" si="1"/>
        <v>0.62745073787003769</v>
      </c>
      <c r="M37" s="16">
        <f t="shared" si="42"/>
        <v>-1.923078150887618</v>
      </c>
      <c r="N37" s="17">
        <f t="shared" si="42"/>
        <v>-11.11112135802799</v>
      </c>
      <c r="O37" s="21">
        <f t="shared" si="14"/>
        <v>-7.7986599288487248</v>
      </c>
      <c r="Q37" s="18" t="s">
        <v>87</v>
      </c>
      <c r="R37" s="11">
        <v>1.90821</v>
      </c>
      <c r="S37" s="11">
        <v>1.0869500000000001</v>
      </c>
      <c r="T37" s="19">
        <f t="shared" si="2"/>
        <v>0.56961759974007065</v>
      </c>
      <c r="U37" s="16">
        <f t="shared" si="43"/>
        <v>-17.708423177105789</v>
      </c>
      <c r="V37" s="17">
        <f t="shared" si="43"/>
        <v>32.353120243531208</v>
      </c>
      <c r="W37" s="21">
        <f t="shared" si="16"/>
        <v>193.96502263247291</v>
      </c>
      <c r="Y37" s="18" t="s">
        <v>87</v>
      </c>
      <c r="Z37" s="11">
        <v>1.0731999999999999</v>
      </c>
      <c r="AA37" s="11">
        <v>1.16903</v>
      </c>
      <c r="AB37" s="19">
        <f t="shared" si="3"/>
        <v>1.0892937010808796</v>
      </c>
      <c r="AC37" s="16">
        <f t="shared" si="44"/>
        <v>5.6600801409851282</v>
      </c>
      <c r="AD37" s="17">
        <f t="shared" si="44"/>
        <v>-12.857153506123694</v>
      </c>
      <c r="AE37" s="21">
        <f t="shared" si="18"/>
        <v>65.240972222511687</v>
      </c>
      <c r="AG37" s="18" t="s">
        <v>87</v>
      </c>
      <c r="AH37" s="11">
        <v>15.74966</v>
      </c>
      <c r="AI37" s="11">
        <v>7.3921400000000004</v>
      </c>
      <c r="AJ37" s="12">
        <f t="shared" si="4"/>
        <v>0.46935235427304461</v>
      </c>
      <c r="AK37" s="16">
        <f t="shared" si="19"/>
        <v>-3.1526789469671104</v>
      </c>
      <c r="AL37" s="16">
        <f t="shared" si="20"/>
        <v>-1.8302049736073407</v>
      </c>
      <c r="AM37" s="17">
        <f t="shared" si="21"/>
        <v>0.85834391880184502</v>
      </c>
      <c r="AN37" s="17">
        <f t="shared" si="45"/>
        <v>-11.026991699259584</v>
      </c>
      <c r="AO37" s="21">
        <f t="shared" si="45"/>
        <v>-9.7306135952783901</v>
      </c>
      <c r="AQ37" s="18" t="s">
        <v>87</v>
      </c>
      <c r="AR37" s="11">
        <v>5.5024499999999996</v>
      </c>
      <c r="AS37" s="11">
        <v>3.8829099999999999</v>
      </c>
      <c r="AT37" s="12">
        <f t="shared" si="5"/>
        <v>0.70566929276958446</v>
      </c>
      <c r="AU37" s="16">
        <f t="shared" si="23"/>
        <v>28.726734229808255</v>
      </c>
      <c r="AV37" s="16">
        <f t="shared" si="24"/>
        <v>23.17984869056561</v>
      </c>
      <c r="AW37" s="17">
        <f t="shared" si="25"/>
        <v>5.5956379261112472</v>
      </c>
      <c r="AX37" s="17">
        <f t="shared" si="46"/>
        <v>-18.834560179935185</v>
      </c>
      <c r="AY37" s="21">
        <f t="shared" si="46"/>
        <v>-34.336297051780626</v>
      </c>
      <c r="BA37" s="18" t="s">
        <v>87</v>
      </c>
      <c r="BB37" s="11">
        <v>4.6188900000000004</v>
      </c>
      <c r="BC37" s="11">
        <v>16.308219999999999</v>
      </c>
      <c r="BD37" s="12">
        <f t="shared" si="6"/>
        <v>3.5307660498518034</v>
      </c>
      <c r="BE37" s="16">
        <f t="shared" si="27"/>
        <v>28.726582574815929</v>
      </c>
      <c r="BF37" s="16">
        <f t="shared" si="28"/>
        <v>23.179679535858376</v>
      </c>
      <c r="BG37" s="17">
        <f t="shared" si="29"/>
        <v>-9.8552607214024555</v>
      </c>
      <c r="BH37" s="17">
        <f t="shared" si="47"/>
        <v>-36.975833429544885</v>
      </c>
      <c r="BI37" s="21">
        <f t="shared" si="47"/>
        <v>-49.263472225364346</v>
      </c>
      <c r="BJ37" s="21">
        <f t="shared" si="31"/>
        <v>-31.647451360292937</v>
      </c>
      <c r="BL37" s="20" t="s">
        <v>87</v>
      </c>
      <c r="BM37" s="11">
        <v>0.28056999999999999</v>
      </c>
      <c r="BN37" s="11">
        <v>1.8646499999999999</v>
      </c>
      <c r="BO37" s="40">
        <f t="shared" si="7"/>
        <v>6.6459350607691485</v>
      </c>
      <c r="BP37" s="16">
        <f t="shared" si="48"/>
        <v>33.452245053272435</v>
      </c>
      <c r="BQ37" s="17">
        <f t="shared" si="48"/>
        <v>-8.7749081462419536</v>
      </c>
      <c r="BR37" s="21">
        <f t="shared" si="33"/>
        <v>-8.9886625891692464</v>
      </c>
      <c r="BT37" s="20" t="s">
        <v>87</v>
      </c>
      <c r="BU37" s="11">
        <v>0.28160000000000002</v>
      </c>
      <c r="BV37" s="11">
        <v>0.59841</v>
      </c>
      <c r="BW37" s="38">
        <f t="shared" si="8"/>
        <v>2.1250355113636363</v>
      </c>
      <c r="BX37" s="16">
        <f t="shared" si="49"/>
        <v>26.317678194949099</v>
      </c>
      <c r="BY37" s="17">
        <f t="shared" si="49"/>
        <v>-14.286328152975729</v>
      </c>
      <c r="BZ37" s="21">
        <f t="shared" si="35"/>
        <v>20.448196217759484</v>
      </c>
      <c r="CB37" s="20" t="s">
        <v>87</v>
      </c>
      <c r="CC37" s="11">
        <v>0.55976999999999999</v>
      </c>
      <c r="CD37" s="11">
        <v>1.8783399999999999</v>
      </c>
      <c r="CE37" s="38">
        <f t="shared" si="9"/>
        <v>3.3555567465208922</v>
      </c>
      <c r="CF37" s="16">
        <f t="shared" si="50"/>
        <v>542.89652004134609</v>
      </c>
      <c r="CG37" s="17">
        <f t="shared" si="50"/>
        <v>86.420929355485427</v>
      </c>
      <c r="CH37" s="21">
        <f t="shared" si="37"/>
        <v>-44.755262221306801</v>
      </c>
      <c r="CJ37" s="20" t="s">
        <v>87</v>
      </c>
      <c r="CK37" s="11">
        <v>13.85397</v>
      </c>
      <c r="CL37" s="11">
        <v>9.1468299999999996</v>
      </c>
      <c r="CM37" s="40">
        <f t="shared" si="10"/>
        <v>0.66023168810095589</v>
      </c>
      <c r="CN37" s="16">
        <f t="shared" si="51"/>
        <v>-2.2641413596276818</v>
      </c>
      <c r="CO37" s="17">
        <f t="shared" si="51"/>
        <v>-1.1560643670012685</v>
      </c>
      <c r="CP37" s="21">
        <f t="shared" si="39"/>
        <v>-6.38371649427111</v>
      </c>
      <c r="CQ37" s="13">
        <f t="shared" si="40"/>
        <v>0.72756220467425048</v>
      </c>
      <c r="CS37" s="20" t="s">
        <v>88</v>
      </c>
      <c r="CT37" s="36">
        <v>311.10000000000002</v>
      </c>
      <c r="CU37" s="36">
        <v>312.05</v>
      </c>
      <c r="CV37" s="36">
        <v>304.45</v>
      </c>
      <c r="CW37" s="36">
        <v>307.64999999999998</v>
      </c>
    </row>
    <row r="38" spans="1:101">
      <c r="A38" s="20" t="s">
        <v>89</v>
      </c>
      <c r="B38" s="11">
        <v>1.0397799999999999</v>
      </c>
      <c r="C38" s="11">
        <v>0.80718000000000001</v>
      </c>
      <c r="D38" s="38">
        <f t="shared" si="0"/>
        <v>0.77629883244532505</v>
      </c>
      <c r="E38" s="16">
        <f t="shared" si="41"/>
        <v>10.120522759526379</v>
      </c>
      <c r="F38" s="17">
        <f t="shared" si="41"/>
        <v>26.879185136282192</v>
      </c>
      <c r="G38" s="21">
        <f t="shared" si="12"/>
        <v>-0.34891471230783999</v>
      </c>
      <c r="I38" s="20" t="s">
        <v>89</v>
      </c>
      <c r="J38" s="11">
        <v>38.554209999999998</v>
      </c>
      <c r="K38" s="11">
        <v>46.385539999999999</v>
      </c>
      <c r="L38" s="38">
        <f t="shared" si="1"/>
        <v>1.2031251580566689</v>
      </c>
      <c r="M38" s="16">
        <f t="shared" si="42"/>
        <v>25.490180123028786</v>
      </c>
      <c r="N38" s="17">
        <f t="shared" si="42"/>
        <v>140.6250940234786</v>
      </c>
      <c r="O38" s="21">
        <f t="shared" si="14"/>
        <v>68.886919073177168</v>
      </c>
      <c r="Q38" s="18" t="s">
        <v>89</v>
      </c>
      <c r="R38" s="11">
        <v>3.0676299999999999</v>
      </c>
      <c r="S38" s="11">
        <v>0.53139999999999998</v>
      </c>
      <c r="T38" s="19">
        <f t="shared" si="2"/>
        <v>0.17322819244824181</v>
      </c>
      <c r="U38" s="16">
        <f t="shared" si="43"/>
        <v>60.759560006498234</v>
      </c>
      <c r="V38" s="17">
        <f t="shared" si="43"/>
        <v>-51.110906665439998</v>
      </c>
      <c r="W38" s="21">
        <f t="shared" si="16"/>
        <v>-40.674103909415777</v>
      </c>
      <c r="Y38" s="18" t="s">
        <v>89</v>
      </c>
      <c r="Z38" s="11">
        <v>2.7788400000000002</v>
      </c>
      <c r="AA38" s="11">
        <v>1.80145</v>
      </c>
      <c r="AB38" s="19">
        <f t="shared" si="3"/>
        <v>0.64827409998416596</v>
      </c>
      <c r="AC38" s="16">
        <f t="shared" si="44"/>
        <v>158.93030190085727</v>
      </c>
      <c r="AD38" s="17">
        <f t="shared" si="44"/>
        <v>54.097841800467052</v>
      </c>
      <c r="AE38" s="21">
        <f t="shared" si="18"/>
        <v>-26.233375708548273</v>
      </c>
      <c r="AG38" s="18" t="s">
        <v>89</v>
      </c>
      <c r="AH38" s="11">
        <v>15.43351</v>
      </c>
      <c r="AI38" s="11">
        <v>8.7066400000000002</v>
      </c>
      <c r="AJ38" s="12">
        <f t="shared" si="4"/>
        <v>0.5641386826457494</v>
      </c>
      <c r="AK38" s="16">
        <f t="shared" si="19"/>
        <v>-2.0073449204617773</v>
      </c>
      <c r="AL38" s="16">
        <f t="shared" si="20"/>
        <v>-5.5547404730582466</v>
      </c>
      <c r="AM38" s="17">
        <f t="shared" si="21"/>
        <v>17.782401307334545</v>
      </c>
      <c r="AN38" s="17">
        <f t="shared" si="45"/>
        <v>10.492774112123646</v>
      </c>
      <c r="AO38" s="21">
        <f t="shared" si="45"/>
        <v>17.306798713042426</v>
      </c>
      <c r="AQ38" s="18" t="s">
        <v>89</v>
      </c>
      <c r="AR38" s="11">
        <v>4.8055199999999996</v>
      </c>
      <c r="AS38" s="11">
        <v>4.9050799999999999</v>
      </c>
      <c r="AT38" s="12">
        <f t="shared" si="5"/>
        <v>1.0207178411493449</v>
      </c>
      <c r="AU38" s="16">
        <f t="shared" si="23"/>
        <v>-12.66581250170379</v>
      </c>
      <c r="AV38" s="16">
        <f t="shared" si="24"/>
        <v>6.9187075292081401E-2</v>
      </c>
      <c r="AW38" s="17">
        <f t="shared" si="25"/>
        <v>26.324843995869077</v>
      </c>
      <c r="AX38" s="17">
        <f t="shared" si="46"/>
        <v>8.6365778153551513</v>
      </c>
      <c r="AY38" s="21">
        <f t="shared" si="46"/>
        <v>7.0785803306942245</v>
      </c>
      <c r="BA38" s="18" t="s">
        <v>89</v>
      </c>
      <c r="BB38" s="11">
        <v>4.0338700000000003</v>
      </c>
      <c r="BC38" s="11">
        <v>16.804099999999998</v>
      </c>
      <c r="BD38" s="12">
        <f t="shared" si="6"/>
        <v>4.1657514991806872</v>
      </c>
      <c r="BE38" s="16">
        <f t="shared" si="27"/>
        <v>-12.665813647867779</v>
      </c>
      <c r="BF38" s="16">
        <f t="shared" si="28"/>
        <v>6.9088099109799461E-2</v>
      </c>
      <c r="BG38" s="17">
        <f t="shared" si="29"/>
        <v>3.0406751932461034</v>
      </c>
      <c r="BH38" s="17">
        <f t="shared" si="47"/>
        <v>-22.403026005383126</v>
      </c>
      <c r="BI38" s="21">
        <f t="shared" si="47"/>
        <v>-23.795056337422807</v>
      </c>
      <c r="BJ38" s="21">
        <f t="shared" si="31"/>
        <v>-20.614245687685127</v>
      </c>
      <c r="BL38" s="20" t="s">
        <v>89</v>
      </c>
      <c r="BM38" s="11">
        <v>0.33006000000000002</v>
      </c>
      <c r="BN38" s="11">
        <v>2.1612200000000001</v>
      </c>
      <c r="BO38" s="40">
        <f t="shared" si="7"/>
        <v>6.5479609767920985</v>
      </c>
      <c r="BP38" s="16">
        <f t="shared" si="48"/>
        <v>17.639091848736513</v>
      </c>
      <c r="BQ38" s="17">
        <f t="shared" si="48"/>
        <v>15.904861502158594</v>
      </c>
      <c r="BR38" s="21">
        <f t="shared" si="33"/>
        <v>-11.970095897250767</v>
      </c>
      <c r="BT38" s="20" t="s">
        <v>89</v>
      </c>
      <c r="BU38" s="11">
        <v>0.60428000000000004</v>
      </c>
      <c r="BV38" s="11">
        <v>0.75095000000000001</v>
      </c>
      <c r="BW38" s="38">
        <f t="shared" si="8"/>
        <v>1.2427186072681538</v>
      </c>
      <c r="BX38" s="16">
        <f t="shared" si="49"/>
        <v>114.58806818181817</v>
      </c>
      <c r="BY38" s="17">
        <f t="shared" si="49"/>
        <v>25.490884176400797</v>
      </c>
      <c r="BZ38" s="21">
        <f t="shared" si="35"/>
        <v>-36.923377906206881</v>
      </c>
      <c r="CB38" s="20" t="s">
        <v>89</v>
      </c>
      <c r="CC38" s="11">
        <v>0.64683999999999997</v>
      </c>
      <c r="CD38" s="11">
        <v>1.60467</v>
      </c>
      <c r="CE38" s="38">
        <f t="shared" si="9"/>
        <v>2.4807835013295407</v>
      </c>
      <c r="CF38" s="16">
        <f t="shared" si="50"/>
        <v>15.554602783285988</v>
      </c>
      <c r="CG38" s="17">
        <f t="shared" si="50"/>
        <v>-14.569779699096005</v>
      </c>
      <c r="CH38" s="21">
        <f t="shared" si="37"/>
        <v>-62.266518537002611</v>
      </c>
      <c r="CJ38" s="20" t="s">
        <v>89</v>
      </c>
      <c r="CK38" s="11">
        <v>15.057499999999999</v>
      </c>
      <c r="CL38" s="11">
        <v>9.8956900000000001</v>
      </c>
      <c r="CM38" s="40">
        <f t="shared" si="10"/>
        <v>0.65719342520338708</v>
      </c>
      <c r="CN38" s="16">
        <f t="shared" si="51"/>
        <v>8.6872571544474173</v>
      </c>
      <c r="CO38" s="17">
        <f t="shared" si="51"/>
        <v>8.1870986997681232</v>
      </c>
      <c r="CP38" s="21">
        <f t="shared" si="39"/>
        <v>-3.2221176253407986</v>
      </c>
      <c r="CQ38" s="13">
        <f t="shared" si="40"/>
        <v>0.70848092057688916</v>
      </c>
      <c r="CS38" s="20" t="s">
        <v>90</v>
      </c>
      <c r="CT38" s="36">
        <v>303.10000000000002</v>
      </c>
      <c r="CU38" s="36">
        <v>308.10000000000002</v>
      </c>
      <c r="CV38" s="36">
        <v>302.7</v>
      </c>
      <c r="CW38" s="36">
        <v>307.60000000000002</v>
      </c>
    </row>
    <row r="39" spans="1:101">
      <c r="A39" s="20" t="s">
        <v>91</v>
      </c>
      <c r="B39" s="11">
        <v>1.0548599999999999</v>
      </c>
      <c r="C39" s="11">
        <v>0.97314000000000001</v>
      </c>
      <c r="D39" s="38">
        <f t="shared" si="0"/>
        <v>0.92253000398157115</v>
      </c>
      <c r="E39" s="16">
        <f t="shared" si="41"/>
        <v>1.4503067956683129</v>
      </c>
      <c r="F39" s="17">
        <f t="shared" si="41"/>
        <v>20.560469783691371</v>
      </c>
      <c r="G39" s="21">
        <f t="shared" si="12"/>
        <v>20.526120738636806</v>
      </c>
      <c r="I39" s="20" t="s">
        <v>91</v>
      </c>
      <c r="J39" s="11">
        <v>51.204810000000002</v>
      </c>
      <c r="K39" s="11">
        <v>56.6265</v>
      </c>
      <c r="L39" s="38">
        <f t="shared" si="1"/>
        <v>1.1058824356539942</v>
      </c>
      <c r="M39" s="16">
        <f t="shared" si="42"/>
        <v>32.812499594726503</v>
      </c>
      <c r="N39" s="17">
        <f t="shared" si="42"/>
        <v>22.077914798447964</v>
      </c>
      <c r="O39" s="21">
        <f t="shared" si="14"/>
        <v>29.775652682752295</v>
      </c>
      <c r="Q39" s="18" t="s">
        <v>91</v>
      </c>
      <c r="R39" s="11">
        <v>2.3913000000000002</v>
      </c>
      <c r="S39" s="11">
        <v>1.3768100000000001</v>
      </c>
      <c r="T39" s="19">
        <f t="shared" si="2"/>
        <v>0.57575795592355616</v>
      </c>
      <c r="U39" s="16">
        <f t="shared" si="43"/>
        <v>-22.04731339829118</v>
      </c>
      <c r="V39" s="17">
        <f t="shared" si="43"/>
        <v>159.09108016560032</v>
      </c>
      <c r="W39" s="21">
        <f t="shared" si="16"/>
        <v>92.071584925188276</v>
      </c>
      <c r="Y39" s="18" t="s">
        <v>91</v>
      </c>
      <c r="Z39" s="11">
        <v>2.0122599999999999</v>
      </c>
      <c r="AA39" s="11">
        <v>1.76312</v>
      </c>
      <c r="AB39" s="19">
        <f t="shared" si="3"/>
        <v>0.8761889616649936</v>
      </c>
      <c r="AC39" s="16">
        <f t="shared" si="44"/>
        <v>-27.586330987030568</v>
      </c>
      <c r="AD39" s="17">
        <f t="shared" si="44"/>
        <v>-2.1277304393682854</v>
      </c>
      <c r="AE39" s="21">
        <f t="shared" si="18"/>
        <v>-10.927713302815745</v>
      </c>
      <c r="AG39" s="18" t="s">
        <v>91</v>
      </c>
      <c r="AH39" s="11">
        <v>15.015330000000001</v>
      </c>
      <c r="AI39" s="11">
        <v>7.5401600000000002</v>
      </c>
      <c r="AJ39" s="12">
        <f t="shared" si="4"/>
        <v>0.50216412160105706</v>
      </c>
      <c r="AK39" s="16">
        <f t="shared" si="19"/>
        <v>-2.7095586162836551</v>
      </c>
      <c r="AL39" s="16">
        <f t="shared" si="20"/>
        <v>-5.3723263464374407</v>
      </c>
      <c r="AM39" s="17">
        <f t="shared" si="21"/>
        <v>-13.397590804259737</v>
      </c>
      <c r="AN39" s="17">
        <f t="shared" si="45"/>
        <v>-1.7951312778474589</v>
      </c>
      <c r="AO39" s="21">
        <f t="shared" si="45"/>
        <v>3.6086664681775784</v>
      </c>
      <c r="AQ39" s="18" t="s">
        <v>91</v>
      </c>
      <c r="AR39" s="11">
        <v>3.9492799999999999</v>
      </c>
      <c r="AS39" s="11">
        <v>3.4182899999999998</v>
      </c>
      <c r="AT39" s="12">
        <f t="shared" si="5"/>
        <v>0.86554764412753715</v>
      </c>
      <c r="AU39" s="16">
        <f t="shared" si="23"/>
        <v>-17.817842814097116</v>
      </c>
      <c r="AV39" s="16">
        <f t="shared" si="24"/>
        <v>-13.830679143495356</v>
      </c>
      <c r="AW39" s="17">
        <f t="shared" si="25"/>
        <v>-30.311228359170492</v>
      </c>
      <c r="AX39" s="17">
        <f t="shared" si="46"/>
        <v>-18.929524118969955</v>
      </c>
      <c r="AY39" s="21">
        <f t="shared" si="46"/>
        <v>-7.9225947892167738</v>
      </c>
      <c r="BA39" s="18" t="s">
        <v>91</v>
      </c>
      <c r="BB39" s="11">
        <v>3.3151299999999999</v>
      </c>
      <c r="BC39" s="11">
        <v>13.015370000000001</v>
      </c>
      <c r="BD39" s="12">
        <f t="shared" si="6"/>
        <v>3.9260511654143282</v>
      </c>
      <c r="BE39" s="16">
        <f t="shared" si="27"/>
        <v>-17.817629224541207</v>
      </c>
      <c r="BF39" s="16">
        <f t="shared" si="28"/>
        <v>-13.830506183685886</v>
      </c>
      <c r="BG39" s="17">
        <f t="shared" si="29"/>
        <v>-22.546461875375641</v>
      </c>
      <c r="BH39" s="17">
        <f t="shared" si="47"/>
        <v>-28.590022227541152</v>
      </c>
      <c r="BI39" s="21">
        <f t="shared" si="47"/>
        <v>-20.008161235112841</v>
      </c>
      <c r="BJ39" s="21">
        <f t="shared" si="31"/>
        <v>-27.509350407088132</v>
      </c>
      <c r="BL39" s="20" t="s">
        <v>91</v>
      </c>
      <c r="BM39" s="11">
        <v>0.24224000000000001</v>
      </c>
      <c r="BN39" s="11">
        <v>2.0622400000000001</v>
      </c>
      <c r="BO39" s="40">
        <f t="shared" si="7"/>
        <v>8.5132100396301187</v>
      </c>
      <c r="BP39" s="16">
        <f t="shared" si="48"/>
        <v>-26.60728352420772</v>
      </c>
      <c r="BQ39" s="17">
        <f t="shared" si="48"/>
        <v>-4.5798206568512256</v>
      </c>
      <c r="BR39" s="21">
        <f t="shared" si="33"/>
        <v>6.2229069293674062</v>
      </c>
      <c r="BT39" s="20" t="s">
        <v>91</v>
      </c>
      <c r="BU39" s="11">
        <v>0.37547000000000003</v>
      </c>
      <c r="BV39" s="11">
        <v>0.77442</v>
      </c>
      <c r="BW39" s="38">
        <f t="shared" si="8"/>
        <v>2.062534956188244</v>
      </c>
      <c r="BX39" s="16">
        <f t="shared" si="49"/>
        <v>-37.864897067584565</v>
      </c>
      <c r="BY39" s="17">
        <f t="shared" si="49"/>
        <v>3.1253745256009045</v>
      </c>
      <c r="BZ39" s="21">
        <f t="shared" si="35"/>
        <v>-0.43262408358292864</v>
      </c>
      <c r="CB39" s="20" t="s">
        <v>91</v>
      </c>
      <c r="CC39" s="11">
        <v>0</v>
      </c>
      <c r="CD39" s="11">
        <v>1.5424800000000001</v>
      </c>
      <c r="CE39" s="38">
        <f t="shared" si="9"/>
        <v>0</v>
      </c>
      <c r="CF39" s="16">
        <f t="shared" si="50"/>
        <v>-100</v>
      </c>
      <c r="CG39" s="17">
        <f t="shared" si="50"/>
        <v>-3.87556319991026</v>
      </c>
      <c r="CH39" s="21">
        <f t="shared" si="37"/>
        <v>-100.00000000000001</v>
      </c>
      <c r="CJ39" s="20" t="s">
        <v>91</v>
      </c>
      <c r="CK39" s="11">
        <v>15.8866</v>
      </c>
      <c r="CL39" s="11">
        <v>12.5702</v>
      </c>
      <c r="CM39" s="40">
        <f t="shared" si="10"/>
        <v>0.79124545214205688</v>
      </c>
      <c r="CN39" s="16">
        <f t="shared" si="51"/>
        <v>5.506226133156237</v>
      </c>
      <c r="CO39" s="17">
        <f t="shared" si="51"/>
        <v>27.027018833451731</v>
      </c>
      <c r="CP39" s="21">
        <f t="shared" si="39"/>
        <v>18.594254275726279</v>
      </c>
      <c r="CQ39" s="13">
        <f t="shared" si="40"/>
        <v>0.71285078795413215</v>
      </c>
      <c r="CS39" s="20" t="s">
        <v>92</v>
      </c>
      <c r="CT39" s="36">
        <v>308.85000000000002</v>
      </c>
      <c r="CU39" s="36">
        <v>314.60000000000002</v>
      </c>
      <c r="CV39" s="36">
        <v>308.64999999999998</v>
      </c>
      <c r="CW39" s="36">
        <v>314.55</v>
      </c>
    </row>
    <row r="40" spans="1:101">
      <c r="A40" s="20" t="s">
        <v>93</v>
      </c>
      <c r="B40" s="11">
        <v>0.97062000000000004</v>
      </c>
      <c r="C40" s="11">
        <v>0.87129999999999996</v>
      </c>
      <c r="D40" s="38">
        <f t="shared" si="0"/>
        <v>0.89767365189260462</v>
      </c>
      <c r="E40" s="16">
        <f t="shared" si="41"/>
        <v>-7.9858938626926683</v>
      </c>
      <c r="F40" s="17">
        <f t="shared" si="41"/>
        <v>-10.465092381363426</v>
      </c>
      <c r="G40" s="21">
        <f t="shared" si="12"/>
        <v>7.8350323445850689</v>
      </c>
      <c r="I40" s="20" t="s">
        <v>93</v>
      </c>
      <c r="J40" s="11">
        <v>46.987949999999998</v>
      </c>
      <c r="K40" s="11">
        <v>45.78313</v>
      </c>
      <c r="L40" s="38">
        <f t="shared" si="1"/>
        <v>0.97435895798816508</v>
      </c>
      <c r="M40" s="16">
        <f t="shared" si="42"/>
        <v>-8.2352810214509216</v>
      </c>
      <c r="N40" s="17">
        <f t="shared" si="42"/>
        <v>-19.148932037120428</v>
      </c>
      <c r="O40" s="21">
        <f t="shared" si="14"/>
        <v>7.4038948030883551</v>
      </c>
      <c r="Q40" s="18" t="s">
        <v>93</v>
      </c>
      <c r="R40" s="11">
        <v>3.8164199999999999</v>
      </c>
      <c r="S40" s="11">
        <v>0.70047999999999999</v>
      </c>
      <c r="T40" s="19">
        <f t="shared" si="2"/>
        <v>0.183543739944765</v>
      </c>
      <c r="U40" s="16">
        <f t="shared" si="43"/>
        <v>59.596035629155672</v>
      </c>
      <c r="V40" s="17">
        <f t="shared" si="43"/>
        <v>-49.122972668705202</v>
      </c>
      <c r="W40" s="21">
        <f t="shared" si="16"/>
        <v>-56.110171641215267</v>
      </c>
      <c r="Y40" s="18" t="s">
        <v>93</v>
      </c>
      <c r="Z40" s="11">
        <v>4.9827500000000002</v>
      </c>
      <c r="AA40" s="11">
        <v>2.1080800000000002</v>
      </c>
      <c r="AB40" s="19">
        <f t="shared" si="3"/>
        <v>0.42307561085745826</v>
      </c>
      <c r="AC40" s="16">
        <f t="shared" si="44"/>
        <v>147.61959190164296</v>
      </c>
      <c r="AD40" s="17">
        <f t="shared" si="44"/>
        <v>19.565316030672907</v>
      </c>
      <c r="AE40" s="21">
        <f t="shared" si="18"/>
        <v>-56.988311878306753</v>
      </c>
      <c r="AG40" s="18" t="s">
        <v>93</v>
      </c>
      <c r="AH40" s="11">
        <v>13.913040000000001</v>
      </c>
      <c r="AI40" s="11">
        <v>8.0147200000000005</v>
      </c>
      <c r="AJ40" s="12">
        <f t="shared" si="4"/>
        <v>0.57605814401453603</v>
      </c>
      <c r="AK40" s="16">
        <f t="shared" si="19"/>
        <v>-7.3410973984587748</v>
      </c>
      <c r="AL40" s="16">
        <f t="shared" si="20"/>
        <v>-10.900746483477805</v>
      </c>
      <c r="AM40" s="17">
        <f t="shared" si="21"/>
        <v>6.2937656495352927</v>
      </c>
      <c r="AN40" s="17">
        <f t="shared" si="45"/>
        <v>3.5220356901941621</v>
      </c>
      <c r="AO40" s="21">
        <f t="shared" si="45"/>
        <v>16.003824855634811</v>
      </c>
      <c r="AQ40" s="18" t="s">
        <v>93</v>
      </c>
      <c r="AR40" s="11">
        <v>7.87202</v>
      </c>
      <c r="AS40" s="11">
        <v>4.4205399999999999</v>
      </c>
      <c r="AT40" s="12">
        <f t="shared" si="5"/>
        <v>0.56155091069382446</v>
      </c>
      <c r="AU40" s="16">
        <f t="shared" si="23"/>
        <v>99.327978770813928</v>
      </c>
      <c r="AV40" s="16">
        <f t="shared" si="24"/>
        <v>69.914044907744938</v>
      </c>
      <c r="AW40" s="17">
        <f t="shared" si="25"/>
        <v>29.320215663387252</v>
      </c>
      <c r="AX40" s="17">
        <f t="shared" si="46"/>
        <v>11.324569063483134</v>
      </c>
      <c r="AY40" s="21">
        <f t="shared" si="46"/>
        <v>-34.933826703180955</v>
      </c>
      <c r="BA40" s="18" t="s">
        <v>93</v>
      </c>
      <c r="BB40" s="11">
        <v>6.6079699999999999</v>
      </c>
      <c r="BC40" s="11">
        <v>17.54513</v>
      </c>
      <c r="BD40" s="12">
        <f t="shared" si="6"/>
        <v>2.6551467394676429</v>
      </c>
      <c r="BE40" s="16">
        <f t="shared" si="27"/>
        <v>99.327628177477209</v>
      </c>
      <c r="BF40" s="16">
        <f t="shared" si="28"/>
        <v>69.914046193019686</v>
      </c>
      <c r="BG40" s="17">
        <f t="shared" si="29"/>
        <v>34.803159648938134</v>
      </c>
      <c r="BH40" s="17">
        <f t="shared" si="47"/>
        <v>9.2833816369152746</v>
      </c>
      <c r="BI40" s="21">
        <f t="shared" si="47"/>
        <v>-36.268187444440613</v>
      </c>
      <c r="BJ40" s="21">
        <f t="shared" si="31"/>
        <v>-51.23921152115301</v>
      </c>
      <c r="BL40" s="20" t="s">
        <v>93</v>
      </c>
      <c r="BM40" s="11">
        <v>0.23666000000000001</v>
      </c>
      <c r="BN40" s="11">
        <v>2.0120100000000001</v>
      </c>
      <c r="BO40" s="40">
        <f t="shared" si="7"/>
        <v>8.5016901884560134</v>
      </c>
      <c r="BP40" s="16">
        <f t="shared" si="48"/>
        <v>-2.3035006605019821</v>
      </c>
      <c r="BQ40" s="17">
        <f t="shared" si="48"/>
        <v>-2.4357009853363332</v>
      </c>
      <c r="BR40" s="21">
        <f t="shared" si="33"/>
        <v>8.2005602047807784</v>
      </c>
      <c r="BT40" s="20" t="s">
        <v>93</v>
      </c>
      <c r="BU40" s="11">
        <v>0.86241999999999996</v>
      </c>
      <c r="BV40" s="11">
        <v>0.44001000000000001</v>
      </c>
      <c r="BW40" s="38">
        <f t="shared" si="8"/>
        <v>0.51020384499431837</v>
      </c>
      <c r="BX40" s="16">
        <f t="shared" si="49"/>
        <v>129.69078754627532</v>
      </c>
      <c r="BY40" s="17">
        <f t="shared" si="49"/>
        <v>-43.181994266676995</v>
      </c>
      <c r="BZ40" s="21">
        <f t="shared" si="35"/>
        <v>-76.164238999745351</v>
      </c>
      <c r="CB40" s="20" t="s">
        <v>93</v>
      </c>
      <c r="CC40" s="11">
        <v>0.93294999999999995</v>
      </c>
      <c r="CD40" s="11">
        <v>2.41323</v>
      </c>
      <c r="CE40" s="38">
        <f t="shared" si="9"/>
        <v>2.5866659520874644</v>
      </c>
      <c r="CF40" s="16" t="e">
        <f t="shared" si="50"/>
        <v>#DIV/0!</v>
      </c>
      <c r="CG40" s="17">
        <f t="shared" si="50"/>
        <v>56.451299206472683</v>
      </c>
      <c r="CH40" s="21">
        <f t="shared" si="37"/>
        <v>-40.565137299263178</v>
      </c>
      <c r="CJ40" s="20" t="s">
        <v>93</v>
      </c>
      <c r="CK40" s="11">
        <v>16.020320000000002</v>
      </c>
      <c r="CL40" s="11">
        <v>13.21208</v>
      </c>
      <c r="CM40" s="40">
        <f t="shared" si="10"/>
        <v>0.82470762132092235</v>
      </c>
      <c r="CN40" s="16">
        <f t="shared" si="51"/>
        <v>0.84171565973840889</v>
      </c>
      <c r="CO40" s="17">
        <f t="shared" si="51"/>
        <v>5.1063626672606679</v>
      </c>
      <c r="CP40" s="21">
        <f t="shared" si="39"/>
        <v>19.45788573085899</v>
      </c>
      <c r="CQ40" s="13">
        <f t="shared" si="40"/>
        <v>0.71929879481028891</v>
      </c>
      <c r="CS40" s="20" t="s">
        <v>94</v>
      </c>
      <c r="CT40" s="36">
        <v>314.85000000000002</v>
      </c>
      <c r="CU40" s="36">
        <v>321.60000000000002</v>
      </c>
      <c r="CV40" s="36">
        <v>314.64999999999998</v>
      </c>
      <c r="CW40" s="36">
        <v>317.10000000000002</v>
      </c>
    </row>
    <row r="41" spans="1:101">
      <c r="A41" s="20" t="s">
        <v>95</v>
      </c>
      <c r="B41" s="11">
        <v>0.70030999999999999</v>
      </c>
      <c r="C41" s="11">
        <v>0.69150999999999996</v>
      </c>
      <c r="D41" s="38">
        <f t="shared" si="0"/>
        <v>0.98743413631106225</v>
      </c>
      <c r="E41" s="16">
        <f t="shared" si="41"/>
        <v>-27.849209783437395</v>
      </c>
      <c r="F41" s="17">
        <f t="shared" si="41"/>
        <v>-20.634683805807413</v>
      </c>
      <c r="G41" s="21">
        <f t="shared" si="12"/>
        <v>20.777264070259569</v>
      </c>
      <c r="I41" s="20" t="s">
        <v>95</v>
      </c>
      <c r="J41" s="11">
        <v>44.578310000000002</v>
      </c>
      <c r="K41" s="11">
        <v>27.710840000000001</v>
      </c>
      <c r="L41" s="38">
        <f t="shared" si="1"/>
        <v>0.62162159130752148</v>
      </c>
      <c r="M41" s="16">
        <f t="shared" si="42"/>
        <v>-5.1282084023669814</v>
      </c>
      <c r="N41" s="17">
        <f t="shared" si="42"/>
        <v>-39.473688234072242</v>
      </c>
      <c r="O41" s="21">
        <f t="shared" si="14"/>
        <v>-36.420288110565245</v>
      </c>
      <c r="Q41" s="18" t="s">
        <v>95</v>
      </c>
      <c r="R41" s="11">
        <v>2.9951599999999998</v>
      </c>
      <c r="S41" s="11">
        <v>0.43478</v>
      </c>
      <c r="T41" s="19">
        <f t="shared" si="2"/>
        <v>0.14516085952002564</v>
      </c>
      <c r="U41" s="16">
        <f t="shared" si="43"/>
        <v>-21.519120012996474</v>
      </c>
      <c r="V41" s="17">
        <f t="shared" si="43"/>
        <v>-37.931132937414347</v>
      </c>
      <c r="W41" s="21">
        <f t="shared" si="16"/>
        <v>-61.345777115981086</v>
      </c>
      <c r="Y41" s="18" t="s">
        <v>95</v>
      </c>
      <c r="Z41" s="11">
        <v>3.0471400000000002</v>
      </c>
      <c r="AA41" s="11">
        <v>1.6481399999999999</v>
      </c>
      <c r="AB41" s="19">
        <f t="shared" si="3"/>
        <v>0.54088095722546381</v>
      </c>
      <c r="AC41" s="16">
        <f t="shared" si="44"/>
        <v>-38.846219457127091</v>
      </c>
      <c r="AD41" s="17">
        <f t="shared" si="44"/>
        <v>-21.817957572767646</v>
      </c>
      <c r="AE41" s="21">
        <f t="shared" si="18"/>
        <v>-28.757219274963731</v>
      </c>
      <c r="AG41" s="18" t="s">
        <v>95</v>
      </c>
      <c r="AH41" s="11">
        <v>14.86632</v>
      </c>
      <c r="AI41" s="11">
        <v>6.9430399999999999</v>
      </c>
      <c r="AJ41" s="12">
        <f t="shared" si="4"/>
        <v>0.46703151822374334</v>
      </c>
      <c r="AK41" s="16">
        <f t="shared" si="19"/>
        <v>6.8517017129254238</v>
      </c>
      <c r="AL41" s="16">
        <f t="shared" si="20"/>
        <v>-1.0751013865224632</v>
      </c>
      <c r="AM41" s="17">
        <f t="shared" si="21"/>
        <v>-13.371396630200438</v>
      </c>
      <c r="AN41" s="17">
        <f t="shared" si="45"/>
        <v>-12.262405042576443</v>
      </c>
      <c r="AO41" s="21">
        <f t="shared" si="45"/>
        <v>-11.535052099499994</v>
      </c>
      <c r="AQ41" s="18" t="s">
        <v>95</v>
      </c>
      <c r="AR41" s="11">
        <v>6.38523</v>
      </c>
      <c r="AS41" s="11">
        <v>3.6373199999999999</v>
      </c>
      <c r="AT41" s="12">
        <f t="shared" si="5"/>
        <v>0.56964588589604448</v>
      </c>
      <c r="AU41" s="16">
        <f t="shared" si="23"/>
        <v>-18.887020104115589</v>
      </c>
      <c r="AV41" s="16">
        <f t="shared" si="24"/>
        <v>15.416911628806563</v>
      </c>
      <c r="AW41" s="17">
        <f t="shared" si="25"/>
        <v>-17.717744890895684</v>
      </c>
      <c r="AX41" s="17">
        <f t="shared" si="46"/>
        <v>-12.495113316918083</v>
      </c>
      <c r="AY41" s="21">
        <f t="shared" si="46"/>
        <v>-27.743970688689135</v>
      </c>
      <c r="BA41" s="18" t="s">
        <v>95</v>
      </c>
      <c r="BB41" s="11">
        <v>5.3599199999999998</v>
      </c>
      <c r="BC41" s="11">
        <v>12.61421</v>
      </c>
      <c r="BD41" s="12">
        <f t="shared" si="6"/>
        <v>2.3534325139181185</v>
      </c>
      <c r="BE41" s="16">
        <f t="shared" si="27"/>
        <v>-18.887040952062435</v>
      </c>
      <c r="BF41" s="16">
        <f t="shared" si="28"/>
        <v>15.416890523507394</v>
      </c>
      <c r="BG41" s="17">
        <f t="shared" si="29"/>
        <v>-28.104208974228179</v>
      </c>
      <c r="BH41" s="17">
        <f t="shared" si="47"/>
        <v>-20.756077711023323</v>
      </c>
      <c r="BI41" s="21">
        <f t="shared" si="47"/>
        <v>-34.066972506504534</v>
      </c>
      <c r="BJ41" s="21">
        <f t="shared" si="31"/>
        <v>-55.293849405008977</v>
      </c>
      <c r="BL41" s="20" t="s">
        <v>95</v>
      </c>
      <c r="BM41" s="11">
        <v>0.19275</v>
      </c>
      <c r="BN41" s="11">
        <v>1.6856599999999999</v>
      </c>
      <c r="BO41" s="40">
        <f t="shared" si="7"/>
        <v>8.7453177691309989</v>
      </c>
      <c r="BP41" s="16">
        <f t="shared" si="48"/>
        <v>-18.554043775881009</v>
      </c>
      <c r="BQ41" s="17">
        <f t="shared" si="48"/>
        <v>-16.220098309650552</v>
      </c>
      <c r="BR41" s="21">
        <f t="shared" si="33"/>
        <v>15.798295201532889</v>
      </c>
      <c r="BT41" s="20" t="s">
        <v>95</v>
      </c>
      <c r="BU41" s="11">
        <v>0.37547000000000003</v>
      </c>
      <c r="BV41" s="11">
        <v>0.26987</v>
      </c>
      <c r="BW41" s="38">
        <f t="shared" si="8"/>
        <v>0.71875249687058884</v>
      </c>
      <c r="BX41" s="16">
        <f t="shared" si="49"/>
        <v>-56.463208181628438</v>
      </c>
      <c r="BY41" s="17">
        <f t="shared" si="49"/>
        <v>-38.667303015840552</v>
      </c>
      <c r="BZ41" s="21">
        <f t="shared" si="35"/>
        <v>-51.603174580128908</v>
      </c>
      <c r="CB41" s="20" t="s">
        <v>95</v>
      </c>
      <c r="CC41" s="11">
        <v>0.88319000000000003</v>
      </c>
      <c r="CD41" s="11">
        <v>3.0227599999999999</v>
      </c>
      <c r="CE41" s="38">
        <f t="shared" si="9"/>
        <v>3.4225478096445836</v>
      </c>
      <c r="CF41" s="16">
        <f t="shared" si="50"/>
        <v>-5.333619165014194</v>
      </c>
      <c r="CG41" s="17">
        <f t="shared" si="50"/>
        <v>25.257849438304675</v>
      </c>
      <c r="CH41" s="21">
        <f t="shared" si="37"/>
        <v>62.533315464961561</v>
      </c>
      <c r="CJ41" s="20" t="s">
        <v>95</v>
      </c>
      <c r="CK41" s="11">
        <v>12.5702</v>
      </c>
      <c r="CL41" s="11">
        <v>12.16902</v>
      </c>
      <c r="CM41" s="40">
        <f t="shared" si="10"/>
        <v>0.96808483556347547</v>
      </c>
      <c r="CN41" s="16">
        <f t="shared" si="51"/>
        <v>-21.535899407752161</v>
      </c>
      <c r="CO41" s="17">
        <f t="shared" si="51"/>
        <v>-7.8947448092957391</v>
      </c>
      <c r="CP41" s="21">
        <f t="shared" si="39"/>
        <v>32.009549935371446</v>
      </c>
      <c r="CQ41" s="13">
        <f t="shared" si="40"/>
        <v>0.74469091070631688</v>
      </c>
      <c r="CS41" s="20" t="s">
        <v>96</v>
      </c>
      <c r="CT41" s="36">
        <v>317.64999999999998</v>
      </c>
      <c r="CU41" s="36">
        <v>317.95</v>
      </c>
      <c r="CV41" s="36">
        <v>313.95</v>
      </c>
      <c r="CW41" s="36">
        <v>317.64999999999998</v>
      </c>
    </row>
    <row r="42" spans="1:101">
      <c r="A42" s="20" t="s">
        <v>97</v>
      </c>
      <c r="B42" s="11">
        <v>0.32689000000000001</v>
      </c>
      <c r="C42" s="11">
        <v>0.36964000000000002</v>
      </c>
      <c r="D42" s="38">
        <f t="shared" si="0"/>
        <v>1.1307779375325033</v>
      </c>
      <c r="E42" s="16">
        <f t="shared" si="41"/>
        <v>-53.322100212762919</v>
      </c>
      <c r="F42" s="17">
        <f t="shared" si="41"/>
        <v>-46.545964628132623</v>
      </c>
      <c r="G42" s="21">
        <f t="shared" si="12"/>
        <v>26.205126481450026</v>
      </c>
      <c r="I42" s="20" t="s">
        <v>97</v>
      </c>
      <c r="J42" s="11">
        <v>0</v>
      </c>
      <c r="K42" s="11">
        <v>3.0120399999999998</v>
      </c>
      <c r="L42" s="38">
        <f t="shared" si="1"/>
        <v>0</v>
      </c>
      <c r="M42" s="16">
        <f t="shared" si="42"/>
        <v>-100</v>
      </c>
      <c r="N42" s="17">
        <f t="shared" si="42"/>
        <v>-89.130463024578106</v>
      </c>
      <c r="O42" s="21">
        <f t="shared" si="14"/>
        <v>-100</v>
      </c>
      <c r="Q42" s="18" t="s">
        <v>97</v>
      </c>
      <c r="R42" s="11">
        <v>1.95652</v>
      </c>
      <c r="S42" s="11">
        <v>0</v>
      </c>
      <c r="T42" s="19">
        <f t="shared" si="2"/>
        <v>0</v>
      </c>
      <c r="U42" s="16">
        <f t="shared" si="43"/>
        <v>-34.677279344008326</v>
      </c>
      <c r="V42" s="17">
        <f t="shared" si="43"/>
        <v>-100</v>
      </c>
      <c r="W42" s="21">
        <f t="shared" si="16"/>
        <v>-100</v>
      </c>
      <c r="Y42" s="18" t="s">
        <v>97</v>
      </c>
      <c r="Z42" s="11">
        <v>0</v>
      </c>
      <c r="AA42" s="11">
        <v>0.22997000000000001</v>
      </c>
      <c r="AB42" s="19">
        <f t="shared" si="3"/>
        <v>0</v>
      </c>
      <c r="AC42" s="16">
        <f t="shared" si="44"/>
        <v>-100</v>
      </c>
      <c r="AD42" s="17">
        <f t="shared" si="44"/>
        <v>-86.046695062312679</v>
      </c>
      <c r="AE42" s="21">
        <f t="shared" si="18"/>
        <v>-100</v>
      </c>
      <c r="AG42" s="18" t="s">
        <v>97</v>
      </c>
      <c r="AH42" s="11">
        <v>8.2358499999999992</v>
      </c>
      <c r="AI42" s="11">
        <v>3.5077799999999999</v>
      </c>
      <c r="AJ42" s="12">
        <f t="shared" si="4"/>
        <v>0.42591596495807965</v>
      </c>
      <c r="AK42" s="16">
        <f t="shared" si="19"/>
        <v>-44.600614005349009</v>
      </c>
      <c r="AL42" s="16">
        <f t="shared" si="20"/>
        <v>-44.378860070034214</v>
      </c>
      <c r="AM42" s="17">
        <f t="shared" si="21"/>
        <v>-49.477750380236898</v>
      </c>
      <c r="AN42" s="17">
        <f t="shared" si="45"/>
        <v>-55.035033341280887</v>
      </c>
      <c r="AO42" s="21">
        <f t="shared" si="45"/>
        <v>-19.234382083901117</v>
      </c>
      <c r="AQ42" s="18" t="s">
        <v>97</v>
      </c>
      <c r="AR42" s="11">
        <v>2.0908000000000002</v>
      </c>
      <c r="AS42" s="11">
        <v>2.2235399999999998</v>
      </c>
      <c r="AT42" s="12">
        <f t="shared" si="5"/>
        <v>1.0634876602257508</v>
      </c>
      <c r="AU42" s="16">
        <f t="shared" si="23"/>
        <v>-67.255682254202284</v>
      </c>
      <c r="AV42" s="16">
        <f t="shared" si="24"/>
        <v>-63.657301283458011</v>
      </c>
      <c r="AW42" s="17">
        <f t="shared" si="25"/>
        <v>-38.868727524661018</v>
      </c>
      <c r="AX42" s="17">
        <f t="shared" si="46"/>
        <v>-45.705175984953506</v>
      </c>
      <c r="AY42" s="21">
        <f t="shared" si="46"/>
        <v>40.977756920669762</v>
      </c>
      <c r="BA42" s="18" t="s">
        <v>97</v>
      </c>
      <c r="BB42" s="11">
        <v>1.7550699999999999</v>
      </c>
      <c r="BC42" s="11">
        <v>7.3657199999999996</v>
      </c>
      <c r="BD42" s="12">
        <f t="shared" si="6"/>
        <v>4.1968240582996685</v>
      </c>
      <c r="BE42" s="16">
        <f t="shared" si="27"/>
        <v>-67.255667995044703</v>
      </c>
      <c r="BF42" s="16">
        <f t="shared" si="28"/>
        <v>-63.657296800882541</v>
      </c>
      <c r="BG42" s="17">
        <f t="shared" si="29"/>
        <v>-41.607758234562453</v>
      </c>
      <c r="BH42" s="17">
        <f t="shared" si="47"/>
        <v>-50.877851694623487</v>
      </c>
      <c r="BI42" s="21">
        <f t="shared" si="47"/>
        <v>28.143563586932277</v>
      </c>
      <c r="BJ42" s="21">
        <f t="shared" si="31"/>
        <v>-3.9804834680641776</v>
      </c>
      <c r="BL42" s="20" t="s">
        <v>97</v>
      </c>
      <c r="BM42" s="11">
        <v>7.2559999999999999E-2</v>
      </c>
      <c r="BN42" s="11">
        <v>1.3775599999999999</v>
      </c>
      <c r="BO42" s="40">
        <f t="shared" si="7"/>
        <v>18.985115766262403</v>
      </c>
      <c r="BP42" s="16">
        <f t="shared" si="48"/>
        <v>-62.355382619974058</v>
      </c>
      <c r="BQ42" s="17">
        <f t="shared" si="48"/>
        <v>-18.277707248199519</v>
      </c>
      <c r="BR42" s="21">
        <f t="shared" si="33"/>
        <v>135.0502735735771</v>
      </c>
      <c r="BT42" s="20" t="s">
        <v>97</v>
      </c>
      <c r="BU42" s="11">
        <v>0</v>
      </c>
      <c r="BV42" s="11">
        <v>0.12906999999999999</v>
      </c>
      <c r="BW42" s="38">
        <f t="shared" si="8"/>
        <v>0</v>
      </c>
      <c r="BX42" s="16">
        <f t="shared" si="49"/>
        <v>-100</v>
      </c>
      <c r="BY42" s="17">
        <f t="shared" si="49"/>
        <v>-52.173268610812613</v>
      </c>
      <c r="BZ42" s="21">
        <f t="shared" si="35"/>
        <v>-100</v>
      </c>
      <c r="CB42" s="20" t="s">
        <v>97</v>
      </c>
      <c r="CC42" s="11">
        <v>0</v>
      </c>
      <c r="CD42" s="11">
        <v>7.4630000000000002E-2</v>
      </c>
      <c r="CE42" s="38">
        <f t="shared" si="9"/>
        <v>0</v>
      </c>
      <c r="CF42" s="16">
        <f t="shared" si="50"/>
        <v>-100</v>
      </c>
      <c r="CG42" s="17">
        <f t="shared" si="50"/>
        <v>-97.531064325318582</v>
      </c>
      <c r="CH42" s="21">
        <f t="shared" si="37"/>
        <v>-100</v>
      </c>
      <c r="CJ42" s="20" t="s">
        <v>97</v>
      </c>
      <c r="CK42" s="11">
        <v>2.9419599999999999</v>
      </c>
      <c r="CL42" s="11">
        <v>3.5838399999999999</v>
      </c>
      <c r="CM42" s="40">
        <f t="shared" si="10"/>
        <v>1.218181076561204</v>
      </c>
      <c r="CN42" s="16">
        <f t="shared" si="51"/>
        <v>-76.595758221826216</v>
      </c>
      <c r="CO42" s="17">
        <f t="shared" si="51"/>
        <v>-70.549477279189276</v>
      </c>
      <c r="CP42" s="21">
        <f t="shared" si="39"/>
        <v>50.335591748271113</v>
      </c>
      <c r="CQ42" s="13">
        <f t="shared" si="40"/>
        <v>0.80887087525060852</v>
      </c>
      <c r="CS42" s="20" t="s">
        <v>97</v>
      </c>
      <c r="CT42" s="36">
        <v>0</v>
      </c>
      <c r="CU42" s="36">
        <v>0</v>
      </c>
      <c r="CV42" s="36">
        <v>0</v>
      </c>
      <c r="CW42" s="36">
        <v>0</v>
      </c>
    </row>
    <row r="43" spans="1:101" ht="17.25">
      <c r="A43" s="20" t="s">
        <v>98</v>
      </c>
      <c r="B43" s="11">
        <v>0.85746999999999995</v>
      </c>
      <c r="C43" s="11">
        <v>1.1755599999999999</v>
      </c>
      <c r="D43" s="38">
        <f t="shared" si="0"/>
        <v>1.3709634156297013</v>
      </c>
      <c r="E43" s="16">
        <f t="shared" si="41"/>
        <v>162.31148092630545</v>
      </c>
      <c r="F43" s="17">
        <f t="shared" si="41"/>
        <v>218.02835190996643</v>
      </c>
      <c r="G43" s="21">
        <f t="shared" si="12"/>
        <v>39.240091418988477</v>
      </c>
      <c r="H43" s="22"/>
      <c r="I43" s="20" t="s">
        <v>98</v>
      </c>
      <c r="J43" s="11">
        <v>57.831319999999998</v>
      </c>
      <c r="K43" s="11">
        <v>51.807220000000001</v>
      </c>
      <c r="L43" s="38">
        <f t="shared" si="1"/>
        <v>0.89583326128471563</v>
      </c>
      <c r="M43" s="16" t="e">
        <f t="shared" si="42"/>
        <v>#DIV/0!</v>
      </c>
      <c r="N43" s="17">
        <f t="shared" si="42"/>
        <v>1620.0043824119202</v>
      </c>
      <c r="O43" s="21">
        <f t="shared" si="14"/>
        <v>32.624528523440212</v>
      </c>
      <c r="P43" s="22"/>
      <c r="Q43" s="18" t="s">
        <v>98</v>
      </c>
      <c r="R43" s="11">
        <v>2.9710100000000002</v>
      </c>
      <c r="S43" s="11">
        <v>0.74878999999999996</v>
      </c>
      <c r="T43" s="19">
        <f t="shared" si="2"/>
        <v>0.25203213721932943</v>
      </c>
      <c r="U43" s="16">
        <f t="shared" si="43"/>
        <v>51.851757201561959</v>
      </c>
      <c r="V43" s="17">
        <f t="shared" si="43"/>
        <v>0</v>
      </c>
      <c r="W43" s="21">
        <f t="shared" si="16"/>
        <v>11.461612520206552</v>
      </c>
      <c r="X43" s="22"/>
      <c r="Y43" s="18" t="s">
        <v>98</v>
      </c>
      <c r="Z43" s="11">
        <v>0.86238999999999999</v>
      </c>
      <c r="AA43" s="11">
        <v>1.83978</v>
      </c>
      <c r="AB43" s="19">
        <f t="shared" si="3"/>
        <v>2.1333503403332599</v>
      </c>
      <c r="AC43" s="16">
        <f t="shared" si="44"/>
        <v>0</v>
      </c>
      <c r="AD43" s="17">
        <f t="shared" si="44"/>
        <v>700.00869678653737</v>
      </c>
      <c r="AE43" s="21">
        <f t="shared" si="18"/>
        <v>363.73513525867941</v>
      </c>
      <c r="AF43" s="22"/>
      <c r="AG43" s="18" t="s">
        <v>98</v>
      </c>
      <c r="AH43" s="11">
        <v>14.476570000000001</v>
      </c>
      <c r="AI43" s="11">
        <v>8.0046099999999996</v>
      </c>
      <c r="AJ43" s="12">
        <f t="shared" si="4"/>
        <v>0.55293553652557192</v>
      </c>
      <c r="AK43" s="16">
        <f t="shared" si="19"/>
        <v>75.775056612250125</v>
      </c>
      <c r="AL43" s="16">
        <f t="shared" si="20"/>
        <v>11.29286761198327</v>
      </c>
      <c r="AM43" s="17">
        <f t="shared" si="21"/>
        <v>128.19589597979348</v>
      </c>
      <c r="AN43" s="17">
        <f t="shared" ref="AN43:AO58" si="52">100*(AI43-AVERAGE(AI39:AI42))/AVERAGE(AI39:AI42)</f>
        <v>23.120854274255251</v>
      </c>
      <c r="AO43" s="21">
        <f t="shared" si="52"/>
        <v>12.204549986201931</v>
      </c>
      <c r="AP43" s="22"/>
      <c r="AQ43" s="18" t="s">
        <v>98</v>
      </c>
      <c r="AR43" s="11">
        <v>7.0556200000000002</v>
      </c>
      <c r="AS43" s="11">
        <v>4.6395799999999996</v>
      </c>
      <c r="AT43" s="12">
        <f t="shared" si="5"/>
        <v>0.65757226154469761</v>
      </c>
      <c r="AU43" s="16">
        <f t="shared" si="23"/>
        <v>237.46030227664048</v>
      </c>
      <c r="AV43" s="16">
        <f t="shared" si="24"/>
        <v>39.045283295881759</v>
      </c>
      <c r="AW43" s="17">
        <f t="shared" si="25"/>
        <v>108.65736618185416</v>
      </c>
      <c r="AX43" s="17">
        <f t="shared" ref="AX43:AY58" si="53">100*(AS43-AVERAGE(AS39:AS42))/AVERAGE(AS39:AS42)</f>
        <v>35.465255053216517</v>
      </c>
      <c r="AY43" s="21">
        <f t="shared" si="53"/>
        <v>-14.049360982516948</v>
      </c>
      <c r="AZ43" s="22"/>
      <c r="BA43" s="18" t="s">
        <v>98</v>
      </c>
      <c r="BB43" s="11">
        <v>5.9226599999999996</v>
      </c>
      <c r="BC43" s="11">
        <v>21.300419999999999</v>
      </c>
      <c r="BD43" s="12">
        <f t="shared" si="6"/>
        <v>3.5964279563574477</v>
      </c>
      <c r="BE43" s="16">
        <f t="shared" si="27"/>
        <v>237.46004432871621</v>
      </c>
      <c r="BF43" s="16">
        <f t="shared" si="28"/>
        <v>39.045162926126096</v>
      </c>
      <c r="BG43" s="17">
        <f t="shared" si="29"/>
        <v>189.18313484628794</v>
      </c>
      <c r="BH43" s="17">
        <f t="shared" ref="BH43:BI58" si="54">100*(BC43-AVERAGE(BC39:BC42))/AVERAGE(BC39:BC42)</f>
        <v>68.581232886225933</v>
      </c>
      <c r="BI43" s="21">
        <f t="shared" si="54"/>
        <v>9.5515493010874017</v>
      </c>
      <c r="BJ43" s="21">
        <f t="shared" si="31"/>
        <v>-12.185094634704198</v>
      </c>
      <c r="BL43" s="20" t="s">
        <v>98</v>
      </c>
      <c r="BM43" s="11">
        <v>0.27572999999999998</v>
      </c>
      <c r="BN43" s="11">
        <v>2.1820599999999999</v>
      </c>
      <c r="BO43" s="40">
        <f t="shared" si="7"/>
        <v>7.9137562107859143</v>
      </c>
      <c r="BP43" s="16">
        <f t="shared" si="48"/>
        <v>280.00275633958097</v>
      </c>
      <c r="BQ43" s="17">
        <f t="shared" si="48"/>
        <v>58.400360056912227</v>
      </c>
      <c r="BR43" s="21">
        <f t="shared" si="33"/>
        <v>-29.255137506695704</v>
      </c>
      <c r="BS43" s="22"/>
      <c r="BT43" s="20" t="s">
        <v>98</v>
      </c>
      <c r="BU43" s="11">
        <v>0.45173999999999997</v>
      </c>
      <c r="BV43" s="11">
        <v>0.65708</v>
      </c>
      <c r="BW43" s="38">
        <f t="shared" si="8"/>
        <v>1.4545535042280959</v>
      </c>
      <c r="BX43" s="16" t="e">
        <f t="shared" si="49"/>
        <v>#DIV/0!</v>
      </c>
      <c r="BY43" s="17">
        <f t="shared" si="49"/>
        <v>409.08809173316803</v>
      </c>
      <c r="BZ43" s="21">
        <f t="shared" si="35"/>
        <v>76.765286311215121</v>
      </c>
      <c r="CA43" s="22"/>
      <c r="CB43" s="20" t="s">
        <v>98</v>
      </c>
      <c r="CC43" s="11">
        <v>0</v>
      </c>
      <c r="CD43" s="11">
        <v>1.29369</v>
      </c>
      <c r="CE43" s="38">
        <f t="shared" si="9"/>
        <v>0</v>
      </c>
      <c r="CF43" s="16" t="e">
        <f t="shared" si="50"/>
        <v>#DIV/0!</v>
      </c>
      <c r="CG43" s="17">
        <f t="shared" si="50"/>
        <v>1633.4717941846443</v>
      </c>
      <c r="CH43" s="21">
        <f t="shared" si="37"/>
        <v>-99.999999999999986</v>
      </c>
      <c r="CI43" s="22"/>
      <c r="CJ43" s="20" t="s">
        <v>98</v>
      </c>
      <c r="CK43" s="11">
        <v>15.69938</v>
      </c>
      <c r="CL43" s="11">
        <v>14.201650000000001</v>
      </c>
      <c r="CM43" s="40">
        <f t="shared" si="10"/>
        <v>0.9045994173018298</v>
      </c>
      <c r="CN43" s="16">
        <f t="shared" si="51"/>
        <v>433.63675916735781</v>
      </c>
      <c r="CO43" s="17">
        <f t="shared" si="51"/>
        <v>296.26908567346754</v>
      </c>
      <c r="CP43" s="21">
        <f t="shared" si="39"/>
        <v>-4.8345799407429038</v>
      </c>
      <c r="CQ43" s="13">
        <f t="shared" si="40"/>
        <v>0.83463422043006885</v>
      </c>
      <c r="CR43" s="22"/>
      <c r="CS43" s="20" t="s">
        <v>99</v>
      </c>
      <c r="CT43" s="36">
        <v>322.3</v>
      </c>
      <c r="CU43" s="36">
        <v>329.3</v>
      </c>
      <c r="CV43" s="36">
        <v>321.39999999999998</v>
      </c>
      <c r="CW43" s="36">
        <v>328.65</v>
      </c>
    </row>
    <row r="44" spans="1:101">
      <c r="A44" s="20" t="s">
        <v>100</v>
      </c>
      <c r="B44" s="11">
        <v>0.81849000000000005</v>
      </c>
      <c r="C44" s="11">
        <v>1.1893899999999999</v>
      </c>
      <c r="D44" s="38">
        <f t="shared" si="0"/>
        <v>1.4531515351439845</v>
      </c>
      <c r="E44" s="16">
        <f t="shared" si="41"/>
        <v>-4.545931636092214</v>
      </c>
      <c r="F44" s="17">
        <f t="shared" si="41"/>
        <v>1.1764605804892996</v>
      </c>
      <c r="G44" s="21">
        <f t="shared" si="12"/>
        <v>32.500707301873355</v>
      </c>
      <c r="I44" s="20" t="s">
        <v>100</v>
      </c>
      <c r="J44" s="11">
        <v>46.987949999999998</v>
      </c>
      <c r="K44" s="11">
        <v>95.78313</v>
      </c>
      <c r="L44" s="38">
        <f t="shared" si="1"/>
        <v>2.0384615630177527</v>
      </c>
      <c r="M44" s="16">
        <f t="shared" si="42"/>
        <v>-18.749995677082939</v>
      </c>
      <c r="N44" s="17">
        <f t="shared" si="42"/>
        <v>84.88374786371476</v>
      </c>
      <c r="O44" s="21">
        <f t="shared" si="14"/>
        <v>227.22534153431744</v>
      </c>
      <c r="Q44" s="18" t="s">
        <v>100</v>
      </c>
      <c r="R44" s="11">
        <v>2.8502399999999999</v>
      </c>
      <c r="S44" s="11">
        <v>1.76328</v>
      </c>
      <c r="T44" s="19">
        <f t="shared" si="2"/>
        <v>0.61864264061973728</v>
      </c>
      <c r="U44" s="16">
        <f t="shared" si="43"/>
        <v>-4.0649476104085904</v>
      </c>
      <c r="V44" s="17">
        <f t="shared" si="43"/>
        <v>135.48391404799742</v>
      </c>
      <c r="W44" s="21">
        <f t="shared" si="16"/>
        <v>326.10883833666293</v>
      </c>
      <c r="Y44" s="18" t="s">
        <v>100</v>
      </c>
      <c r="Z44" s="11">
        <v>2.0889199999999999</v>
      </c>
      <c r="AA44" s="11">
        <v>3.3346100000000001</v>
      </c>
      <c r="AB44" s="19">
        <f t="shared" si="3"/>
        <v>1.5963320759052526</v>
      </c>
      <c r="AC44" s="16">
        <f t="shared" si="44"/>
        <v>142.22451559039413</v>
      </c>
      <c r="AD44" s="17">
        <f t="shared" si="44"/>
        <v>81.25047560034352</v>
      </c>
      <c r="AE44" s="21">
        <f t="shared" si="18"/>
        <v>106.15742941942325</v>
      </c>
      <c r="AG44" s="18" t="s">
        <v>100</v>
      </c>
      <c r="AH44" s="11">
        <v>14.623290000000001</v>
      </c>
      <c r="AI44" s="11">
        <v>8.1087399999999992</v>
      </c>
      <c r="AJ44" s="12">
        <f t="shared" si="4"/>
        <v>0.55450859553493081</v>
      </c>
      <c r="AK44" s="16">
        <f t="shared" si="19"/>
        <v>1.0134997447599823</v>
      </c>
      <c r="AL44" s="16">
        <f t="shared" si="20"/>
        <v>13.597082874198572</v>
      </c>
      <c r="AM44" s="17">
        <f t="shared" si="21"/>
        <v>1.3008753705677056</v>
      </c>
      <c r="AN44" s="17">
        <f t="shared" si="52"/>
        <v>22.534099731206648</v>
      </c>
      <c r="AO44" s="21">
        <f t="shared" si="52"/>
        <v>9.698265307425137</v>
      </c>
      <c r="AQ44" s="18" t="s">
        <v>100</v>
      </c>
      <c r="AR44" s="11">
        <v>9.3654499999999992</v>
      </c>
      <c r="AS44" s="11">
        <v>4.7391399999999999</v>
      </c>
      <c r="AT44" s="12">
        <f t="shared" si="5"/>
        <v>0.50602373617925467</v>
      </c>
      <c r="AU44" s="16">
        <f t="shared" si="23"/>
        <v>32.73744901227672</v>
      </c>
      <c r="AV44" s="16">
        <f t="shared" si="24"/>
        <v>60.068057702061232</v>
      </c>
      <c r="AW44" s="17">
        <f t="shared" si="25"/>
        <v>2.145883894662886</v>
      </c>
      <c r="AX44" s="17">
        <f t="shared" si="53"/>
        <v>27.046346821723503</v>
      </c>
      <c r="AY44" s="21">
        <f t="shared" si="53"/>
        <v>-29.035316783104488</v>
      </c>
      <c r="BA44" s="18" t="s">
        <v>100</v>
      </c>
      <c r="BB44" s="11">
        <v>7.8616000000000001</v>
      </c>
      <c r="BC44" s="11">
        <v>19.667919999999999</v>
      </c>
      <c r="BD44" s="12">
        <f t="shared" si="6"/>
        <v>2.5017706319324309</v>
      </c>
      <c r="BE44" s="16">
        <f t="shared" si="27"/>
        <v>32.737655040134008</v>
      </c>
      <c r="BF44" s="16">
        <f t="shared" si="28"/>
        <v>60.068249309515295</v>
      </c>
      <c r="BG44" s="17">
        <f t="shared" si="29"/>
        <v>-7.6641681243844033</v>
      </c>
      <c r="BH44" s="17">
        <f t="shared" si="54"/>
        <v>33.737421267110776</v>
      </c>
      <c r="BI44" s="21">
        <f t="shared" si="54"/>
        <v>-21.83085124149126</v>
      </c>
      <c r="BJ44" s="21">
        <f t="shared" si="31"/>
        <v>-32.077848847172241</v>
      </c>
      <c r="BL44" s="20" t="s">
        <v>100</v>
      </c>
      <c r="BM44" s="11">
        <v>0.32634000000000002</v>
      </c>
      <c r="BN44" s="11">
        <v>2.22858</v>
      </c>
      <c r="BO44" s="40">
        <f t="shared" si="7"/>
        <v>6.8290126861555427</v>
      </c>
      <c r="BP44" s="16">
        <f t="shared" si="48"/>
        <v>18.354912414318374</v>
      </c>
      <c r="BQ44" s="17">
        <f t="shared" si="48"/>
        <v>2.1319303777164751</v>
      </c>
      <c r="BR44" s="21">
        <f t="shared" si="33"/>
        <v>-38.123216062138233</v>
      </c>
      <c r="BT44" s="20" t="s">
        <v>100</v>
      </c>
      <c r="BU44" s="11">
        <v>0.32854</v>
      </c>
      <c r="BV44" s="11">
        <v>0.72748000000000002</v>
      </c>
      <c r="BW44" s="38">
        <f t="shared" si="8"/>
        <v>2.2142813660437084</v>
      </c>
      <c r="BX44" s="16">
        <f t="shared" si="49"/>
        <v>-27.272324788595203</v>
      </c>
      <c r="BY44" s="17">
        <f t="shared" si="49"/>
        <v>10.71406830218543</v>
      </c>
      <c r="BZ44" s="21">
        <f t="shared" si="35"/>
        <v>230.05749828233982</v>
      </c>
      <c r="CB44" s="20" t="s">
        <v>100</v>
      </c>
      <c r="CC44" s="11">
        <v>0.75880000000000003</v>
      </c>
      <c r="CD44" s="11">
        <v>2.1893199999999999</v>
      </c>
      <c r="CE44" s="38">
        <f t="shared" si="9"/>
        <v>2.8852398523985237</v>
      </c>
      <c r="CF44" s="16" t="e">
        <f t="shared" si="50"/>
        <v>#DIV/0!</v>
      </c>
      <c r="CG44" s="17">
        <f t="shared" si="50"/>
        <v>69.230650310352544</v>
      </c>
      <c r="CH44" s="21">
        <f t="shared" si="37"/>
        <v>92.054399580347436</v>
      </c>
      <c r="CJ44" s="20" t="s">
        <v>100</v>
      </c>
      <c r="CK44" s="11">
        <v>22.385660000000001</v>
      </c>
      <c r="CL44" s="11">
        <v>16.207540000000002</v>
      </c>
      <c r="CM44" s="40">
        <f t="shared" si="10"/>
        <v>0.72401439135589485</v>
      </c>
      <c r="CN44" s="16">
        <f t="shared" si="51"/>
        <v>42.589452577108155</v>
      </c>
      <c r="CO44" s="17">
        <f t="shared" si="51"/>
        <v>14.124344706424964</v>
      </c>
      <c r="CP44" s="21">
        <f t="shared" si="39"/>
        <v>-26.037450920924357</v>
      </c>
      <c r="CQ44" s="13">
        <f t="shared" si="40"/>
        <v>0.84353223844371572</v>
      </c>
      <c r="CS44" s="20" t="s">
        <v>101</v>
      </c>
      <c r="CT44" s="37">
        <v>329</v>
      </c>
      <c r="CU44" s="37">
        <v>330.25</v>
      </c>
      <c r="CV44" s="37">
        <v>327.10000000000002</v>
      </c>
      <c r="CW44" s="37">
        <v>329.6</v>
      </c>
    </row>
    <row r="45" spans="1:101">
      <c r="A45" s="20" t="s">
        <v>102</v>
      </c>
      <c r="B45" s="11">
        <v>0.83231999999999995</v>
      </c>
      <c r="C45" s="11">
        <v>0.99073999999999995</v>
      </c>
      <c r="D45" s="38">
        <f t="shared" si="0"/>
        <v>1.1903354479046522</v>
      </c>
      <c r="E45" s="16">
        <f t="shared" si="41"/>
        <v>1.6896968808415371</v>
      </c>
      <c r="F45" s="17">
        <f t="shared" si="41"/>
        <v>-16.701838757682509</v>
      </c>
      <c r="G45" s="21">
        <f t="shared" si="12"/>
        <v>-3.6619436977191606</v>
      </c>
      <c r="I45" s="20" t="s">
        <v>102</v>
      </c>
      <c r="J45" s="11">
        <v>65.060239999999993</v>
      </c>
      <c r="K45" s="11">
        <v>62.048189999999998</v>
      </c>
      <c r="L45" s="38">
        <f t="shared" si="1"/>
        <v>0.9537036752400545</v>
      </c>
      <c r="M45" s="16">
        <f t="shared" si="42"/>
        <v>38.461541735700315</v>
      </c>
      <c r="N45" s="17">
        <f t="shared" si="42"/>
        <v>-35.22012696807883</v>
      </c>
      <c r="O45" s="21">
        <f t="shared" si="14"/>
        <v>7.2807753358234155</v>
      </c>
      <c r="Q45" s="18" t="s">
        <v>102</v>
      </c>
      <c r="R45" s="11">
        <v>2.7053099999999999</v>
      </c>
      <c r="S45" s="11">
        <v>0.60385999999999995</v>
      </c>
      <c r="T45" s="19">
        <f t="shared" si="2"/>
        <v>0.22321286654764147</v>
      </c>
      <c r="U45" s="16">
        <f t="shared" si="43"/>
        <v>-5.0848349612664201</v>
      </c>
      <c r="V45" s="17">
        <f t="shared" si="43"/>
        <v>-65.753595571888752</v>
      </c>
      <c r="W45" s="21">
        <f t="shared" si="16"/>
        <v>-12.106699809060952</v>
      </c>
      <c r="Y45" s="18" t="s">
        <v>102</v>
      </c>
      <c r="Z45" s="11">
        <v>2.1080800000000002</v>
      </c>
      <c r="AA45" s="11">
        <v>2.5871900000000001</v>
      </c>
      <c r="AB45" s="19">
        <f t="shared" si="3"/>
        <v>1.2272731585139083</v>
      </c>
      <c r="AC45" s="16">
        <f t="shared" si="44"/>
        <v>0.91722038182411436</v>
      </c>
      <c r="AD45" s="17">
        <f t="shared" si="44"/>
        <v>-22.414015432089506</v>
      </c>
      <c r="AE45" s="21">
        <f t="shared" si="18"/>
        <v>14.951874138182557</v>
      </c>
      <c r="AG45" s="18" t="s">
        <v>102</v>
      </c>
      <c r="AH45" s="11">
        <v>15.04237</v>
      </c>
      <c r="AI45" s="11">
        <v>7.53233</v>
      </c>
      <c r="AJ45" s="12">
        <f t="shared" si="4"/>
        <v>0.50074090718417374</v>
      </c>
      <c r="AK45" s="16">
        <f t="shared" si="19"/>
        <v>2.865839356259769</v>
      </c>
      <c r="AL45" s="16">
        <f t="shared" si="20"/>
        <v>15.262720625998627</v>
      </c>
      <c r="AM45" s="17">
        <f t="shared" si="21"/>
        <v>-7.1085026773580022</v>
      </c>
      <c r="AN45" s="17">
        <f t="shared" si="52"/>
        <v>13.420897396756621</v>
      </c>
      <c r="AO45" s="21">
        <f t="shared" si="52"/>
        <v>0.12857549865593929</v>
      </c>
      <c r="AQ45" s="18" t="s">
        <v>102</v>
      </c>
      <c r="AR45" s="11">
        <v>9.69069</v>
      </c>
      <c r="AS45" s="11">
        <v>4.4603700000000002</v>
      </c>
      <c r="AT45" s="12">
        <f t="shared" si="5"/>
        <v>0.4602737266386604</v>
      </c>
      <c r="AU45" s="16">
        <f t="shared" si="23"/>
        <v>3.4727642558553073</v>
      </c>
      <c r="AV45" s="16">
        <f t="shared" si="24"/>
        <v>55.691867727566681</v>
      </c>
      <c r="AW45" s="17">
        <f t="shared" si="25"/>
        <v>-5.8822908797798705</v>
      </c>
      <c r="AX45" s="17">
        <f t="shared" si="53"/>
        <v>17.073305169827517</v>
      </c>
      <c r="AY45" s="21">
        <f t="shared" si="53"/>
        <v>-34.169719392209259</v>
      </c>
      <c r="BA45" s="18" t="s">
        <v>102</v>
      </c>
      <c r="BB45" s="11">
        <v>8.1346100000000003</v>
      </c>
      <c r="BC45" s="11">
        <v>19.10519</v>
      </c>
      <c r="BD45" s="12">
        <f t="shared" si="6"/>
        <v>2.3486301125683959</v>
      </c>
      <c r="BE45" s="16">
        <f t="shared" si="27"/>
        <v>3.4727027577083569</v>
      </c>
      <c r="BF45" s="16">
        <f t="shared" si="28"/>
        <v>55.691902819479189</v>
      </c>
      <c r="BG45" s="17">
        <f t="shared" si="29"/>
        <v>-2.8611566449324504</v>
      </c>
      <c r="BH45" s="17">
        <f t="shared" si="54"/>
        <v>25.386266090899724</v>
      </c>
      <c r="BI45" s="21">
        <f t="shared" si="54"/>
        <v>-25.72594572967186</v>
      </c>
      <c r="BJ45" s="21">
        <f t="shared" si="31"/>
        <v>-30.220152098109981</v>
      </c>
      <c r="BL45" s="20" t="s">
        <v>102</v>
      </c>
      <c r="BM45" s="11">
        <v>0.29433999999999999</v>
      </c>
      <c r="BN45" s="11">
        <v>2.0823399999999999</v>
      </c>
      <c r="BO45" s="40">
        <f t="shared" si="7"/>
        <v>7.0746075966569268</v>
      </c>
      <c r="BP45" s="16">
        <f t="shared" si="48"/>
        <v>-9.8057240914383854</v>
      </c>
      <c r="BQ45" s="17">
        <f t="shared" si="48"/>
        <v>-6.562026043489583</v>
      </c>
      <c r="BR45" s="21">
        <f t="shared" si="33"/>
        <v>-33.373447806977445</v>
      </c>
      <c r="BT45" s="20" t="s">
        <v>102</v>
      </c>
      <c r="BU45" s="11">
        <v>0.41654000000000002</v>
      </c>
      <c r="BV45" s="11">
        <v>0.97389000000000003</v>
      </c>
      <c r="BW45" s="38">
        <f t="shared" si="8"/>
        <v>2.3380467662169298</v>
      </c>
      <c r="BX45" s="16">
        <f t="shared" si="49"/>
        <v>26.785170755463575</v>
      </c>
      <c r="BY45" s="17">
        <f t="shared" si="49"/>
        <v>33.871721559355585</v>
      </c>
      <c r="BZ45" s="21">
        <f t="shared" si="35"/>
        <v>113.15101631716881</v>
      </c>
      <c r="CB45" s="20" t="s">
        <v>102</v>
      </c>
      <c r="CC45" s="11">
        <v>0.99514000000000002</v>
      </c>
      <c r="CD45" s="11">
        <v>3.4830199999999998</v>
      </c>
      <c r="CE45" s="38">
        <f t="shared" si="9"/>
        <v>3.5000301465120485</v>
      </c>
      <c r="CF45" s="16">
        <f t="shared" si="50"/>
        <v>31.146547179757512</v>
      </c>
      <c r="CG45" s="17">
        <f t="shared" si="50"/>
        <v>59.091407377633232</v>
      </c>
      <c r="CH45" s="21">
        <f t="shared" si="37"/>
        <v>121.94977599346647</v>
      </c>
      <c r="CJ45" s="20" t="s">
        <v>102</v>
      </c>
      <c r="CK45" s="11">
        <v>18.74832</v>
      </c>
      <c r="CL45" s="11">
        <v>14.790050000000001</v>
      </c>
      <c r="CM45" s="40">
        <f t="shared" si="10"/>
        <v>0.78887334971880152</v>
      </c>
      <c r="CN45" s="16">
        <f t="shared" si="51"/>
        <v>-16.248526958776292</v>
      </c>
      <c r="CO45" s="17">
        <f t="shared" si="51"/>
        <v>-8.7458676640625335</v>
      </c>
      <c r="CP45" s="21">
        <f t="shared" si="39"/>
        <v>-17.284590083274306</v>
      </c>
      <c r="CQ45" s="13">
        <f t="shared" si="40"/>
        <v>0.85961244614594645</v>
      </c>
      <c r="CS45" s="20" t="s">
        <v>103</v>
      </c>
      <c r="CT45" s="36">
        <v>330.55</v>
      </c>
      <c r="CU45" s="36">
        <v>331.1</v>
      </c>
      <c r="CV45" s="36">
        <v>327.10000000000002</v>
      </c>
      <c r="CW45" s="36">
        <v>330.2</v>
      </c>
    </row>
    <row r="46" spans="1:101">
      <c r="A46" s="20" t="s">
        <v>104</v>
      </c>
      <c r="B46" s="11">
        <v>0.88512999999999997</v>
      </c>
      <c r="C46" s="11">
        <v>1.08755</v>
      </c>
      <c r="D46" s="38">
        <f t="shared" si="0"/>
        <v>1.2286895710234655</v>
      </c>
      <c r="E46" s="16">
        <f t="shared" si="41"/>
        <v>6.3449154171472539</v>
      </c>
      <c r="F46" s="17">
        <f t="shared" si="41"/>
        <v>9.7714839412964114</v>
      </c>
      <c r="G46" s="21">
        <f t="shared" si="12"/>
        <v>-4.4792968758060283</v>
      </c>
      <c r="I46" s="20" t="s">
        <v>104</v>
      </c>
      <c r="J46" s="11">
        <v>31.927710000000001</v>
      </c>
      <c r="K46" s="11">
        <v>44.578310000000002</v>
      </c>
      <c r="L46" s="38">
        <f t="shared" si="1"/>
        <v>1.396226350088998</v>
      </c>
      <c r="M46" s="16">
        <f t="shared" si="42"/>
        <v>-50.925926495198901</v>
      </c>
      <c r="N46" s="17">
        <f t="shared" si="42"/>
        <v>-28.155341839947301</v>
      </c>
      <c r="O46" s="21">
        <f t="shared" si="14"/>
        <v>43.644741658545747</v>
      </c>
      <c r="Q46" s="18" t="s">
        <v>104</v>
      </c>
      <c r="R46" s="11">
        <v>1.76328</v>
      </c>
      <c r="S46" s="11">
        <v>0.70047999999999999</v>
      </c>
      <c r="T46" s="19">
        <f t="shared" si="2"/>
        <v>0.39725965246585909</v>
      </c>
      <c r="U46" s="16">
        <f t="shared" si="43"/>
        <v>-34.821517681892274</v>
      </c>
      <c r="V46" s="17">
        <f t="shared" si="43"/>
        <v>16.000397443115961</v>
      </c>
      <c r="W46" s="21">
        <f t="shared" si="16"/>
        <v>45.265248951078192</v>
      </c>
      <c r="Y46" s="18" t="s">
        <v>104</v>
      </c>
      <c r="Z46" s="11">
        <v>1.9547699999999999</v>
      </c>
      <c r="AA46" s="11">
        <v>3.67957</v>
      </c>
      <c r="AB46" s="19">
        <f t="shared" si="3"/>
        <v>1.8823544457915766</v>
      </c>
      <c r="AC46" s="16">
        <f t="shared" si="44"/>
        <v>-7.2724944024894818</v>
      </c>
      <c r="AD46" s="17">
        <f t="shared" si="44"/>
        <v>42.22264309926986</v>
      </c>
      <c r="AE46" s="21">
        <f t="shared" si="18"/>
        <v>51.896010961170859</v>
      </c>
      <c r="AG46" s="18" t="s">
        <v>104</v>
      </c>
      <c r="AH46" s="11">
        <v>18.81409</v>
      </c>
      <c r="AI46" s="11">
        <v>7.9727100000000002</v>
      </c>
      <c r="AJ46" s="12">
        <f t="shared" si="4"/>
        <v>0.4237627225127551</v>
      </c>
      <c r="AK46" s="16">
        <f t="shared" si="19"/>
        <v>25.073974380366923</v>
      </c>
      <c r="AL46" s="16">
        <f t="shared" si="20"/>
        <v>43.679111567281566</v>
      </c>
      <c r="AM46" s="17">
        <f t="shared" si="21"/>
        <v>5.8465308875208635</v>
      </c>
      <c r="AN46" s="17">
        <f t="shared" si="52"/>
        <v>17.446690035082078</v>
      </c>
      <c r="AO46" s="21">
        <f t="shared" si="52"/>
        <v>-16.668302776076882</v>
      </c>
      <c r="AQ46" s="18" t="s">
        <v>104</v>
      </c>
      <c r="AR46" s="11">
        <v>17.111370000000001</v>
      </c>
      <c r="AS46" s="11">
        <v>6.0998200000000002</v>
      </c>
      <c r="AT46" s="12">
        <f t="shared" si="5"/>
        <v>0.35647759355329234</v>
      </c>
      <c r="AU46" s="16">
        <f t="shared" si="23"/>
        <v>76.575352219501411</v>
      </c>
      <c r="AV46" s="16">
        <f t="shared" si="24"/>
        <v>142.69243643130267</v>
      </c>
      <c r="AW46" s="17">
        <f t="shared" si="25"/>
        <v>36.755919351982008</v>
      </c>
      <c r="AX46" s="17">
        <f t="shared" si="53"/>
        <v>51.900902903198308</v>
      </c>
      <c r="AY46" s="21">
        <f t="shared" si="53"/>
        <v>-46.940054107035579</v>
      </c>
      <c r="BA46" s="18" t="s">
        <v>104</v>
      </c>
      <c r="BB46" s="11">
        <v>14.363709999999999</v>
      </c>
      <c r="BC46" s="11">
        <v>28.12012</v>
      </c>
      <c r="BD46" s="12">
        <f t="shared" si="6"/>
        <v>1.957719837005899</v>
      </c>
      <c r="BE46" s="16">
        <f t="shared" si="27"/>
        <v>76.575275274413869</v>
      </c>
      <c r="BF46" s="16">
        <f t="shared" si="28"/>
        <v>142.6923444090844</v>
      </c>
      <c r="BG46" s="17">
        <f t="shared" si="29"/>
        <v>47.185764705820773</v>
      </c>
      <c r="BH46" s="17">
        <f t="shared" si="54"/>
        <v>66.787857219645858</v>
      </c>
      <c r="BI46" s="21">
        <f t="shared" si="54"/>
        <v>-38.064738907420562</v>
      </c>
      <c r="BJ46" s="21">
        <f t="shared" si="31"/>
        <v>-39.163542574174734</v>
      </c>
      <c r="BL46" s="20" t="s">
        <v>104</v>
      </c>
      <c r="BM46" s="11">
        <v>0.43723000000000001</v>
      </c>
      <c r="BN46" s="11">
        <v>1.91675</v>
      </c>
      <c r="BO46" s="40">
        <f t="shared" si="7"/>
        <v>4.3838483178189964</v>
      </c>
      <c r="BP46" s="16">
        <f t="shared" si="48"/>
        <v>48.545899300129108</v>
      </c>
      <c r="BQ46" s="17">
        <f t="shared" si="48"/>
        <v>-7.9521115667950442</v>
      </c>
      <c r="BR46" s="21">
        <f t="shared" si="33"/>
        <v>-57.023720120826226</v>
      </c>
      <c r="BT46" s="20" t="s">
        <v>104</v>
      </c>
      <c r="BU46" s="11">
        <v>1.06189</v>
      </c>
      <c r="BV46" s="11">
        <v>1.5899000000000001</v>
      </c>
      <c r="BW46" s="38">
        <f t="shared" si="8"/>
        <v>1.4972360602322274</v>
      </c>
      <c r="BX46" s="16">
        <f t="shared" si="49"/>
        <v>154.93109905411242</v>
      </c>
      <c r="BY46" s="17">
        <f t="shared" si="49"/>
        <v>63.252523385597968</v>
      </c>
      <c r="BZ46" s="21">
        <f t="shared" si="35"/>
        <v>-0.29861410038219122</v>
      </c>
      <c r="CB46" s="20" t="s">
        <v>104</v>
      </c>
      <c r="CC46" s="11">
        <v>0.37318000000000001</v>
      </c>
      <c r="CD46" s="11">
        <v>4.4781599999999999</v>
      </c>
      <c r="CE46" s="38">
        <f t="shared" si="9"/>
        <v>12</v>
      </c>
      <c r="CF46" s="16">
        <f t="shared" si="50"/>
        <v>-62.499748779066266</v>
      </c>
      <c r="CG46" s="17">
        <f t="shared" si="50"/>
        <v>28.571182479572329</v>
      </c>
      <c r="CH46" s="21">
        <f t="shared" si="37"/>
        <v>651.73015406066713</v>
      </c>
      <c r="CJ46" s="20" t="s">
        <v>104</v>
      </c>
      <c r="CK46" s="11">
        <v>17.330829999999999</v>
      </c>
      <c r="CL46" s="11">
        <v>13.96095</v>
      </c>
      <c r="CM46" s="40">
        <f t="shared" si="10"/>
        <v>0.80555576391898143</v>
      </c>
      <c r="CN46" s="16">
        <f t="shared" si="51"/>
        <v>-7.5606240985859046</v>
      </c>
      <c r="CO46" s="17">
        <f t="shared" si="51"/>
        <v>-5.6057957883847607</v>
      </c>
      <c r="CP46" s="21">
        <f t="shared" si="39"/>
        <v>-11.371917142733615</v>
      </c>
      <c r="CQ46" s="13">
        <f t="shared" si="40"/>
        <v>0.87815773848539569</v>
      </c>
      <c r="CS46" s="20" t="s">
        <v>105</v>
      </c>
      <c r="CT46" s="36">
        <v>331.95</v>
      </c>
      <c r="CU46" s="36">
        <v>339.95</v>
      </c>
      <c r="CV46" s="36">
        <v>330.2</v>
      </c>
      <c r="CW46" s="36">
        <v>339.7</v>
      </c>
    </row>
    <row r="47" spans="1:101">
      <c r="A47" s="20" t="s">
        <v>106</v>
      </c>
      <c r="B47" s="11">
        <v>0.93164999999999998</v>
      </c>
      <c r="C47" s="11">
        <v>0.94799</v>
      </c>
      <c r="D47" s="38">
        <f t="shared" si="0"/>
        <v>1.0175387752911502</v>
      </c>
      <c r="E47" s="16">
        <f t="shared" si="41"/>
        <v>5.2557251477184153</v>
      </c>
      <c r="F47" s="17">
        <f t="shared" si="41"/>
        <v>-12.832513447657581</v>
      </c>
      <c r="G47" s="21">
        <f t="shared" si="12"/>
        <v>-22.371801540974602</v>
      </c>
      <c r="I47" s="20" t="s">
        <v>106</v>
      </c>
      <c r="J47" s="11">
        <v>22.891559999999998</v>
      </c>
      <c r="K47" s="11">
        <v>24.09638</v>
      </c>
      <c r="L47" s="38">
        <f t="shared" si="1"/>
        <v>1.0526316249307606</v>
      </c>
      <c r="M47" s="16">
        <f t="shared" si="42"/>
        <v>-28.30190452118239</v>
      </c>
      <c r="N47" s="17">
        <f t="shared" si="42"/>
        <v>-45.945954433893974</v>
      </c>
      <c r="O47" s="21">
        <f t="shared" si="14"/>
        <v>-20.3189376012898</v>
      </c>
      <c r="Q47" s="18" t="s">
        <v>106</v>
      </c>
      <c r="R47" s="11">
        <v>2.0772900000000001</v>
      </c>
      <c r="S47" s="11">
        <v>1.0144899999999999</v>
      </c>
      <c r="T47" s="19">
        <f t="shared" si="2"/>
        <v>0.48837186911793723</v>
      </c>
      <c r="U47" s="16">
        <f t="shared" si="43"/>
        <v>17.808289097590858</v>
      </c>
      <c r="V47" s="17">
        <f t="shared" si="43"/>
        <v>44.827832343535846</v>
      </c>
      <c r="W47" s="21">
        <f t="shared" si="16"/>
        <v>31.005667957489127</v>
      </c>
      <c r="Y47" s="18" t="s">
        <v>106</v>
      </c>
      <c r="Z47" s="11">
        <v>2.2230699999999999</v>
      </c>
      <c r="AA47" s="11">
        <v>2.9896500000000001</v>
      </c>
      <c r="AB47" s="19">
        <f t="shared" si="3"/>
        <v>1.3448294475657538</v>
      </c>
      <c r="AC47" s="16">
        <f t="shared" si="44"/>
        <v>13.725399919172077</v>
      </c>
      <c r="AD47" s="17">
        <f t="shared" si="44"/>
        <v>-18.750016985680389</v>
      </c>
      <c r="AE47" s="21">
        <f t="shared" si="18"/>
        <v>-21.347069015667376</v>
      </c>
      <c r="AG47" s="18" t="s">
        <v>106</v>
      </c>
      <c r="AH47" s="11">
        <v>17.512560000000001</v>
      </c>
      <c r="AI47" s="11">
        <v>7.9538900000000003</v>
      </c>
      <c r="AJ47" s="12">
        <f t="shared" si="4"/>
        <v>0.45418202707085659</v>
      </c>
      <c r="AK47" s="16">
        <f t="shared" si="19"/>
        <v>-6.9178472091926828</v>
      </c>
      <c r="AL47" s="16">
        <f t="shared" si="20"/>
        <v>11.26800295824153</v>
      </c>
      <c r="AM47" s="17">
        <f t="shared" si="21"/>
        <v>-0.23605524344921408</v>
      </c>
      <c r="AN47" s="17">
        <f t="shared" si="52"/>
        <v>0.62359278888015302</v>
      </c>
      <c r="AO47" s="21">
        <f t="shared" si="52"/>
        <v>-10.591790671225805</v>
      </c>
      <c r="AQ47" s="18" t="s">
        <v>106</v>
      </c>
      <c r="AR47" s="11">
        <v>12.21956</v>
      </c>
      <c r="AS47" s="11">
        <v>4.9316300000000002</v>
      </c>
      <c r="AT47" s="12">
        <f t="shared" si="5"/>
        <v>0.40358490813089837</v>
      </c>
      <c r="AU47" s="16">
        <f t="shared" si="23"/>
        <v>-28.588067466251978</v>
      </c>
      <c r="AV47" s="16">
        <f t="shared" si="24"/>
        <v>13.083527268848881</v>
      </c>
      <c r="AW47" s="17">
        <f t="shared" si="25"/>
        <v>-19.151220855697382</v>
      </c>
      <c r="AX47" s="17">
        <f t="shared" si="53"/>
        <v>-1.0652036645934968</v>
      </c>
      <c r="AY47" s="21">
        <f t="shared" si="53"/>
        <v>-18.481994652205437</v>
      </c>
      <c r="BA47" s="18" t="s">
        <v>106</v>
      </c>
      <c r="BB47" s="11">
        <v>10.25741</v>
      </c>
      <c r="BC47" s="11">
        <v>23.467790000000001</v>
      </c>
      <c r="BD47" s="12">
        <f t="shared" si="6"/>
        <v>2.2878865132621198</v>
      </c>
      <c r="BE47" s="16">
        <f t="shared" si="27"/>
        <v>-28.588017998135577</v>
      </c>
      <c r="BF47" s="16">
        <f t="shared" si="28"/>
        <v>13.083578951662217</v>
      </c>
      <c r="BG47" s="17">
        <f t="shared" si="29"/>
        <v>-16.544488430348089</v>
      </c>
      <c r="BH47" s="17">
        <f t="shared" si="54"/>
        <v>6.4375496421794685</v>
      </c>
      <c r="BI47" s="21">
        <f t="shared" si="54"/>
        <v>-12.042833768863439</v>
      </c>
      <c r="BJ47" s="21">
        <f t="shared" si="31"/>
        <v>-22.233643093689057</v>
      </c>
      <c r="BL47" s="20" t="s">
        <v>106</v>
      </c>
      <c r="BM47" s="11">
        <v>0.30809999999999998</v>
      </c>
      <c r="BN47" s="11">
        <v>2.1880199999999999</v>
      </c>
      <c r="BO47" s="40">
        <f t="shared" si="7"/>
        <v>7.1016553067185981</v>
      </c>
      <c r="BP47" s="16">
        <f t="shared" si="48"/>
        <v>-29.533655055691515</v>
      </c>
      <c r="BQ47" s="17">
        <f t="shared" si="48"/>
        <v>14.152602060779961</v>
      </c>
      <c r="BR47" s="21">
        <f t="shared" si="33"/>
        <v>8.4171500810755955</v>
      </c>
      <c r="BT47" s="20" t="s">
        <v>106</v>
      </c>
      <c r="BU47" s="11">
        <v>0.69815000000000005</v>
      </c>
      <c r="BV47" s="11">
        <v>1.2261599999999999</v>
      </c>
      <c r="BW47" s="38">
        <f t="shared" si="8"/>
        <v>1.7562987896583826</v>
      </c>
      <c r="BX47" s="16">
        <f t="shared" si="49"/>
        <v>-34.254018777839505</v>
      </c>
      <c r="BY47" s="17">
        <f t="shared" si="49"/>
        <v>-22.878168438266567</v>
      </c>
      <c r="BZ47" s="21">
        <f t="shared" si="35"/>
        <v>-6.3821298844593422</v>
      </c>
      <c r="CB47" s="20" t="s">
        <v>106</v>
      </c>
      <c r="CC47" s="11">
        <v>1.06978</v>
      </c>
      <c r="CD47" s="11">
        <v>9.1429200000000002</v>
      </c>
      <c r="CE47" s="38">
        <f t="shared" si="9"/>
        <v>8.5465422797210646</v>
      </c>
      <c r="CF47" s="16">
        <f t="shared" si="50"/>
        <v>186.66595208746443</v>
      </c>
      <c r="CG47" s="17">
        <f t="shared" si="50"/>
        <v>104.16688997266735</v>
      </c>
      <c r="CH47" s="21">
        <f t="shared" si="37"/>
        <v>85.943253054809503</v>
      </c>
      <c r="CJ47" s="20" t="s">
        <v>106</v>
      </c>
      <c r="CK47" s="11">
        <v>18.213419999999999</v>
      </c>
      <c r="CL47" s="11">
        <v>12.73067</v>
      </c>
      <c r="CM47" s="40">
        <f t="shared" si="10"/>
        <v>0.69897196682446239</v>
      </c>
      <c r="CN47" s="16">
        <f t="shared" si="51"/>
        <v>5.092600873703109</v>
      </c>
      <c r="CO47" s="17">
        <f t="shared" si="51"/>
        <v>-8.8122942922938652</v>
      </c>
      <c r="CP47" s="21">
        <f t="shared" si="39"/>
        <v>-13.253160609273881</v>
      </c>
      <c r="CQ47" s="13">
        <f t="shared" si="40"/>
        <v>0.86662355282069647</v>
      </c>
      <c r="CS47" s="20" t="s">
        <v>107</v>
      </c>
      <c r="CT47" s="36">
        <v>339</v>
      </c>
      <c r="CU47" s="36">
        <v>339.55</v>
      </c>
      <c r="CV47" s="36">
        <v>335.05</v>
      </c>
      <c r="CW47" s="36">
        <v>336.25</v>
      </c>
    </row>
    <row r="48" spans="1:101">
      <c r="A48" s="20" t="s">
        <v>108</v>
      </c>
      <c r="B48" s="11">
        <v>0.79083000000000003</v>
      </c>
      <c r="C48" s="11">
        <v>1.036</v>
      </c>
      <c r="D48" s="38">
        <f t="shared" si="0"/>
        <v>1.3100160590771721</v>
      </c>
      <c r="E48" s="16">
        <f t="shared" si="41"/>
        <v>-15.115118338431808</v>
      </c>
      <c r="F48" s="17">
        <f t="shared" si="41"/>
        <v>9.2838532052025897</v>
      </c>
      <c r="G48" s="21">
        <f t="shared" si="12"/>
        <v>7.1650164344242002</v>
      </c>
      <c r="I48" s="20" t="s">
        <v>108</v>
      </c>
      <c r="J48" s="11">
        <v>42.771079999999998</v>
      </c>
      <c r="K48" s="11">
        <v>44.578310000000002</v>
      </c>
      <c r="L48" s="38">
        <f t="shared" si="1"/>
        <v>1.0422535507637405</v>
      </c>
      <c r="M48" s="16">
        <f t="shared" si="42"/>
        <v>86.842137451532366</v>
      </c>
      <c r="N48" s="17">
        <f t="shared" si="42"/>
        <v>85.000029050006688</v>
      </c>
      <c r="O48" s="21">
        <f t="shared" si="14"/>
        <v>-23.378121363617019</v>
      </c>
      <c r="Q48" s="18" t="s">
        <v>108</v>
      </c>
      <c r="R48" s="11">
        <v>2.2222200000000001</v>
      </c>
      <c r="S48" s="11">
        <v>1.95652</v>
      </c>
      <c r="T48" s="19">
        <f t="shared" si="2"/>
        <v>0.88043488043488038</v>
      </c>
      <c r="U48" s="16">
        <f t="shared" si="43"/>
        <v>6.9768785292376121</v>
      </c>
      <c r="V48" s="17">
        <f t="shared" si="43"/>
        <v>92.857494898914752</v>
      </c>
      <c r="W48" s="21">
        <f t="shared" si="16"/>
        <v>103.86488946811004</v>
      </c>
      <c r="Y48" s="18" t="s">
        <v>108</v>
      </c>
      <c r="Z48" s="11">
        <v>3.5645799999999999</v>
      </c>
      <c r="AA48" s="11">
        <v>3.1812900000000002</v>
      </c>
      <c r="AB48" s="19">
        <f t="shared" si="3"/>
        <v>0.89247260546824603</v>
      </c>
      <c r="AC48" s="16">
        <f t="shared" si="44"/>
        <v>60.344928409811665</v>
      </c>
      <c r="AD48" s="17">
        <f t="shared" si="44"/>
        <v>6.4101148963925549</v>
      </c>
      <c r="AE48" s="21">
        <f t="shared" si="18"/>
        <v>-41.00124221012431</v>
      </c>
      <c r="AG48" s="18" t="s">
        <v>108</v>
      </c>
      <c r="AH48" s="11">
        <v>20.01951</v>
      </c>
      <c r="AI48" s="11">
        <v>10.466279999999999</v>
      </c>
      <c r="AJ48" s="12">
        <f t="shared" si="4"/>
        <v>0.52280400469342148</v>
      </c>
      <c r="AK48" s="16">
        <f t="shared" si="19"/>
        <v>14.315154380627389</v>
      </c>
      <c r="AL48" s="16">
        <f t="shared" si="20"/>
        <v>21.344502109412442</v>
      </c>
      <c r="AM48" s="17">
        <f t="shared" si="21"/>
        <v>31.586934191948831</v>
      </c>
      <c r="AN48" s="17">
        <f t="shared" si="52"/>
        <v>32.620240898362148</v>
      </c>
      <c r="AO48" s="21">
        <f t="shared" si="52"/>
        <v>8.174127679240863</v>
      </c>
      <c r="AQ48" s="18" t="s">
        <v>108</v>
      </c>
      <c r="AR48" s="11">
        <v>15.458640000000001</v>
      </c>
      <c r="AS48" s="11">
        <v>4.4869199999999996</v>
      </c>
      <c r="AT48" s="12">
        <f t="shared" si="5"/>
        <v>0.29025321761810868</v>
      </c>
      <c r="AU48" s="16">
        <f t="shared" si="23"/>
        <v>26.507337416404532</v>
      </c>
      <c r="AV48" s="16">
        <f t="shared" si="24"/>
        <v>27.791494711293744</v>
      </c>
      <c r="AW48" s="17">
        <f t="shared" si="25"/>
        <v>-9.0175053684076172</v>
      </c>
      <c r="AX48" s="17">
        <f t="shared" si="53"/>
        <v>-11.286068481179363</v>
      </c>
      <c r="AY48" s="21">
        <f t="shared" si="53"/>
        <v>-32.747926600158443</v>
      </c>
      <c r="BA48" s="18" t="s">
        <v>108</v>
      </c>
      <c r="BB48" s="11">
        <v>12.976369999999999</v>
      </c>
      <c r="BC48" s="11">
        <v>30.83351</v>
      </c>
      <c r="BD48" s="12">
        <f t="shared" si="6"/>
        <v>2.3761275302723335</v>
      </c>
      <c r="BE48" s="16">
        <f t="shared" si="27"/>
        <v>26.507276203252079</v>
      </c>
      <c r="BF48" s="16">
        <f t="shared" si="28"/>
        <v>27.791462412718889</v>
      </c>
      <c r="BG48" s="17">
        <f t="shared" si="29"/>
        <v>31.386508912854598</v>
      </c>
      <c r="BH48" s="17">
        <f t="shared" si="54"/>
        <v>36.490314075693263</v>
      </c>
      <c r="BI48" s="21">
        <f t="shared" si="54"/>
        <v>4.4910148163299084</v>
      </c>
      <c r="BJ48" s="21">
        <f t="shared" si="31"/>
        <v>-13.19225246241213</v>
      </c>
      <c r="BL48" s="20" t="s">
        <v>108</v>
      </c>
      <c r="BM48" s="11">
        <v>0.3669</v>
      </c>
      <c r="BN48" s="11">
        <v>2.1281099999999999</v>
      </c>
      <c r="BO48" s="40">
        <f t="shared" si="7"/>
        <v>5.800245298446443</v>
      </c>
      <c r="BP48" s="16">
        <f t="shared" si="48"/>
        <v>19.084712755598837</v>
      </c>
      <c r="BQ48" s="17">
        <f t="shared" si="48"/>
        <v>-2.7380919735651372</v>
      </c>
      <c r="BR48" s="21">
        <f t="shared" si="33"/>
        <v>-8.6184254389763719</v>
      </c>
      <c r="BT48" s="20" t="s">
        <v>108</v>
      </c>
      <c r="BU48" s="11">
        <v>1.3434999999999999</v>
      </c>
      <c r="BV48" s="11">
        <v>2.5872600000000001</v>
      </c>
      <c r="BW48" s="38">
        <f t="shared" si="8"/>
        <v>1.9257610718273168</v>
      </c>
      <c r="BX48" s="16">
        <f t="shared" si="49"/>
        <v>92.437155339110475</v>
      </c>
      <c r="BY48" s="17">
        <f t="shared" si="49"/>
        <v>111.00508905852419</v>
      </c>
      <c r="BZ48" s="21">
        <f t="shared" si="35"/>
        <v>-1.3171983043653717</v>
      </c>
      <c r="CB48" s="20" t="s">
        <v>108</v>
      </c>
      <c r="CC48" s="11">
        <v>12.35228</v>
      </c>
      <c r="CD48" s="11">
        <v>32.740389999999998</v>
      </c>
      <c r="CE48" s="38">
        <f t="shared" si="9"/>
        <v>2.6505543915779111</v>
      </c>
      <c r="CF48" s="16">
        <f t="shared" si="50"/>
        <v>1054.656097515377</v>
      </c>
      <c r="CG48" s="17">
        <f t="shared" si="50"/>
        <v>258.09555371806817</v>
      </c>
      <c r="CH48" s="21">
        <f t="shared" si="37"/>
        <v>-60.633107580644676</v>
      </c>
      <c r="CJ48" s="20" t="s">
        <v>108</v>
      </c>
      <c r="CK48" s="11">
        <v>23.000800000000002</v>
      </c>
      <c r="CL48" s="11">
        <v>13.07836</v>
      </c>
      <c r="CM48" s="40">
        <f t="shared" si="10"/>
        <v>0.56860457027581646</v>
      </c>
      <c r="CN48" s="16">
        <f t="shared" si="51"/>
        <v>26.284904207996096</v>
      </c>
      <c r="CO48" s="17">
        <f t="shared" si="51"/>
        <v>2.7311209857768683</v>
      </c>
      <c r="CP48" s="21">
        <f t="shared" si="39"/>
        <v>-24.623628984946588</v>
      </c>
      <c r="CQ48" s="13">
        <f t="shared" si="40"/>
        <v>0.83461067144005818</v>
      </c>
      <c r="CS48" s="20" t="s">
        <v>109</v>
      </c>
      <c r="CT48" s="36">
        <v>336.3</v>
      </c>
      <c r="CU48" s="36">
        <v>338.6</v>
      </c>
      <c r="CV48" s="36">
        <v>332.05</v>
      </c>
      <c r="CW48" s="36">
        <v>334.3</v>
      </c>
    </row>
    <row r="49" spans="1:101">
      <c r="A49" s="20" t="s">
        <v>110</v>
      </c>
      <c r="B49" s="11">
        <v>0.80215000000000003</v>
      </c>
      <c r="C49" s="11">
        <v>0.96684999999999999</v>
      </c>
      <c r="D49" s="38">
        <f t="shared" si="0"/>
        <v>1.2053231939163498</v>
      </c>
      <c r="E49" s="16">
        <f t="shared" si="41"/>
        <v>1.4314075085669482</v>
      </c>
      <c r="F49" s="17">
        <f t="shared" si="41"/>
        <v>-6.6747104247104287</v>
      </c>
      <c r="G49" s="21">
        <f t="shared" si="12"/>
        <v>1.5740369840627813</v>
      </c>
      <c r="I49" s="20" t="s">
        <v>110</v>
      </c>
      <c r="J49" s="11">
        <v>40.361440000000002</v>
      </c>
      <c r="K49" s="11">
        <v>60.84337</v>
      </c>
      <c r="L49" s="38">
        <f t="shared" si="1"/>
        <v>1.5074628159946721</v>
      </c>
      <c r="M49" s="16">
        <f t="shared" si="42"/>
        <v>-5.6338067684987054</v>
      </c>
      <c r="N49" s="17">
        <f t="shared" si="42"/>
        <v>36.486488608473486</v>
      </c>
      <c r="O49" s="21">
        <f t="shared" si="14"/>
        <v>35.660336622996887</v>
      </c>
      <c r="Q49" s="18" t="s">
        <v>110</v>
      </c>
      <c r="R49" s="11">
        <v>2.6328499999999999</v>
      </c>
      <c r="S49" s="11">
        <v>2.9226999999999999</v>
      </c>
      <c r="T49" s="19">
        <f t="shared" si="2"/>
        <v>1.1100898266137456</v>
      </c>
      <c r="U49" s="16">
        <f t="shared" si="43"/>
        <v>18.47836847836847</v>
      </c>
      <c r="V49" s="17">
        <f t="shared" si="43"/>
        <v>49.382577228957523</v>
      </c>
      <c r="W49" s="21">
        <f t="shared" si="16"/>
        <v>123.2144765503522</v>
      </c>
      <c r="Y49" s="18" t="s">
        <v>110</v>
      </c>
      <c r="Z49" s="11">
        <v>3.2962799999999999</v>
      </c>
      <c r="AA49" s="11">
        <v>3.5645799999999999</v>
      </c>
      <c r="AB49" s="19">
        <f t="shared" si="3"/>
        <v>1.0813947844236533</v>
      </c>
      <c r="AC49" s="16">
        <f t="shared" si="44"/>
        <v>-7.5268334558349093</v>
      </c>
      <c r="AD49" s="17">
        <f t="shared" si="44"/>
        <v>12.04825715354462</v>
      </c>
      <c r="AE49" s="21">
        <f t="shared" si="18"/>
        <v>-19.101626262146727</v>
      </c>
      <c r="AG49" s="18" t="s">
        <v>110</v>
      </c>
      <c r="AH49" s="11">
        <v>27.475460000000002</v>
      </c>
      <c r="AI49" s="11">
        <v>9.9291099999999997</v>
      </c>
      <c r="AJ49" s="12">
        <f t="shared" si="4"/>
        <v>0.36138102874346778</v>
      </c>
      <c r="AK49" s="16">
        <f t="shared" si="19"/>
        <v>37.243419044721882</v>
      </c>
      <c r="AL49" s="16">
        <f t="shared" si="20"/>
        <v>53.948876661278788</v>
      </c>
      <c r="AM49" s="17">
        <f t="shared" si="21"/>
        <v>-5.1323870563371106</v>
      </c>
      <c r="AN49" s="17">
        <f t="shared" si="52"/>
        <v>17.070579666271772</v>
      </c>
      <c r="AO49" s="21">
        <f t="shared" si="52"/>
        <v>-23.979386042885309</v>
      </c>
      <c r="AQ49" s="18" t="s">
        <v>110</v>
      </c>
      <c r="AR49" s="11">
        <v>10.480549999999999</v>
      </c>
      <c r="AS49" s="11">
        <v>5.0975700000000002</v>
      </c>
      <c r="AT49" s="12">
        <f t="shared" si="5"/>
        <v>0.48638382527634527</v>
      </c>
      <c r="AU49" s="16">
        <f t="shared" si="23"/>
        <v>-32.202638783230618</v>
      </c>
      <c r="AV49" s="16">
        <f t="shared" si="24"/>
        <v>-23.050660918284908</v>
      </c>
      <c r="AW49" s="17">
        <f t="shared" si="25"/>
        <v>13.609558449894372</v>
      </c>
      <c r="AX49" s="17">
        <f t="shared" si="53"/>
        <v>2.0598896627114556</v>
      </c>
      <c r="AY49" s="21">
        <f t="shared" si="53"/>
        <v>28.793121541603881</v>
      </c>
      <c r="BA49" s="18" t="s">
        <v>110</v>
      </c>
      <c r="BB49" s="11">
        <v>8.7976299999999998</v>
      </c>
      <c r="BC49" s="11">
        <v>27.5351</v>
      </c>
      <c r="BD49" s="12">
        <f t="shared" si="6"/>
        <v>3.12983155690794</v>
      </c>
      <c r="BE49" s="16">
        <f t="shared" si="27"/>
        <v>-32.202688425191326</v>
      </c>
      <c r="BF49" s="16">
        <f t="shared" si="28"/>
        <v>-23.050723671119417</v>
      </c>
      <c r="BG49" s="17">
        <f t="shared" si="29"/>
        <v>-10.697484652250102</v>
      </c>
      <c r="BH49" s="17">
        <f t="shared" si="54"/>
        <v>8.4842683115293553</v>
      </c>
      <c r="BI49" s="21">
        <f t="shared" si="54"/>
        <v>39.56319093906793</v>
      </c>
      <c r="BJ49" s="21">
        <f t="shared" si="31"/>
        <v>15.818779357683065</v>
      </c>
      <c r="BL49" s="20" t="s">
        <v>110</v>
      </c>
      <c r="BM49" s="11">
        <v>0.40448000000000001</v>
      </c>
      <c r="BN49" s="11">
        <v>2.11694</v>
      </c>
      <c r="BO49" s="40">
        <f t="shared" si="7"/>
        <v>5.2337321993670889</v>
      </c>
      <c r="BP49" s="16">
        <f t="shared" si="48"/>
        <v>10.242572908149359</v>
      </c>
      <c r="BQ49" s="17">
        <f t="shared" si="48"/>
        <v>-0.52487888314043463</v>
      </c>
      <c r="BR49" s="21">
        <f t="shared" si="33"/>
        <v>-14.061484360505148</v>
      </c>
      <c r="BT49" s="20" t="s">
        <v>110</v>
      </c>
      <c r="BU49" s="11">
        <v>1.0442899999999999</v>
      </c>
      <c r="BV49" s="11">
        <v>1.9595100000000001</v>
      </c>
      <c r="BW49" s="38">
        <f t="shared" si="8"/>
        <v>1.8764040640052095</v>
      </c>
      <c r="BX49" s="16">
        <f t="shared" si="49"/>
        <v>-22.270934127279496</v>
      </c>
      <c r="BY49" s="17">
        <f t="shared" si="49"/>
        <v>-24.26312005751258</v>
      </c>
      <c r="BZ49" s="21">
        <f t="shared" si="35"/>
        <v>-0.15599171676501192</v>
      </c>
      <c r="CB49" s="20" t="s">
        <v>110</v>
      </c>
      <c r="CC49" s="11">
        <v>18.198779999999999</v>
      </c>
      <c r="CD49" s="11">
        <v>14.92722</v>
      </c>
      <c r="CE49" s="38">
        <f t="shared" si="9"/>
        <v>0.82023190565521431</v>
      </c>
      <c r="CF49" s="16">
        <f t="shared" si="50"/>
        <v>47.331342877590195</v>
      </c>
      <c r="CG49" s="17">
        <f t="shared" si="50"/>
        <v>-54.407323797914444</v>
      </c>
      <c r="CH49" s="21">
        <f t="shared" si="37"/>
        <v>-87.710559098696777</v>
      </c>
      <c r="CJ49" s="20" t="s">
        <v>110</v>
      </c>
      <c r="CK49" s="11">
        <v>24.043859999999999</v>
      </c>
      <c r="CL49" s="11">
        <v>12.91789</v>
      </c>
      <c r="CM49" s="40">
        <f t="shared" si="10"/>
        <v>0.53726356749706583</v>
      </c>
      <c r="CN49" s="16">
        <f t="shared" si="51"/>
        <v>4.5348857431045744</v>
      </c>
      <c r="CO49" s="17">
        <f t="shared" si="51"/>
        <v>-1.2269887050058272</v>
      </c>
      <c r="CP49" s="21">
        <f t="shared" si="39"/>
        <v>-24.910900527605207</v>
      </c>
      <c r="CQ49" s="13">
        <f t="shared" si="40"/>
        <v>0.78075801293175706</v>
      </c>
      <c r="CS49" s="20" t="s">
        <v>111</v>
      </c>
      <c r="CT49" s="36">
        <v>335.05</v>
      </c>
      <c r="CU49" s="36">
        <v>337.5</v>
      </c>
      <c r="CV49" s="36">
        <v>332.55</v>
      </c>
      <c r="CW49" s="36">
        <v>335.6</v>
      </c>
    </row>
    <row r="50" spans="1:101">
      <c r="A50" s="20" t="s">
        <v>112</v>
      </c>
      <c r="B50" s="11">
        <v>1.32392</v>
      </c>
      <c r="C50" s="11">
        <v>1.4245099999999999</v>
      </c>
      <c r="D50" s="38">
        <f t="shared" si="0"/>
        <v>1.0759789111124538</v>
      </c>
      <c r="E50" s="16">
        <f t="shared" si="41"/>
        <v>65.04643769868477</v>
      </c>
      <c r="F50" s="17">
        <f t="shared" si="41"/>
        <v>47.335160572994774</v>
      </c>
      <c r="G50" s="21">
        <f t="shared" si="12"/>
        <v>-9.6113715769743546</v>
      </c>
      <c r="I50" s="20" t="s">
        <v>112</v>
      </c>
      <c r="J50" s="11">
        <v>48.192770000000003</v>
      </c>
      <c r="K50" s="11">
        <v>53.614449999999998</v>
      </c>
      <c r="L50" s="38">
        <f t="shared" si="1"/>
        <v>1.1124998625312468</v>
      </c>
      <c r="M50" s="16">
        <f t="shared" si="42"/>
        <v>19.402999496549185</v>
      </c>
      <c r="N50" s="17">
        <f t="shared" si="42"/>
        <v>-11.881195929811255</v>
      </c>
      <c r="O50" s="21">
        <f t="shared" si="14"/>
        <v>-10.974627046519766</v>
      </c>
      <c r="Q50" s="18" t="s">
        <v>112</v>
      </c>
      <c r="R50" s="11">
        <v>5.6038600000000001</v>
      </c>
      <c r="S50" s="11">
        <v>2.5362300000000002</v>
      </c>
      <c r="T50" s="19">
        <f t="shared" si="2"/>
        <v>0.45258625304700689</v>
      </c>
      <c r="U50" s="16">
        <f t="shared" si="43"/>
        <v>112.84387640769509</v>
      </c>
      <c r="V50" s="17">
        <f t="shared" si="43"/>
        <v>-13.223047182399824</v>
      </c>
      <c r="W50" s="21">
        <f t="shared" si="16"/>
        <v>-37.056791485599341</v>
      </c>
      <c r="Y50" s="18" t="s">
        <v>112</v>
      </c>
      <c r="Z50" s="11">
        <v>7.4357899999999999</v>
      </c>
      <c r="AA50" s="11">
        <v>3.2387800000000002</v>
      </c>
      <c r="AB50" s="19">
        <f t="shared" si="3"/>
        <v>0.43556636214847383</v>
      </c>
      <c r="AC50" s="16">
        <f t="shared" si="44"/>
        <v>125.58126130061765</v>
      </c>
      <c r="AD50" s="17">
        <f t="shared" si="44"/>
        <v>-9.1399267234849439</v>
      </c>
      <c r="AE50" s="21">
        <f t="shared" si="18"/>
        <v>-66.501667572378608</v>
      </c>
      <c r="AG50" s="18" t="s">
        <v>112</v>
      </c>
      <c r="AH50" s="11">
        <v>23.71217</v>
      </c>
      <c r="AI50" s="11">
        <v>10.298450000000001</v>
      </c>
      <c r="AJ50" s="12">
        <f t="shared" si="4"/>
        <v>0.43431073579516344</v>
      </c>
      <c r="AK50" s="16">
        <f t="shared" si="19"/>
        <v>-13.696913536661446</v>
      </c>
      <c r="AL50" s="16">
        <f t="shared" si="20"/>
        <v>13.155388788715854</v>
      </c>
      <c r="AM50" s="17">
        <f t="shared" si="21"/>
        <v>3.7197694455998689</v>
      </c>
      <c r="AN50" s="17">
        <f t="shared" si="52"/>
        <v>13.412838889058678</v>
      </c>
      <c r="AO50" s="21">
        <f t="shared" si="52"/>
        <v>-1.4123159417456852</v>
      </c>
      <c r="AQ50" s="18" t="s">
        <v>112</v>
      </c>
      <c r="AR50" s="11">
        <v>9.1928800000000006</v>
      </c>
      <c r="AS50" s="11">
        <v>6.9162299999999997</v>
      </c>
      <c r="AT50" s="12">
        <f t="shared" si="5"/>
        <v>0.75234638111233898</v>
      </c>
      <c r="AU50" s="16">
        <f t="shared" si="23"/>
        <v>-12.28628268554607</v>
      </c>
      <c r="AV50" s="16">
        <f t="shared" si="24"/>
        <v>-33.469440630850812</v>
      </c>
      <c r="AW50" s="17">
        <f t="shared" si="25"/>
        <v>35.676999040719394</v>
      </c>
      <c r="AX50" s="17">
        <f t="shared" si="53"/>
        <v>34.191892293050913</v>
      </c>
      <c r="AY50" s="21">
        <f t="shared" si="53"/>
        <v>95.834347388611647</v>
      </c>
      <c r="BA50" s="18" t="s">
        <v>112</v>
      </c>
      <c r="BB50" s="11">
        <v>7.7167300000000001</v>
      </c>
      <c r="BC50" s="11">
        <v>32.192999999999998</v>
      </c>
      <c r="BD50" s="12">
        <f t="shared" si="6"/>
        <v>4.171844809913007</v>
      </c>
      <c r="BE50" s="16">
        <f t="shared" si="27"/>
        <v>-12.286263459590819</v>
      </c>
      <c r="BF50" s="16">
        <f t="shared" si="28"/>
        <v>-33.469468340635814</v>
      </c>
      <c r="BG50" s="17">
        <f t="shared" si="29"/>
        <v>16.916226924906749</v>
      </c>
      <c r="BH50" s="17">
        <f t="shared" si="54"/>
        <v>17.111745624543222</v>
      </c>
      <c r="BI50" s="21">
        <f t="shared" si="54"/>
        <v>71.125132130771419</v>
      </c>
      <c r="BJ50" s="21">
        <f t="shared" si="31"/>
        <v>49.026270636477456</v>
      </c>
      <c r="BL50" s="20" t="s">
        <v>112</v>
      </c>
      <c r="BM50" s="11">
        <v>0.41043000000000002</v>
      </c>
      <c r="BN50" s="11">
        <v>2.0328499999999998</v>
      </c>
      <c r="BO50" s="40">
        <f t="shared" si="7"/>
        <v>4.9529761469678135</v>
      </c>
      <c r="BP50" s="16">
        <f t="shared" si="48"/>
        <v>1.4710245253164584</v>
      </c>
      <c r="BQ50" s="17">
        <f t="shared" si="48"/>
        <v>-3.9722429544531361</v>
      </c>
      <c r="BR50" s="21">
        <f t="shared" si="33"/>
        <v>-12.023263412550559</v>
      </c>
      <c r="BT50" s="20" t="s">
        <v>112</v>
      </c>
      <c r="BU50" s="11">
        <v>1.4843</v>
      </c>
      <c r="BV50" s="11">
        <v>2.0005799999999998</v>
      </c>
      <c r="BW50" s="38">
        <f t="shared" si="8"/>
        <v>1.3478272586404365</v>
      </c>
      <c r="BX50" s="16">
        <f t="shared" si="49"/>
        <v>42.134847599804658</v>
      </c>
      <c r="BY50" s="17">
        <f t="shared" si="49"/>
        <v>2.095932146301867</v>
      </c>
      <c r="BZ50" s="21">
        <f t="shared" si="35"/>
        <v>-23.589310125560942</v>
      </c>
      <c r="CB50" s="20" t="s">
        <v>112</v>
      </c>
      <c r="CC50" s="11">
        <v>12.215439999999999</v>
      </c>
      <c r="CD50" s="11">
        <v>8.7324199999999994</v>
      </c>
      <c r="CE50" s="38">
        <f t="shared" si="9"/>
        <v>0.71486741369938378</v>
      </c>
      <c r="CF50" s="16">
        <f t="shared" si="50"/>
        <v>-32.877698395167151</v>
      </c>
      <c r="CG50" s="17">
        <f t="shared" si="50"/>
        <v>-41.500024786932869</v>
      </c>
      <c r="CH50" s="21">
        <f t="shared" si="37"/>
        <v>-88.094139422561184</v>
      </c>
      <c r="CJ50" s="20" t="s">
        <v>112</v>
      </c>
      <c r="CK50" s="11">
        <v>17.357579999999999</v>
      </c>
      <c r="CL50" s="11">
        <v>10.831770000000001</v>
      </c>
      <c r="CM50" s="40">
        <f t="shared" si="10"/>
        <v>0.62403687610830549</v>
      </c>
      <c r="CN50" s="16">
        <f t="shared" si="51"/>
        <v>-27.808679637961628</v>
      </c>
      <c r="CO50" s="17">
        <f t="shared" si="51"/>
        <v>-16.149076977741718</v>
      </c>
      <c r="CP50" s="21">
        <f t="shared" si="39"/>
        <v>-4.3766681314907041</v>
      </c>
      <c r="CQ50" s="13">
        <f t="shared" si="40"/>
        <v>0.70648998787514461</v>
      </c>
      <c r="CS50" s="20" t="s">
        <v>113</v>
      </c>
      <c r="CT50" s="36">
        <v>335.85</v>
      </c>
      <c r="CU50" s="36">
        <v>336</v>
      </c>
      <c r="CV50" s="36">
        <v>324.45</v>
      </c>
      <c r="CW50" s="36">
        <v>325.2</v>
      </c>
    </row>
    <row r="51" spans="1:101">
      <c r="A51" s="20" t="s">
        <v>114</v>
      </c>
      <c r="B51" s="11">
        <v>1.61436</v>
      </c>
      <c r="C51" s="11">
        <v>1.3805000000000001</v>
      </c>
      <c r="D51" s="38">
        <f t="shared" si="0"/>
        <v>0.8551376396838376</v>
      </c>
      <c r="E51" s="16">
        <f t="shared" si="41"/>
        <v>21.937881442987496</v>
      </c>
      <c r="F51" s="17">
        <f t="shared" si="41"/>
        <v>-3.0894834013099159</v>
      </c>
      <c r="G51" s="21">
        <f t="shared" si="12"/>
        <v>-25.783104060010483</v>
      </c>
      <c r="I51" s="20" t="s">
        <v>114</v>
      </c>
      <c r="J51" s="11">
        <v>48.192770000000003</v>
      </c>
      <c r="K51" s="11">
        <v>81.927710000000005</v>
      </c>
      <c r="L51" s="38">
        <f t="shared" si="1"/>
        <v>1.7000000207500006</v>
      </c>
      <c r="M51" s="16">
        <f t="shared" si="42"/>
        <v>0</v>
      </c>
      <c r="N51" s="17">
        <f t="shared" si="42"/>
        <v>52.809009511428364</v>
      </c>
      <c r="O51" s="21">
        <f t="shared" si="14"/>
        <v>44.225228326574552</v>
      </c>
      <c r="Q51" s="18" t="s">
        <v>114</v>
      </c>
      <c r="R51" s="11">
        <v>6.9806699999999999</v>
      </c>
      <c r="S51" s="11">
        <v>3.4057900000000001</v>
      </c>
      <c r="T51" s="19">
        <f t="shared" si="2"/>
        <v>0.48788869836276461</v>
      </c>
      <c r="U51" s="16">
        <f t="shared" si="43"/>
        <v>24.568957825498849</v>
      </c>
      <c r="V51" s="17">
        <f t="shared" si="43"/>
        <v>34.285534040682421</v>
      </c>
      <c r="W51" s="21">
        <f t="shared" si="16"/>
        <v>-33.427725586419257</v>
      </c>
      <c r="Y51" s="18" t="s">
        <v>114</v>
      </c>
      <c r="Z51" s="11">
        <v>7.7232599999999998</v>
      </c>
      <c r="AA51" s="11">
        <v>3.1238000000000001</v>
      </c>
      <c r="AB51" s="19">
        <f t="shared" si="3"/>
        <v>0.40446650766645176</v>
      </c>
      <c r="AC51" s="16">
        <f t="shared" si="44"/>
        <v>3.86603171956174</v>
      </c>
      <c r="AD51" s="17">
        <f t="shared" si="44"/>
        <v>-3.5501021989761599</v>
      </c>
      <c r="AE51" s="21">
        <f t="shared" si="18"/>
        <v>-56.905897518438699</v>
      </c>
      <c r="AG51" s="18" t="s">
        <v>114</v>
      </c>
      <c r="AH51" s="11">
        <v>18.955960000000001</v>
      </c>
      <c r="AI51" s="11">
        <v>11.186540000000001</v>
      </c>
      <c r="AJ51" s="12">
        <f t="shared" si="4"/>
        <v>0.59013312963310749</v>
      </c>
      <c r="AK51" s="16">
        <f t="shared" si="19"/>
        <v>-20.058096749475055</v>
      </c>
      <c r="AL51" s="16">
        <f t="shared" si="20"/>
        <v>-14.535509024489485</v>
      </c>
      <c r="AM51" s="17">
        <f t="shared" si="21"/>
        <v>8.6235307254975258</v>
      </c>
      <c r="AN51" s="17">
        <f t="shared" si="52"/>
        <v>15.779529612735342</v>
      </c>
      <c r="AO51" s="21">
        <f t="shared" si="52"/>
        <v>33.161961155916124</v>
      </c>
      <c r="AQ51" s="18" t="s">
        <v>114</v>
      </c>
      <c r="AR51" s="11">
        <v>6.5909899999999997</v>
      </c>
      <c r="AS51" s="11">
        <v>9.8898100000000007</v>
      </c>
      <c r="AT51" s="12">
        <f t="shared" si="5"/>
        <v>1.500504476565736</v>
      </c>
      <c r="AU51" s="16">
        <f t="shared" si="23"/>
        <v>-28.303317349949097</v>
      </c>
      <c r="AV51" s="16">
        <f t="shared" si="24"/>
        <v>-44.323014857144308</v>
      </c>
      <c r="AW51" s="17">
        <f t="shared" si="25"/>
        <v>42.994232406961615</v>
      </c>
      <c r="AX51" s="17">
        <f t="shared" si="53"/>
        <v>84.577239546759941</v>
      </c>
      <c r="AY51" s="21">
        <f t="shared" si="53"/>
        <v>210.5720924043018</v>
      </c>
      <c r="BA51" s="18" t="s">
        <v>114</v>
      </c>
      <c r="BB51" s="11">
        <v>5.5326399999999998</v>
      </c>
      <c r="BC51" s="11">
        <v>33.090029999999999</v>
      </c>
      <c r="BD51" s="12">
        <f t="shared" si="6"/>
        <v>5.9808753144972382</v>
      </c>
      <c r="BE51" s="16">
        <f t="shared" si="27"/>
        <v>-28.303309821647254</v>
      </c>
      <c r="BF51" s="16">
        <f t="shared" si="28"/>
        <v>-44.323029958131379</v>
      </c>
      <c r="BG51" s="17">
        <f t="shared" si="29"/>
        <v>2.7864131954151552</v>
      </c>
      <c r="BH51" s="17">
        <f t="shared" si="54"/>
        <v>16.075433177759418</v>
      </c>
      <c r="BI51" s="21">
        <f t="shared" si="54"/>
        <v>99.934148699727118</v>
      </c>
      <c r="BJ51" s="21">
        <f t="shared" si="31"/>
        <v>113.8868638226415</v>
      </c>
      <c r="BL51" s="20" t="s">
        <v>114</v>
      </c>
      <c r="BM51" s="11">
        <v>0.35908000000000001</v>
      </c>
      <c r="BN51" s="11">
        <v>2.0447500000000001</v>
      </c>
      <c r="BO51" s="40">
        <f t="shared" si="7"/>
        <v>5.6944135011696559</v>
      </c>
      <c r="BP51" s="16">
        <f t="shared" si="48"/>
        <v>-12.511268669444242</v>
      </c>
      <c r="BQ51" s="17">
        <f t="shared" si="48"/>
        <v>0.58538505054481371</v>
      </c>
      <c r="BR51" s="21">
        <f t="shared" si="33"/>
        <v>-1.3467894383525336</v>
      </c>
      <c r="BT51" s="20" t="s">
        <v>114</v>
      </c>
      <c r="BU51" s="11">
        <v>1.81284</v>
      </c>
      <c r="BV51" s="11">
        <v>1.30243</v>
      </c>
      <c r="BW51" s="38">
        <f t="shared" si="8"/>
        <v>0.71844729816199993</v>
      </c>
      <c r="BX51" s="16">
        <f t="shared" si="49"/>
        <v>22.134339419254871</v>
      </c>
      <c r="BY51" s="17">
        <f t="shared" si="49"/>
        <v>-34.897379759869636</v>
      </c>
      <c r="BZ51" s="21">
        <f t="shared" si="35"/>
        <v>-58.388820916628383</v>
      </c>
      <c r="CB51" s="20" t="s">
        <v>114</v>
      </c>
      <c r="CC51" s="11">
        <v>8.0233799999999995</v>
      </c>
      <c r="CD51" s="11">
        <v>7.3640999999999996</v>
      </c>
      <c r="CE51" s="38">
        <f t="shared" si="9"/>
        <v>0.91783014141172425</v>
      </c>
      <c r="CF51" s="16">
        <f t="shared" si="50"/>
        <v>-34.317715939826975</v>
      </c>
      <c r="CG51" s="17">
        <f t="shared" si="50"/>
        <v>-15.669424970397664</v>
      </c>
      <c r="CH51" s="21">
        <f t="shared" si="37"/>
        <v>-71.165063997271702</v>
      </c>
      <c r="CJ51" s="20" t="s">
        <v>114</v>
      </c>
      <c r="CK51" s="11">
        <v>15.99358</v>
      </c>
      <c r="CL51" s="11">
        <v>22.546130000000002</v>
      </c>
      <c r="CM51" s="40">
        <f t="shared" si="10"/>
        <v>1.4096987666301104</v>
      </c>
      <c r="CN51" s="16">
        <f t="shared" si="51"/>
        <v>-7.8582383028048781</v>
      </c>
      <c r="CO51" s="17">
        <f t="shared" si="51"/>
        <v>108.14816045761681</v>
      </c>
      <c r="CP51" s="21">
        <f t="shared" si="39"/>
        <v>132.15647030761636</v>
      </c>
      <c r="CQ51" s="13">
        <f t="shared" si="40"/>
        <v>0.76962740654117978</v>
      </c>
      <c r="CS51" s="20" t="s">
        <v>115</v>
      </c>
      <c r="CT51" s="36">
        <v>326.55</v>
      </c>
      <c r="CU51" s="36">
        <v>330.35</v>
      </c>
      <c r="CV51" s="36">
        <v>322.64999999999998</v>
      </c>
      <c r="CW51" s="36">
        <v>324.75</v>
      </c>
    </row>
    <row r="52" spans="1:101">
      <c r="A52" s="20" t="s">
        <v>116</v>
      </c>
      <c r="B52" s="11">
        <v>1.6608799999999999</v>
      </c>
      <c r="C52" s="11">
        <v>1.4245099999999999</v>
      </c>
      <c r="D52" s="38">
        <f t="shared" si="0"/>
        <v>0.85768387842589466</v>
      </c>
      <c r="E52" s="16">
        <f t="shared" si="41"/>
        <v>2.8816373051859494</v>
      </c>
      <c r="F52" s="17">
        <f t="shared" si="41"/>
        <v>3.1879753712422949</v>
      </c>
      <c r="G52" s="21">
        <f t="shared" si="12"/>
        <v>-22.843368626772673</v>
      </c>
      <c r="I52" s="20" t="s">
        <v>116</v>
      </c>
      <c r="J52" s="11">
        <v>63.855420000000002</v>
      </c>
      <c r="K52" s="11">
        <v>83.734930000000006</v>
      </c>
      <c r="L52" s="38">
        <f t="shared" si="1"/>
        <v>1.3113206365254508</v>
      </c>
      <c r="M52" s="16">
        <f t="shared" si="42"/>
        <v>32.499999481249986</v>
      </c>
      <c r="N52" s="17">
        <f t="shared" si="42"/>
        <v>2.2058714932957368</v>
      </c>
      <c r="O52" s="21">
        <f t="shared" si="14"/>
        <v>-2.180697280475997</v>
      </c>
      <c r="Q52" s="18" t="s">
        <v>116</v>
      </c>
      <c r="R52" s="11">
        <v>2.87439</v>
      </c>
      <c r="S52" s="11">
        <v>3.23671</v>
      </c>
      <c r="T52" s="19">
        <f t="shared" si="2"/>
        <v>1.126051092579643</v>
      </c>
      <c r="U52" s="16">
        <f t="shared" si="43"/>
        <v>-58.823579971550011</v>
      </c>
      <c r="V52" s="17">
        <f t="shared" si="43"/>
        <v>-4.9644869472281057</v>
      </c>
      <c r="W52" s="21">
        <f t="shared" si="16"/>
        <v>53.674680831850516</v>
      </c>
      <c r="Y52" s="18" t="s">
        <v>116</v>
      </c>
      <c r="Z52" s="11">
        <v>2.1847400000000001</v>
      </c>
      <c r="AA52" s="11">
        <v>2.4913699999999999</v>
      </c>
      <c r="AB52" s="19">
        <f t="shared" si="3"/>
        <v>1.140350796891163</v>
      </c>
      <c r="AC52" s="16">
        <f t="shared" si="44"/>
        <v>-71.712204431807294</v>
      </c>
      <c r="AD52" s="17">
        <f t="shared" si="44"/>
        <v>-20.245534285165512</v>
      </c>
      <c r="AE52" s="21">
        <f t="shared" si="18"/>
        <v>62.102518446758864</v>
      </c>
      <c r="AG52" s="18" t="s">
        <v>116</v>
      </c>
      <c r="AH52" s="11">
        <v>17.109539999999999</v>
      </c>
      <c r="AI52" s="11">
        <v>9.5231100000000009</v>
      </c>
      <c r="AJ52" s="12">
        <f t="shared" si="4"/>
        <v>0.55659649528859345</v>
      </c>
      <c r="AK52" s="16">
        <f t="shared" si="19"/>
        <v>-9.7405776336308048</v>
      </c>
      <c r="AL52" s="16">
        <f t="shared" si="20"/>
        <v>-24.095156444266021</v>
      </c>
      <c r="AM52" s="17">
        <f t="shared" si="21"/>
        <v>-14.869924033704789</v>
      </c>
      <c r="AN52" s="17">
        <f t="shared" si="52"/>
        <v>-9.0446648287336426</v>
      </c>
      <c r="AO52" s="21">
        <f t="shared" si="52"/>
        <v>16.648447609598005</v>
      </c>
      <c r="AQ52" s="18" t="s">
        <v>116</v>
      </c>
      <c r="AR52" s="11">
        <v>7.5136000000000003</v>
      </c>
      <c r="AS52" s="11">
        <v>9.0999599999999994</v>
      </c>
      <c r="AT52" s="12">
        <f t="shared" si="5"/>
        <v>1.2111318143100509</v>
      </c>
      <c r="AU52" s="16">
        <f t="shared" si="23"/>
        <v>13.998048851538245</v>
      </c>
      <c r="AV52" s="16">
        <f t="shared" si="24"/>
        <v>-27.966932434965212</v>
      </c>
      <c r="AW52" s="17">
        <f t="shared" si="25"/>
        <v>-7.9865032796383471</v>
      </c>
      <c r="AX52" s="17">
        <f t="shared" si="53"/>
        <v>37.927658141007399</v>
      </c>
      <c r="AY52" s="21">
        <f t="shared" si="53"/>
        <v>59.91241477890236</v>
      </c>
      <c r="BA52" s="18" t="s">
        <v>116</v>
      </c>
      <c r="BB52" s="11">
        <v>6.3071000000000002</v>
      </c>
      <c r="BC52" s="11">
        <v>22.7379</v>
      </c>
      <c r="BD52" s="12">
        <f t="shared" si="6"/>
        <v>3.6051275546606205</v>
      </c>
      <c r="BE52" s="16">
        <f t="shared" si="27"/>
        <v>13.998019028890376</v>
      </c>
      <c r="BF52" s="16">
        <f t="shared" si="28"/>
        <v>-27.966954636289994</v>
      </c>
      <c r="BG52" s="17">
        <f t="shared" si="29"/>
        <v>-31.28474044901138</v>
      </c>
      <c r="BH52" s="17">
        <f t="shared" si="54"/>
        <v>-26.445294215264756</v>
      </c>
      <c r="BI52" s="21">
        <f t="shared" si="54"/>
        <v>-7.9072377447489108</v>
      </c>
      <c r="BJ52" s="21">
        <f t="shared" si="31"/>
        <v>16.507315343664217</v>
      </c>
      <c r="BL52" s="20" t="s">
        <v>116</v>
      </c>
      <c r="BM52" s="11">
        <v>0.27535999999999999</v>
      </c>
      <c r="BN52" s="11">
        <v>2.0789900000000001</v>
      </c>
      <c r="BO52" s="40">
        <f t="shared" si="7"/>
        <v>7.5500798954096462</v>
      </c>
      <c r="BP52" s="16">
        <f t="shared" si="48"/>
        <v>-23.315138687757607</v>
      </c>
      <c r="BQ52" s="17">
        <f t="shared" si="48"/>
        <v>1.6745323389167404</v>
      </c>
      <c r="BR52" s="21">
        <f t="shared" si="33"/>
        <v>39.291583313640352</v>
      </c>
      <c r="BT52" s="20" t="s">
        <v>116</v>
      </c>
      <c r="BU52" s="11">
        <v>1.2144299999999999</v>
      </c>
      <c r="BV52" s="11">
        <v>1.1381600000000001</v>
      </c>
      <c r="BW52" s="38">
        <f t="shared" si="8"/>
        <v>0.9371968742537653</v>
      </c>
      <c r="BX52" s="16">
        <f t="shared" si="49"/>
        <v>-33.009532005030785</v>
      </c>
      <c r="BY52" s="17">
        <f t="shared" si="49"/>
        <v>-12.612578027226025</v>
      </c>
      <c r="BZ52" s="21">
        <f t="shared" si="35"/>
        <v>-36.11951909943145</v>
      </c>
      <c r="CB52" s="20" t="s">
        <v>116</v>
      </c>
      <c r="CC52" s="11">
        <v>2.7988499999999998</v>
      </c>
      <c r="CD52" s="11">
        <v>5.2742800000000001</v>
      </c>
      <c r="CE52" s="38">
        <f t="shared" si="9"/>
        <v>1.8844453972167141</v>
      </c>
      <c r="CF52" s="16">
        <f t="shared" si="50"/>
        <v>-65.116322547355352</v>
      </c>
      <c r="CG52" s="17">
        <f t="shared" si="50"/>
        <v>-28.378484811450139</v>
      </c>
      <c r="CH52" s="21">
        <f t="shared" si="37"/>
        <v>47.698744758532982</v>
      </c>
      <c r="CJ52" s="20" t="s">
        <v>116</v>
      </c>
      <c r="CK52" s="11">
        <v>13.90746</v>
      </c>
      <c r="CL52" s="11">
        <v>24.364799999999999</v>
      </c>
      <c r="CM52" s="40">
        <f t="shared" si="10"/>
        <v>1.751923068626478</v>
      </c>
      <c r="CN52" s="16">
        <f t="shared" si="51"/>
        <v>-13.043483697833752</v>
      </c>
      <c r="CO52" s="17">
        <f t="shared" si="51"/>
        <v>8.0664397836790496</v>
      </c>
      <c r="CP52" s="21">
        <f t="shared" si="39"/>
        <v>123.20307798089981</v>
      </c>
      <c r="CQ52" s="13">
        <f t="shared" si="40"/>
        <v>0.89811599120000274</v>
      </c>
      <c r="CS52" s="20" t="s">
        <v>117</v>
      </c>
      <c r="CT52" s="36">
        <v>325.10000000000002</v>
      </c>
      <c r="CU52" s="36">
        <v>331.35</v>
      </c>
      <c r="CV52" s="36">
        <v>323.2</v>
      </c>
      <c r="CW52" s="36">
        <v>323.25</v>
      </c>
    </row>
    <row r="53" spans="1:101">
      <c r="A53" s="20" t="s">
        <v>118</v>
      </c>
      <c r="B53" s="11">
        <v>1.01966</v>
      </c>
      <c r="C53" s="11">
        <v>0.85118000000000005</v>
      </c>
      <c r="D53" s="38">
        <f t="shared" si="0"/>
        <v>0.83476845222917451</v>
      </c>
      <c r="E53" s="16">
        <f t="shared" si="41"/>
        <v>-38.607244352391497</v>
      </c>
      <c r="F53" s="17">
        <f t="shared" si="41"/>
        <v>-40.247523709907263</v>
      </c>
      <c r="G53" s="21">
        <f t="shared" si="12"/>
        <v>-16.40033899869897</v>
      </c>
      <c r="I53" s="20" t="s">
        <v>118</v>
      </c>
      <c r="J53" s="11">
        <v>41.56626</v>
      </c>
      <c r="K53" s="11">
        <v>43.373489999999997</v>
      </c>
      <c r="L53" s="38">
        <f t="shared" si="1"/>
        <v>1.0434782922495311</v>
      </c>
      <c r="M53" s="16">
        <f t="shared" si="42"/>
        <v>-34.905666582413836</v>
      </c>
      <c r="N53" s="17">
        <f t="shared" si="42"/>
        <v>-48.201437560167548</v>
      </c>
      <c r="O53" s="21">
        <f t="shared" si="14"/>
        <v>-25.879894153751579</v>
      </c>
      <c r="Q53" s="18" t="s">
        <v>118</v>
      </c>
      <c r="R53" s="11">
        <v>6.4975800000000001</v>
      </c>
      <c r="S53" s="11">
        <v>2.5603799999999999</v>
      </c>
      <c r="T53" s="19">
        <f t="shared" si="2"/>
        <v>0.39405132372360169</v>
      </c>
      <c r="U53" s="16">
        <f t="shared" si="43"/>
        <v>126.05074467974075</v>
      </c>
      <c r="V53" s="17">
        <f t="shared" si="43"/>
        <v>-20.895600779804187</v>
      </c>
      <c r="W53" s="21">
        <f t="shared" si="16"/>
        <v>-50.380991624425633</v>
      </c>
      <c r="Y53" s="18" t="s">
        <v>118</v>
      </c>
      <c r="Z53" s="11">
        <v>6.4775700000000001</v>
      </c>
      <c r="AA53" s="11">
        <v>1.9164399999999999</v>
      </c>
      <c r="AB53" s="19">
        <f t="shared" si="3"/>
        <v>0.2958578602778511</v>
      </c>
      <c r="AC53" s="16">
        <f t="shared" si="44"/>
        <v>196.49157336799803</v>
      </c>
      <c r="AD53" s="17">
        <f t="shared" si="44"/>
        <v>-23.076861325294917</v>
      </c>
      <c r="AE53" s="21">
        <f t="shared" si="18"/>
        <v>-61.348234041077028</v>
      </c>
      <c r="AG53" s="18" t="s">
        <v>118</v>
      </c>
      <c r="AH53" s="11">
        <v>19.282900000000001</v>
      </c>
      <c r="AI53" s="11">
        <v>9.2156800000000008</v>
      </c>
      <c r="AJ53" s="12">
        <f t="shared" si="4"/>
        <v>0.47791981496559127</v>
      </c>
      <c r="AK53" s="16">
        <f t="shared" si="19"/>
        <v>12.702620877007814</v>
      </c>
      <c r="AL53" s="16">
        <f t="shared" si="20"/>
        <v>-11.600191305458031</v>
      </c>
      <c r="AM53" s="17">
        <f t="shared" si="21"/>
        <v>-3.228252115117856</v>
      </c>
      <c r="AN53" s="17">
        <f t="shared" si="52"/>
        <v>-9.9530231786680066</v>
      </c>
      <c r="AO53" s="21">
        <f t="shared" si="52"/>
        <v>-1.5826704629991979</v>
      </c>
      <c r="AQ53" s="18" t="s">
        <v>118</v>
      </c>
      <c r="AR53" s="11">
        <v>9.1928800000000006</v>
      </c>
      <c r="AS53" s="11">
        <v>9.0402199999999997</v>
      </c>
      <c r="AT53" s="12">
        <f t="shared" si="5"/>
        <v>0.98339366988364896</v>
      </c>
      <c r="AU53" s="16">
        <f t="shared" si="23"/>
        <v>22.349872231686543</v>
      </c>
      <c r="AV53" s="16">
        <f t="shared" si="24"/>
        <v>8.8622719744970393</v>
      </c>
      <c r="AW53" s="17">
        <f t="shared" si="25"/>
        <v>-0.65648640213802789</v>
      </c>
      <c r="AX53" s="17">
        <f t="shared" si="53"/>
        <v>16.634568212628412</v>
      </c>
      <c r="AY53" s="21">
        <f t="shared" si="53"/>
        <v>-0.42506986988430762</v>
      </c>
      <c r="BA53" s="18" t="s">
        <v>118</v>
      </c>
      <c r="BB53" s="11">
        <v>7.7167300000000001</v>
      </c>
      <c r="BC53" s="11">
        <v>23.18364</v>
      </c>
      <c r="BD53" s="12">
        <f t="shared" si="6"/>
        <v>3.0043347376414622</v>
      </c>
      <c r="BE53" s="16">
        <f t="shared" si="27"/>
        <v>22.34989139224049</v>
      </c>
      <c r="BF53" s="16">
        <f t="shared" si="28"/>
        <v>8.8622809399698728</v>
      </c>
      <c r="BG53" s="17">
        <f t="shared" si="29"/>
        <v>1.9603393453221305</v>
      </c>
      <c r="BH53" s="17">
        <f t="shared" si="54"/>
        <v>-19.749267952524843</v>
      </c>
      <c r="BI53" s="21">
        <f t="shared" si="54"/>
        <v>-28.839606776973891</v>
      </c>
      <c r="BJ53" s="21">
        <f t="shared" si="31"/>
        <v>-7.0514435752228914</v>
      </c>
      <c r="BL53" s="20" t="s">
        <v>118</v>
      </c>
      <c r="BM53" s="11">
        <v>0.29099000000000003</v>
      </c>
      <c r="BN53" s="11">
        <v>1.69608</v>
      </c>
      <c r="BO53" s="40">
        <f t="shared" si="7"/>
        <v>5.8286539056324953</v>
      </c>
      <c r="BP53" s="16">
        <f t="shared" si="48"/>
        <v>5.6762056943637544</v>
      </c>
      <c r="BQ53" s="17">
        <f t="shared" si="48"/>
        <v>-18.418078009033238</v>
      </c>
      <c r="BR53" s="21">
        <f t="shared" si="33"/>
        <v>-0.49756782286883761</v>
      </c>
      <c r="BT53" s="20" t="s">
        <v>118</v>
      </c>
      <c r="BU53" s="11">
        <v>0.85655000000000003</v>
      </c>
      <c r="BV53" s="11">
        <v>1.2202900000000001</v>
      </c>
      <c r="BW53" s="38">
        <f t="shared" si="8"/>
        <v>1.42465705446267</v>
      </c>
      <c r="BX53" s="16">
        <f t="shared" si="49"/>
        <v>-29.4689689813328</v>
      </c>
      <c r="BY53" s="17">
        <f t="shared" si="49"/>
        <v>7.2160328951992723</v>
      </c>
      <c r="BZ53" s="21">
        <f t="shared" si="35"/>
        <v>16.778147795325374</v>
      </c>
      <c r="CB53" s="20" t="s">
        <v>118</v>
      </c>
      <c r="CC53" s="11">
        <v>3.4581400000000002</v>
      </c>
      <c r="CD53" s="11">
        <v>6.5306600000000001</v>
      </c>
      <c r="CE53" s="38">
        <f t="shared" si="9"/>
        <v>1.8884891878292955</v>
      </c>
      <c r="CF53" s="16">
        <f t="shared" si="50"/>
        <v>23.55574611000948</v>
      </c>
      <c r="CG53" s="17">
        <f t="shared" si="50"/>
        <v>23.820881712764585</v>
      </c>
      <c r="CH53" s="21">
        <f t="shared" si="37"/>
        <v>74.159647221036352</v>
      </c>
      <c r="CJ53" s="20" t="s">
        <v>118</v>
      </c>
      <c r="CK53" s="11">
        <v>12.51671</v>
      </c>
      <c r="CL53" s="11">
        <v>15.96683</v>
      </c>
      <c r="CM53" s="40">
        <f t="shared" si="10"/>
        <v>1.2756411229468447</v>
      </c>
      <c r="CN53" s="16">
        <f t="shared" si="51"/>
        <v>-10.000028761542369</v>
      </c>
      <c r="CO53" s="17">
        <f t="shared" si="51"/>
        <v>-34.467633635408454</v>
      </c>
      <c r="CP53" s="21">
        <f t="shared" si="39"/>
        <v>18.035073559792657</v>
      </c>
      <c r="CQ53" s="13">
        <f t="shared" si="40"/>
        <v>0.9589619628535081</v>
      </c>
      <c r="CS53" s="20" t="s">
        <v>119</v>
      </c>
      <c r="CT53" s="36">
        <v>324.25</v>
      </c>
      <c r="CU53" s="36">
        <v>327.25</v>
      </c>
      <c r="CV53" s="36">
        <v>317.35000000000002</v>
      </c>
      <c r="CW53" s="36">
        <v>319</v>
      </c>
    </row>
    <row r="54" spans="1:101" ht="17.25" thickBot="1">
      <c r="A54" s="20" t="s">
        <v>120</v>
      </c>
      <c r="B54" s="11">
        <v>0.52932000000000001</v>
      </c>
      <c r="C54" s="11">
        <v>0.52680000000000005</v>
      </c>
      <c r="D54" s="38">
        <f t="shared" si="0"/>
        <v>0.995239174790297</v>
      </c>
      <c r="E54" s="16">
        <f t="shared" si="41"/>
        <v>-48.088578545789773</v>
      </c>
      <c r="F54" s="17">
        <f t="shared" si="41"/>
        <v>-38.109448060339766</v>
      </c>
      <c r="G54" s="21">
        <f t="shared" si="12"/>
        <v>9.8628680563864926</v>
      </c>
      <c r="I54" s="20" t="s">
        <v>120</v>
      </c>
      <c r="J54" s="11">
        <v>13.855420000000001</v>
      </c>
      <c r="K54" s="11">
        <v>12.04819</v>
      </c>
      <c r="L54" s="38">
        <f t="shared" si="1"/>
        <v>0.86956512325140622</v>
      </c>
      <c r="M54" s="16">
        <f t="shared" si="42"/>
        <v>-66.666666666666657</v>
      </c>
      <c r="N54" s="17">
        <f t="shared" si="42"/>
        <v>-72.22222606481516</v>
      </c>
      <c r="O54" s="21">
        <f t="shared" si="14"/>
        <v>-32.687064953739018</v>
      </c>
      <c r="Q54" s="18" t="s">
        <v>120</v>
      </c>
      <c r="R54" s="11">
        <v>1.2801899999999999</v>
      </c>
      <c r="S54" s="11">
        <v>1.0869500000000001</v>
      </c>
      <c r="T54" s="19">
        <f t="shared" si="2"/>
        <v>0.84905365609792305</v>
      </c>
      <c r="U54" s="16">
        <f t="shared" si="43"/>
        <v>-80.297433813819922</v>
      </c>
      <c r="V54" s="17">
        <f t="shared" si="43"/>
        <v>-57.547317195103851</v>
      </c>
      <c r="W54" s="21">
        <f t="shared" si="16"/>
        <v>38.025110242654307</v>
      </c>
      <c r="Y54" s="18" t="s">
        <v>120</v>
      </c>
      <c r="Z54" s="11">
        <v>1.03487</v>
      </c>
      <c r="AA54" s="11">
        <v>0.91988999999999999</v>
      </c>
      <c r="AB54" s="19">
        <f t="shared" si="3"/>
        <v>0.88889425724970283</v>
      </c>
      <c r="AC54" s="16">
        <f t="shared" si="44"/>
        <v>-84.023792872944639</v>
      </c>
      <c r="AD54" s="17">
        <f t="shared" si="44"/>
        <v>-52.000062616100685</v>
      </c>
      <c r="AE54" s="21">
        <f t="shared" si="18"/>
        <v>56.203855647516178</v>
      </c>
      <c r="AG54" s="18" t="s">
        <v>120</v>
      </c>
      <c r="AH54" s="11">
        <v>17.339089999999999</v>
      </c>
      <c r="AI54" s="11">
        <v>8.2233699999999992</v>
      </c>
      <c r="AJ54" s="12">
        <f t="shared" si="4"/>
        <v>0.47426768071450115</v>
      </c>
      <c r="AK54" s="16">
        <f t="shared" si="19"/>
        <v>-10.080485819041755</v>
      </c>
      <c r="AL54" s="16">
        <f t="shared" si="20"/>
        <v>-12.274399235927596</v>
      </c>
      <c r="AM54" s="17">
        <f t="shared" si="21"/>
        <v>-10.767626480086131</v>
      </c>
      <c r="AN54" s="17">
        <f t="shared" si="52"/>
        <v>-18.223796967863308</v>
      </c>
      <c r="AO54" s="21">
        <f t="shared" si="52"/>
        <v>-7.862680140027094</v>
      </c>
      <c r="AQ54" s="18" t="s">
        <v>120</v>
      </c>
      <c r="AR54" s="11">
        <v>12.45851</v>
      </c>
      <c r="AS54" s="11">
        <v>6.8166700000000002</v>
      </c>
      <c r="AT54" s="12">
        <f t="shared" si="5"/>
        <v>0.54714969928185631</v>
      </c>
      <c r="AU54" s="16">
        <f t="shared" si="23"/>
        <v>35.523470337913686</v>
      </c>
      <c r="AV54" s="16">
        <f t="shared" si="24"/>
        <v>53.381050065634881</v>
      </c>
      <c r="AW54" s="17">
        <f t="shared" si="25"/>
        <v>-24.596193455468999</v>
      </c>
      <c r="AX54" s="17">
        <f t="shared" si="53"/>
        <v>-21.975309489838949</v>
      </c>
      <c r="AY54" s="21">
        <f t="shared" si="53"/>
        <v>-50.788990431911458</v>
      </c>
      <c r="BA54" s="18" t="s">
        <v>120</v>
      </c>
      <c r="BB54" s="11">
        <v>10.457979999999999</v>
      </c>
      <c r="BC54" s="11">
        <v>20.882539999999999</v>
      </c>
      <c r="BD54" s="12">
        <f t="shared" si="6"/>
        <v>1.9968043541869462</v>
      </c>
      <c r="BE54" s="16">
        <f t="shared" si="27"/>
        <v>35.523466546062892</v>
      </c>
      <c r="BF54" s="16">
        <f t="shared" si="28"/>
        <v>53.381048061833603</v>
      </c>
      <c r="BG54" s="17">
        <f t="shared" si="29"/>
        <v>-9.9255336953127369</v>
      </c>
      <c r="BH54" s="17">
        <f t="shared" si="54"/>
        <v>-24.886036608027887</v>
      </c>
      <c r="BI54" s="21">
        <f t="shared" si="54"/>
        <v>-52.349776310844078</v>
      </c>
      <c r="BJ54" s="21">
        <f t="shared" si="31"/>
        <v>-39.750370557330264</v>
      </c>
      <c r="BL54" s="20" t="s">
        <v>120</v>
      </c>
      <c r="BM54" s="11">
        <v>0.19944999999999999</v>
      </c>
      <c r="BN54" s="11">
        <v>1.48844</v>
      </c>
      <c r="BO54" s="40">
        <f t="shared" si="7"/>
        <v>7.4627224868388069</v>
      </c>
      <c r="BP54" s="16">
        <f t="shared" si="48"/>
        <v>-31.458125708787254</v>
      </c>
      <c r="BQ54" s="17">
        <f t="shared" si="48"/>
        <v>-12.242347059100988</v>
      </c>
      <c r="BR54" s="21">
        <f t="shared" si="33"/>
        <v>24.243471946259842</v>
      </c>
      <c r="BT54" s="20" t="s">
        <v>120</v>
      </c>
      <c r="BU54" s="11">
        <v>0.49867</v>
      </c>
      <c r="BV54" s="11">
        <v>1.2907</v>
      </c>
      <c r="BW54" s="38">
        <f t="shared" si="8"/>
        <v>2.5882848376681973</v>
      </c>
      <c r="BX54" s="16">
        <f t="shared" si="49"/>
        <v>-41.781565582861482</v>
      </c>
      <c r="BY54" s="17">
        <f t="shared" si="49"/>
        <v>5.7699399323111598</v>
      </c>
      <c r="BZ54" s="21">
        <f t="shared" si="35"/>
        <v>133.80395091357985</v>
      </c>
      <c r="CB54" s="20" t="s">
        <v>120</v>
      </c>
      <c r="CC54" s="11">
        <v>3.5078900000000002</v>
      </c>
      <c r="CD54" s="11">
        <v>10.274900000000001</v>
      </c>
      <c r="CE54" s="38">
        <f t="shared" si="9"/>
        <v>2.9290827249429143</v>
      </c>
      <c r="CF54" s="16">
        <f t="shared" si="50"/>
        <v>1.4386346417438265</v>
      </c>
      <c r="CG54" s="17">
        <f t="shared" si="50"/>
        <v>57.333255750567325</v>
      </c>
      <c r="CH54" s="21">
        <f t="shared" si="37"/>
        <v>116.74303015800693</v>
      </c>
      <c r="CI54">
        <v>175000</v>
      </c>
      <c r="CJ54" s="20" t="s">
        <v>120</v>
      </c>
      <c r="CK54" s="11">
        <v>10.3771</v>
      </c>
      <c r="CL54" s="11">
        <v>13.58652</v>
      </c>
      <c r="CM54" s="40">
        <f t="shared" si="10"/>
        <v>1.3092790856790433</v>
      </c>
      <c r="CN54" s="16">
        <f t="shared" si="51"/>
        <v>-17.094028702430585</v>
      </c>
      <c r="CO54" s="17">
        <f t="shared" si="51"/>
        <v>-14.907843322688347</v>
      </c>
      <c r="CP54" s="21">
        <f t="shared" si="39"/>
        <v>3.4737422037819803</v>
      </c>
      <c r="CQ54" s="13">
        <f t="shared" si="40"/>
        <v>1.0219273780735159</v>
      </c>
      <c r="CS54" s="20" t="s">
        <v>121</v>
      </c>
      <c r="CT54" s="36">
        <v>319.8</v>
      </c>
      <c r="CU54" s="36">
        <v>326.14999999999998</v>
      </c>
      <c r="CV54" s="36">
        <v>317.5</v>
      </c>
      <c r="CW54" s="36">
        <v>326.14999999999998</v>
      </c>
    </row>
    <row r="55" spans="1:101">
      <c r="A55" s="20" t="s">
        <v>122</v>
      </c>
      <c r="B55" s="11">
        <v>0.52932000000000001</v>
      </c>
      <c r="C55" s="11">
        <v>0.53559999999999997</v>
      </c>
      <c r="D55" s="38">
        <f t="shared" si="0"/>
        <v>1.0118642786971963</v>
      </c>
      <c r="E55" s="16">
        <f t="shared" si="41"/>
        <v>0</v>
      </c>
      <c r="F55" s="17">
        <f t="shared" si="41"/>
        <v>1.6704631738800149</v>
      </c>
      <c r="G55" s="21">
        <f t="shared" si="12"/>
        <v>14.24364396328172</v>
      </c>
      <c r="H55" s="23"/>
      <c r="I55" s="20" t="s">
        <v>122</v>
      </c>
      <c r="J55" s="11">
        <v>23.493970000000001</v>
      </c>
      <c r="K55" s="11">
        <v>19.277100000000001</v>
      </c>
      <c r="L55" s="38">
        <f t="shared" si="1"/>
        <v>0.82051266771856779</v>
      </c>
      <c r="M55" s="16">
        <f t="shared" si="42"/>
        <v>69.565195425328142</v>
      </c>
      <c r="N55" s="17">
        <f t="shared" si="42"/>
        <v>59.999966799992372</v>
      </c>
      <c r="O55" s="21">
        <f t="shared" si="14"/>
        <v>-33.350771340839771</v>
      </c>
      <c r="P55" s="23"/>
      <c r="Q55" s="18" t="s">
        <v>122</v>
      </c>
      <c r="R55" s="11">
        <v>2.8502399999999999</v>
      </c>
      <c r="S55" s="11">
        <v>1.81159</v>
      </c>
      <c r="T55" s="19">
        <f t="shared" si="2"/>
        <v>0.63559209049062537</v>
      </c>
      <c r="U55" s="16">
        <f t="shared" si="43"/>
        <v>122.64195158531156</v>
      </c>
      <c r="V55" s="17">
        <f t="shared" si="43"/>
        <v>66.66728000368002</v>
      </c>
      <c r="W55" s="21">
        <f t="shared" si="16"/>
        <v>-11.014052423031892</v>
      </c>
      <c r="X55" s="23"/>
      <c r="Y55" s="18" t="s">
        <v>122</v>
      </c>
      <c r="Z55" s="11">
        <v>1.6673</v>
      </c>
      <c r="AA55" s="11">
        <v>2.1464099999999999</v>
      </c>
      <c r="AB55" s="19">
        <f t="shared" si="3"/>
        <v>1.2873568044143224</v>
      </c>
      <c r="AC55" s="16">
        <f t="shared" si="44"/>
        <v>61.112023732449494</v>
      </c>
      <c r="AD55" s="17">
        <f t="shared" si="44"/>
        <v>133.33333333333331</v>
      </c>
      <c r="AE55" s="21">
        <f t="shared" si="18"/>
        <v>88.653462190514531</v>
      </c>
      <c r="AF55" s="23"/>
      <c r="AG55" s="18" t="s">
        <v>122</v>
      </c>
      <c r="AH55" s="11">
        <v>24.894310000000001</v>
      </c>
      <c r="AI55" s="11">
        <v>10.952730000000001</v>
      </c>
      <c r="AJ55" s="12">
        <f t="shared" si="4"/>
        <v>0.43996921384846577</v>
      </c>
      <c r="AK55" s="16">
        <f t="shared" si="19"/>
        <v>43.573336316957821</v>
      </c>
      <c r="AL55" s="16">
        <f t="shared" si="20"/>
        <v>36.993642234722934</v>
      </c>
      <c r="AM55" s="17">
        <f t="shared" si="21"/>
        <v>33.19028573443736</v>
      </c>
      <c r="AN55" s="17">
        <f t="shared" si="52"/>
        <v>14.842497909496252</v>
      </c>
      <c r="AO55" s="21">
        <f t="shared" si="52"/>
        <v>-16.153103992535058</v>
      </c>
      <c r="AQ55" s="18" t="s">
        <v>122</v>
      </c>
      <c r="AR55" s="11">
        <v>9.4849300000000003</v>
      </c>
      <c r="AS55" s="11">
        <v>5.8475999999999999</v>
      </c>
      <c r="AT55" s="12">
        <f t="shared" si="5"/>
        <v>0.6165148293134477</v>
      </c>
      <c r="AU55" s="16">
        <f t="shared" si="23"/>
        <v>-23.867862208241593</v>
      </c>
      <c r="AV55" s="16">
        <f t="shared" si="24"/>
        <v>6.107342044603449</v>
      </c>
      <c r="AW55" s="17">
        <f t="shared" si="25"/>
        <v>-14.216178867394202</v>
      </c>
      <c r="AX55" s="17">
        <f t="shared" si="53"/>
        <v>-32.87620678710671</v>
      </c>
      <c r="AY55" s="21">
        <f t="shared" si="53"/>
        <v>-41.868107556062654</v>
      </c>
      <c r="BA55" s="18" t="s">
        <v>122</v>
      </c>
      <c r="BB55" s="11">
        <v>7.9618799999999998</v>
      </c>
      <c r="BC55" s="11">
        <v>25.077999999999999</v>
      </c>
      <c r="BD55" s="12">
        <f t="shared" si="6"/>
        <v>3.1497585997277024</v>
      </c>
      <c r="BE55" s="16">
        <f t="shared" si="27"/>
        <v>-23.867898007072107</v>
      </c>
      <c r="BF55" s="16">
        <f t="shared" si="28"/>
        <v>6.1072916545197504</v>
      </c>
      <c r="BG55" s="17">
        <f t="shared" si="29"/>
        <v>20.090755243375568</v>
      </c>
      <c r="BH55" s="17">
        <f t="shared" si="54"/>
        <v>0.41833297278489606</v>
      </c>
      <c r="BI55" s="21">
        <f t="shared" si="54"/>
        <v>-13.62917813093688</v>
      </c>
      <c r="BJ55" s="21">
        <f t="shared" si="31"/>
        <v>-5.1021433592230832</v>
      </c>
      <c r="BL55" s="20" t="s">
        <v>122</v>
      </c>
      <c r="BM55" s="11">
        <v>0.28764000000000001</v>
      </c>
      <c r="BN55" s="11">
        <v>1.82856</v>
      </c>
      <c r="BO55" s="40">
        <f t="shared" si="7"/>
        <v>6.357113057989153</v>
      </c>
      <c r="BP55" s="16">
        <f t="shared" si="48"/>
        <v>44.216595638004527</v>
      </c>
      <c r="BQ55" s="17">
        <f t="shared" si="48"/>
        <v>22.85076993362178</v>
      </c>
      <c r="BR55" s="21">
        <f t="shared" si="33"/>
        <v>-4.1732853149247129</v>
      </c>
      <c r="BS55" s="23"/>
      <c r="BT55" s="20" t="s">
        <v>122</v>
      </c>
      <c r="BU55" s="11">
        <v>1.19096</v>
      </c>
      <c r="BV55" s="11">
        <v>2.0357799999999999</v>
      </c>
      <c r="BW55" s="38">
        <f t="shared" si="8"/>
        <v>1.7093605158863436</v>
      </c>
      <c r="BX55" s="16">
        <f t="shared" si="49"/>
        <v>138.8272805663064</v>
      </c>
      <c r="BY55" s="17">
        <f t="shared" si="49"/>
        <v>57.72681490663981</v>
      </c>
      <c r="BZ55" s="21">
        <f t="shared" si="35"/>
        <v>20.619886258924183</v>
      </c>
      <c r="CA55" s="23"/>
      <c r="CB55" s="20" t="s">
        <v>122</v>
      </c>
      <c r="CC55" s="11">
        <v>5.8464900000000002</v>
      </c>
      <c r="CD55" s="11">
        <v>17.688759999999998</v>
      </c>
      <c r="CE55" s="38">
        <f t="shared" si="9"/>
        <v>3.025534979107122</v>
      </c>
      <c r="CF55" s="16">
        <f t="shared" si="50"/>
        <v>66.66685671443517</v>
      </c>
      <c r="CG55" s="17">
        <f t="shared" si="50"/>
        <v>72.155057470145664</v>
      </c>
      <c r="CH55" s="21">
        <f t="shared" si="37"/>
        <v>58.823913386926442</v>
      </c>
      <c r="CI55" s="23"/>
      <c r="CJ55" s="20" t="s">
        <v>122</v>
      </c>
      <c r="CK55" s="11">
        <v>18.159929999999999</v>
      </c>
      <c r="CL55" s="11">
        <v>18.8553</v>
      </c>
      <c r="CM55" s="40">
        <f t="shared" si="10"/>
        <v>1.038291447158662</v>
      </c>
      <c r="CN55" s="16">
        <f t="shared" si="51"/>
        <v>75.000048183018365</v>
      </c>
      <c r="CO55" s="17">
        <f t="shared" si="51"/>
        <v>38.779466706706344</v>
      </c>
      <c r="CP55" s="21">
        <f t="shared" si="39"/>
        <v>-27.727566301269292</v>
      </c>
      <c r="CQ55" s="13">
        <f t="shared" si="40"/>
        <v>1.0643423131152907</v>
      </c>
      <c r="CR55" s="23"/>
      <c r="CS55" s="20" t="s">
        <v>123</v>
      </c>
      <c r="CT55" s="36">
        <v>326.60000000000002</v>
      </c>
      <c r="CU55" s="36">
        <v>330.15</v>
      </c>
      <c r="CV55" s="36">
        <v>325.05</v>
      </c>
      <c r="CW55" s="36">
        <v>329.45</v>
      </c>
    </row>
    <row r="56" spans="1:101">
      <c r="A56" s="20" t="s">
        <v>124</v>
      </c>
      <c r="B56" s="11">
        <v>1.5779000000000001</v>
      </c>
      <c r="C56" s="11">
        <v>0.76190999999999998</v>
      </c>
      <c r="D56" s="38">
        <f t="shared" si="0"/>
        <v>0.48286329932188349</v>
      </c>
      <c r="E56" s="16">
        <f t="shared" si="41"/>
        <v>198.09944834882492</v>
      </c>
      <c r="F56" s="17">
        <f t="shared" si="41"/>
        <v>42.253547423450343</v>
      </c>
      <c r="G56" s="21">
        <f t="shared" si="12"/>
        <v>-47.79229426499424</v>
      </c>
      <c r="H56" s="24"/>
      <c r="I56" s="20" t="s">
        <v>124</v>
      </c>
      <c r="J56" s="11">
        <v>32.530119999999997</v>
      </c>
      <c r="K56" s="11">
        <v>22.891559999999998</v>
      </c>
      <c r="L56" s="38">
        <f t="shared" si="1"/>
        <v>0.70370352153634852</v>
      </c>
      <c r="M56" s="16">
        <f t="shared" si="42"/>
        <v>38.461571203164027</v>
      </c>
      <c r="N56" s="17">
        <f t="shared" si="42"/>
        <v>18.750019453133497</v>
      </c>
      <c r="O56" s="21">
        <f t="shared" si="14"/>
        <v>-30.410386244778344</v>
      </c>
      <c r="P56" s="24"/>
      <c r="Q56" s="18" t="s">
        <v>124</v>
      </c>
      <c r="R56" s="11">
        <v>3.52657</v>
      </c>
      <c r="S56" s="11">
        <v>4.0821199999999997</v>
      </c>
      <c r="T56" s="19">
        <f t="shared" si="2"/>
        <v>1.1575326733908584</v>
      </c>
      <c r="U56" s="16">
        <f t="shared" si="43"/>
        <v>23.728878971595378</v>
      </c>
      <c r="V56" s="17">
        <f t="shared" si="43"/>
        <v>125.33354677382852</v>
      </c>
      <c r="W56" s="21">
        <f t="shared" si="16"/>
        <v>54.093802294145028</v>
      </c>
      <c r="X56" s="24"/>
      <c r="Y56" s="18" t="s">
        <v>124</v>
      </c>
      <c r="Z56" s="11">
        <v>2.5297000000000001</v>
      </c>
      <c r="AA56" s="11">
        <v>3.0854699999999999</v>
      </c>
      <c r="AB56" s="19">
        <f t="shared" si="3"/>
        <v>1.219697987903704</v>
      </c>
      <c r="AC56" s="16">
        <f t="shared" si="44"/>
        <v>51.724344748995385</v>
      </c>
      <c r="AD56" s="17">
        <f t="shared" si="44"/>
        <v>43.750262065495413</v>
      </c>
      <c r="AE56" s="21">
        <f t="shared" si="18"/>
        <v>35.05457033001462</v>
      </c>
      <c r="AF56" s="24"/>
      <c r="AG56" s="18" t="s">
        <v>124</v>
      </c>
      <c r="AH56" s="11">
        <v>28.232279999999999</v>
      </c>
      <c r="AI56" s="11">
        <v>13.49099</v>
      </c>
      <c r="AJ56" s="12">
        <f t="shared" si="4"/>
        <v>0.47785690705816181</v>
      </c>
      <c r="AK56" s="16">
        <f t="shared" si="19"/>
        <v>13.408566053849247</v>
      </c>
      <c r="AL56" s="16">
        <f t="shared" si="20"/>
        <v>43.628506862375019</v>
      </c>
      <c r="AM56" s="17">
        <f t="shared" si="21"/>
        <v>23.174678824366154</v>
      </c>
      <c r="AN56" s="17">
        <f t="shared" si="52"/>
        <v>42.32920100783624</v>
      </c>
      <c r="AO56" s="21">
        <f t="shared" si="52"/>
        <v>-1.9153567774635996</v>
      </c>
      <c r="AQ56" s="18" t="s">
        <v>124</v>
      </c>
      <c r="AR56" s="11">
        <v>9.0402199999999997</v>
      </c>
      <c r="AS56" s="11">
        <v>4.8718899999999996</v>
      </c>
      <c r="AT56" s="12">
        <f t="shared" si="5"/>
        <v>0.53891276982197334</v>
      </c>
      <c r="AU56" s="16">
        <f t="shared" si="23"/>
        <v>-4.6885954877895841</v>
      </c>
      <c r="AV56" s="16">
        <f t="shared" si="24"/>
        <v>-6.4399615833616286</v>
      </c>
      <c r="AW56" s="17">
        <f t="shared" si="25"/>
        <v>-16.685648813188322</v>
      </c>
      <c r="AX56" s="17">
        <f t="shared" si="53"/>
        <v>-36.737841448232331</v>
      </c>
      <c r="AY56" s="21">
        <f t="shared" si="53"/>
        <v>-35.809139117247042</v>
      </c>
      <c r="BA56" s="18" t="s">
        <v>124</v>
      </c>
      <c r="BB56" s="11">
        <v>7.5885800000000003</v>
      </c>
      <c r="BC56" s="11">
        <v>32.298859999999998</v>
      </c>
      <c r="BD56" s="12">
        <f t="shared" si="6"/>
        <v>4.2562455689997334</v>
      </c>
      <c r="BE56" s="16">
        <f t="shared" si="27"/>
        <v>-4.6885911367666875</v>
      </c>
      <c r="BF56" s="16">
        <f t="shared" si="28"/>
        <v>-6.439988792890067</v>
      </c>
      <c r="BG56" s="17">
        <f t="shared" si="29"/>
        <v>28.793603955658337</v>
      </c>
      <c r="BH56" s="17">
        <f t="shared" si="54"/>
        <v>40.610051492086363</v>
      </c>
      <c r="BI56" s="21">
        <f t="shared" si="54"/>
        <v>44.819204785884864</v>
      </c>
      <c r="BJ56" s="21">
        <f t="shared" si="31"/>
        <v>24.203288802192464</v>
      </c>
      <c r="BL56" s="20" t="s">
        <v>124</v>
      </c>
      <c r="BM56" s="11">
        <v>0.39219999999999999</v>
      </c>
      <c r="BN56" s="11">
        <v>2.2512799999999999</v>
      </c>
      <c r="BO56" s="40">
        <f t="shared" si="7"/>
        <v>5.740132585415604</v>
      </c>
      <c r="BP56" s="16">
        <f t="shared" si="48"/>
        <v>36.350994298428589</v>
      </c>
      <c r="BQ56" s="17">
        <f t="shared" si="48"/>
        <v>23.117644485278031</v>
      </c>
      <c r="BR56" s="21">
        <f t="shared" si="33"/>
        <v>-15.581845318092805</v>
      </c>
      <c r="BS56" s="24"/>
      <c r="BT56" s="20" t="s">
        <v>124</v>
      </c>
      <c r="BU56" s="11">
        <v>1.5253699999999999</v>
      </c>
      <c r="BV56" s="11">
        <v>3.2208800000000002</v>
      </c>
      <c r="BW56" s="38">
        <f t="shared" si="8"/>
        <v>2.1115401509142049</v>
      </c>
      <c r="BX56" s="16">
        <f t="shared" si="49"/>
        <v>28.079028682743324</v>
      </c>
      <c r="BY56" s="17">
        <f t="shared" si="49"/>
        <v>58.213559421941476</v>
      </c>
      <c r="BZ56" s="21">
        <f t="shared" si="35"/>
        <v>26.828763630057303</v>
      </c>
      <c r="CA56" s="24"/>
      <c r="CB56" s="20" t="s">
        <v>124</v>
      </c>
      <c r="CC56" s="11">
        <v>13.919639999999999</v>
      </c>
      <c r="CD56" s="11">
        <v>39.370559999999998</v>
      </c>
      <c r="CE56" s="38">
        <f t="shared" si="9"/>
        <v>2.8284179763269739</v>
      </c>
      <c r="CF56" s="16">
        <f t="shared" si="50"/>
        <v>138.08541535177514</v>
      </c>
      <c r="CG56" s="17">
        <f t="shared" si="50"/>
        <v>122.57388307603246</v>
      </c>
      <c r="CH56" s="21">
        <f t="shared" si="37"/>
        <v>16.305433978389264</v>
      </c>
      <c r="CI56" s="24"/>
      <c r="CJ56" s="20" t="s">
        <v>124</v>
      </c>
      <c r="CK56" s="11">
        <v>25.140409999999999</v>
      </c>
      <c r="CL56" s="11">
        <v>21.396090000000001</v>
      </c>
      <c r="CM56" s="40">
        <f t="shared" si="10"/>
        <v>0.85106368591443027</v>
      </c>
      <c r="CN56" s="16">
        <f t="shared" si="51"/>
        <v>38.438914687446484</v>
      </c>
      <c r="CO56" s="17">
        <f t="shared" si="51"/>
        <v>13.475203258500269</v>
      </c>
      <c r="CP56" s="21">
        <f t="shared" si="39"/>
        <v>-36.666615476680228</v>
      </c>
      <c r="CQ56" s="13">
        <f t="shared" si="40"/>
        <v>1.0996497025701175</v>
      </c>
      <c r="CR56" s="24"/>
      <c r="CS56" s="20" t="s">
        <v>125</v>
      </c>
      <c r="CT56" s="36">
        <v>331.4</v>
      </c>
      <c r="CU56" s="36">
        <v>333.5</v>
      </c>
      <c r="CV56" s="36">
        <v>325.10000000000002</v>
      </c>
      <c r="CW56" s="36">
        <v>327.35000000000002</v>
      </c>
    </row>
    <row r="57" spans="1:101">
      <c r="A57" s="20" t="s">
        <v>126</v>
      </c>
      <c r="B57" s="11">
        <v>2.9822899999999999</v>
      </c>
      <c r="C57" s="11">
        <v>0.92535999999999996</v>
      </c>
      <c r="D57" s="38">
        <f t="shared" si="0"/>
        <v>0.31028504940834056</v>
      </c>
      <c r="E57" s="16">
        <f t="shared" si="41"/>
        <v>89.003739146967476</v>
      </c>
      <c r="F57" s="17">
        <f t="shared" si="41"/>
        <v>21.452665012928037</v>
      </c>
      <c r="G57" s="21">
        <f t="shared" si="12"/>
        <v>-62.669502348564599</v>
      </c>
      <c r="H57" s="24"/>
      <c r="I57" s="20" t="s">
        <v>126</v>
      </c>
      <c r="J57" s="11">
        <v>36.746980000000001</v>
      </c>
      <c r="K57" s="11">
        <v>22.289149999999999</v>
      </c>
      <c r="L57" s="38">
        <f t="shared" si="1"/>
        <v>0.60655732797633977</v>
      </c>
      <c r="M57" s="16">
        <f t="shared" si="42"/>
        <v>12.962940192043572</v>
      </c>
      <c r="N57" s="17">
        <f t="shared" si="42"/>
        <v>-2.6315812465380213</v>
      </c>
      <c r="O57" s="21">
        <f t="shared" si="14"/>
        <v>-29.413847340818105</v>
      </c>
      <c r="P57" s="24"/>
      <c r="Q57" s="18" t="s">
        <v>126</v>
      </c>
      <c r="R57" s="11">
        <v>3.74396</v>
      </c>
      <c r="S57" s="11">
        <v>3.8647300000000002</v>
      </c>
      <c r="T57" s="19">
        <f t="shared" si="2"/>
        <v>1.0322572890736013</v>
      </c>
      <c r="U57" s="16">
        <f t="shared" si="43"/>
        <v>6.1643466597855703</v>
      </c>
      <c r="V57" s="17">
        <f t="shared" si="43"/>
        <v>-5.3254191449540818</v>
      </c>
      <c r="W57" s="21">
        <f t="shared" si="16"/>
        <v>35.991986932405517</v>
      </c>
      <c r="X57" s="24"/>
      <c r="Y57" s="18" t="s">
        <v>126</v>
      </c>
      <c r="Z57" s="11">
        <v>2.9513199999999999</v>
      </c>
      <c r="AA57" s="11">
        <v>2.5680299999999998</v>
      </c>
      <c r="AB57" s="19">
        <f t="shared" si="3"/>
        <v>0.87012929807679273</v>
      </c>
      <c r="AC57" s="16">
        <f t="shared" si="44"/>
        <v>16.666798434596984</v>
      </c>
      <c r="AD57" s="17">
        <f t="shared" si="44"/>
        <v>-16.770216531030933</v>
      </c>
      <c r="AE57" s="21">
        <f t="shared" si="18"/>
        <v>-5.7232060803322664</v>
      </c>
      <c r="AF57" s="24"/>
      <c r="AG57" s="18" t="s">
        <v>126</v>
      </c>
      <c r="AH57" s="11">
        <v>22.662880000000001</v>
      </c>
      <c r="AI57" s="11">
        <v>13.00295</v>
      </c>
      <c r="AJ57" s="12">
        <f t="shared" si="4"/>
        <v>0.57375540972727201</v>
      </c>
      <c r="AK57" s="16">
        <f t="shared" si="19"/>
        <v>-19.727064197436405</v>
      </c>
      <c r="AL57" s="16">
        <f t="shared" si="20"/>
        <v>1.0060771992158548</v>
      </c>
      <c r="AM57" s="17">
        <f t="shared" si="21"/>
        <v>-3.6175254744092156</v>
      </c>
      <c r="AN57" s="17">
        <f t="shared" si="52"/>
        <v>24.184240918162747</v>
      </c>
      <c r="AO57" s="21">
        <f t="shared" si="52"/>
        <v>22.727536235705209</v>
      </c>
      <c r="AQ57" s="18" t="s">
        <v>126</v>
      </c>
      <c r="AR57" s="11">
        <v>9.9163599999999992</v>
      </c>
      <c r="AS57" s="11">
        <v>4.3674400000000002</v>
      </c>
      <c r="AT57" s="12">
        <f t="shared" si="5"/>
        <v>0.44042773759726356</v>
      </c>
      <c r="AU57" s="16">
        <f t="shared" si="23"/>
        <v>9.6915783022979483</v>
      </c>
      <c r="AV57" s="16">
        <f t="shared" si="24"/>
        <v>-1.2721354302784635</v>
      </c>
      <c r="AW57" s="17">
        <f t="shared" si="25"/>
        <v>-10.354297818711002</v>
      </c>
      <c r="AX57" s="17">
        <f t="shared" si="53"/>
        <v>-34.265840569708885</v>
      </c>
      <c r="AY57" s="21">
        <f t="shared" si="53"/>
        <v>-34.410648097828627</v>
      </c>
      <c r="BA57" s="18" t="s">
        <v>126</v>
      </c>
      <c r="BB57" s="11">
        <v>8.3240400000000001</v>
      </c>
      <c r="BC57" s="11">
        <v>40.294179999999997</v>
      </c>
      <c r="BD57" s="12">
        <f t="shared" si="6"/>
        <v>4.8406999485826594</v>
      </c>
      <c r="BE57" s="16">
        <f t="shared" si="27"/>
        <v>9.6916682699530057</v>
      </c>
      <c r="BF57" s="16">
        <f t="shared" si="28"/>
        <v>-1.2720766122157372</v>
      </c>
      <c r="BG57" s="17">
        <f t="shared" si="29"/>
        <v>24.754186370664474</v>
      </c>
      <c r="BH57" s="17">
        <f t="shared" si="54"/>
        <v>58.883960890761948</v>
      </c>
      <c r="BI57" s="21">
        <f t="shared" si="54"/>
        <v>56.061708869662688</v>
      </c>
      <c r="BJ57" s="21">
        <f t="shared" si="31"/>
        <v>32.192641185118013</v>
      </c>
      <c r="BL57" s="20" t="s">
        <v>126</v>
      </c>
      <c r="BM57" s="11">
        <v>0.50866999999999996</v>
      </c>
      <c r="BN57" s="11">
        <v>2.2680199999999999</v>
      </c>
      <c r="BO57" s="40">
        <f t="shared" si="7"/>
        <v>4.4587256964240076</v>
      </c>
      <c r="BP57" s="16">
        <f t="shared" si="48"/>
        <v>29.696583375828652</v>
      </c>
      <c r="BQ57" s="17">
        <f t="shared" si="48"/>
        <v>0.74357698731388266</v>
      </c>
      <c r="BR57" s="21">
        <f t="shared" si="33"/>
        <v>-29.752379784558801</v>
      </c>
      <c r="BS57" s="24"/>
      <c r="BT57" s="20" t="s">
        <v>126</v>
      </c>
      <c r="BU57" s="11">
        <v>1.4138999999999999</v>
      </c>
      <c r="BV57" s="11">
        <v>3.4614199999999999</v>
      </c>
      <c r="BW57" s="38">
        <f t="shared" si="8"/>
        <v>2.4481363604215294</v>
      </c>
      <c r="BX57" s="16">
        <f t="shared" si="49"/>
        <v>-7.3077351724499602</v>
      </c>
      <c r="BY57" s="17">
        <f t="shared" si="49"/>
        <v>7.468145351580926</v>
      </c>
      <c r="BZ57" s="21">
        <f t="shared" si="35"/>
        <v>25.003092263088334</v>
      </c>
      <c r="CA57" s="24"/>
      <c r="CB57" s="20" t="s">
        <v>126</v>
      </c>
      <c r="CC57" s="11">
        <v>21.99278</v>
      </c>
      <c r="CD57" s="11">
        <v>34.830199999999998</v>
      </c>
      <c r="CE57" s="38">
        <f t="shared" si="9"/>
        <v>1.5837106541328563</v>
      </c>
      <c r="CF57" s="16">
        <f t="shared" si="50"/>
        <v>57.998195355627018</v>
      </c>
      <c r="CG57" s="17">
        <f t="shared" si="50"/>
        <v>-11.532373428267212</v>
      </c>
      <c r="CH57" s="21">
        <f t="shared" si="37"/>
        <v>-40.637887323817857</v>
      </c>
      <c r="CI57" s="24"/>
      <c r="CJ57" s="20" t="s">
        <v>126</v>
      </c>
      <c r="CK57" s="11">
        <v>23.027539999999998</v>
      </c>
      <c r="CL57" s="11">
        <v>20.08558</v>
      </c>
      <c r="CM57" s="40">
        <f t="shared" si="10"/>
        <v>0.87224167236274486</v>
      </c>
      <c r="CN57" s="16">
        <f t="shared" si="51"/>
        <v>-8.4042782118509649</v>
      </c>
      <c r="CO57" s="17">
        <f t="shared" si="51"/>
        <v>-6.1249976047025445</v>
      </c>
      <c r="CP57" s="21">
        <f t="shared" si="39"/>
        <v>-22.021636510949666</v>
      </c>
      <c r="CQ57" s="13">
        <f t="shared" si="40"/>
        <v>1.1415219656783275</v>
      </c>
      <c r="CR57" s="24"/>
      <c r="CS57" s="20" t="s">
        <v>127</v>
      </c>
      <c r="CT57" s="36">
        <v>329</v>
      </c>
      <c r="CU57" s="36">
        <v>332.7</v>
      </c>
      <c r="CV57" s="36">
        <v>327.05</v>
      </c>
      <c r="CW57" s="36">
        <v>330.1</v>
      </c>
    </row>
    <row r="58" spans="1:101">
      <c r="A58" s="20" t="s">
        <v>128</v>
      </c>
      <c r="B58" s="11">
        <v>1.1969399999999999</v>
      </c>
      <c r="C58" s="11">
        <v>0.84489999999999998</v>
      </c>
      <c r="D58" s="38">
        <f t="shared" si="0"/>
        <v>0.70588333583972473</v>
      </c>
      <c r="E58" s="16">
        <f t="shared" si="41"/>
        <v>-59.865070130671398</v>
      </c>
      <c r="F58" s="17">
        <f t="shared" si="41"/>
        <v>-8.6949943805653991</v>
      </c>
      <c r="G58" s="21">
        <f t="shared" si="12"/>
        <v>0.83140884411693539</v>
      </c>
      <c r="H58" s="24"/>
      <c r="I58" s="20" t="s">
        <v>128</v>
      </c>
      <c r="J58" s="11">
        <v>32.530119999999997</v>
      </c>
      <c r="K58" s="11">
        <v>20.481919999999999</v>
      </c>
      <c r="L58" s="38">
        <f t="shared" si="1"/>
        <v>0.62962940192043559</v>
      </c>
      <c r="M58" s="16">
        <f t="shared" si="42"/>
        <v>-11.475391991396309</v>
      </c>
      <c r="N58" s="17">
        <f t="shared" si="42"/>
        <v>-8.1081153834937663</v>
      </c>
      <c r="O58" s="21">
        <f t="shared" si="14"/>
        <v>-16.058888363461865</v>
      </c>
      <c r="P58" s="24"/>
      <c r="Q58" s="18" t="s">
        <v>128</v>
      </c>
      <c r="R58" s="11">
        <v>2.4879199999999999</v>
      </c>
      <c r="S58" s="11">
        <v>3.8164199999999999</v>
      </c>
      <c r="T58" s="19">
        <f t="shared" si="2"/>
        <v>1.5339801922891412</v>
      </c>
      <c r="U58" s="16">
        <f t="shared" si="43"/>
        <v>-33.548435346531477</v>
      </c>
      <c r="V58" s="17">
        <f t="shared" si="43"/>
        <v>-1.2500226406501953</v>
      </c>
      <c r="W58" s="21">
        <f t="shared" si="16"/>
        <v>66.98947144561528</v>
      </c>
      <c r="X58" s="24"/>
      <c r="Y58" s="18" t="s">
        <v>128</v>
      </c>
      <c r="Z58" s="11">
        <v>2.9896500000000001</v>
      </c>
      <c r="AA58" s="11">
        <v>2.87466</v>
      </c>
      <c r="AB58" s="19">
        <f t="shared" si="3"/>
        <v>0.96153730369775725</v>
      </c>
      <c r="AC58" s="16">
        <f t="shared" si="44"/>
        <v>1.2987409023758927</v>
      </c>
      <c r="AD58" s="17">
        <f t="shared" si="44"/>
        <v>11.940281071482818</v>
      </c>
      <c r="AE58" s="21">
        <f t="shared" si="18"/>
        <v>-9.8434463372046022</v>
      </c>
      <c r="AF58" s="24"/>
      <c r="AG58" s="18" t="s">
        <v>128</v>
      </c>
      <c r="AH58" s="11">
        <v>21.74596</v>
      </c>
      <c r="AI58" s="11">
        <v>11.28988</v>
      </c>
      <c r="AJ58" s="12">
        <f t="shared" si="4"/>
        <v>0.51917137712016392</v>
      </c>
      <c r="AK58" s="16">
        <f t="shared" si="19"/>
        <v>-4.0459111992827079</v>
      </c>
      <c r="AL58" s="16">
        <f t="shared" si="20"/>
        <v>-6.5981048133891536</v>
      </c>
      <c r="AM58" s="17">
        <f t="shared" si="21"/>
        <v>-13.174471946750547</v>
      </c>
      <c r="AN58" s="17">
        <f t="shared" si="52"/>
        <v>-1.1178444336812485</v>
      </c>
      <c r="AO58" s="21">
        <f t="shared" si="52"/>
        <v>5.638087422596934</v>
      </c>
      <c r="AQ58" s="18" t="s">
        <v>128</v>
      </c>
      <c r="AR58" s="11">
        <v>9.4119200000000003</v>
      </c>
      <c r="AS58" s="11">
        <v>4.2280600000000002</v>
      </c>
      <c r="AT58" s="12">
        <f t="shared" si="5"/>
        <v>0.44922396280461374</v>
      </c>
      <c r="AU58" s="16">
        <f t="shared" si="23"/>
        <v>-5.0869472266032991</v>
      </c>
      <c r="AV58" s="16">
        <f t="shared" si="24"/>
        <v>-7.951927651869112</v>
      </c>
      <c r="AW58" s="17">
        <f t="shared" si="25"/>
        <v>-3.1913432124997723</v>
      </c>
      <c r="AX58" s="17">
        <f t="shared" si="53"/>
        <v>-22.787852225204979</v>
      </c>
      <c r="AY58" s="21">
        <f t="shared" si="53"/>
        <v>-16.150647291047122</v>
      </c>
      <c r="BA58" s="18" t="s">
        <v>128</v>
      </c>
      <c r="BB58" s="11">
        <v>7.9005999999999998</v>
      </c>
      <c r="BC58" s="11">
        <v>37.107190000000003</v>
      </c>
      <c r="BD58" s="12">
        <f t="shared" si="6"/>
        <v>4.6967559425866394</v>
      </c>
      <c r="BE58" s="16">
        <f t="shared" si="27"/>
        <v>-5.086952969952093</v>
      </c>
      <c r="BF58" s="16">
        <f t="shared" si="28"/>
        <v>-7.951886959520559</v>
      </c>
      <c r="BG58" s="17">
        <f t="shared" si="29"/>
        <v>-7.9093060089571114</v>
      </c>
      <c r="BH58" s="17">
        <f t="shared" si="54"/>
        <v>25.19972825788982</v>
      </c>
      <c r="BI58" s="21">
        <f t="shared" si="54"/>
        <v>31.898849275384872</v>
      </c>
      <c r="BJ58" s="21">
        <f t="shared" si="31"/>
        <v>21.184358304305729</v>
      </c>
      <c r="BL58" s="20" t="s">
        <v>128</v>
      </c>
      <c r="BM58" s="11">
        <v>0.51053000000000004</v>
      </c>
      <c r="BN58" s="11">
        <v>2.0905200000000002</v>
      </c>
      <c r="BO58" s="40">
        <f t="shared" si="7"/>
        <v>4.0948034395628072</v>
      </c>
      <c r="BP58" s="16">
        <f t="shared" si="48"/>
        <v>0.36565946487901468</v>
      </c>
      <c r="BQ58" s="17">
        <f t="shared" si="48"/>
        <v>-7.8262096454175794</v>
      </c>
      <c r="BR58" s="21">
        <f t="shared" si="33"/>
        <v>-31.806392652103131</v>
      </c>
      <c r="BS58" s="24"/>
      <c r="BT58" s="20" t="s">
        <v>128</v>
      </c>
      <c r="BU58" s="11">
        <v>1.4080299999999999</v>
      </c>
      <c r="BV58" s="11">
        <v>3.5963599999999998</v>
      </c>
      <c r="BW58" s="38">
        <f t="shared" si="8"/>
        <v>2.5541785331278453</v>
      </c>
      <c r="BX58" s="16">
        <f t="shared" si="49"/>
        <v>-0.4151637315227415</v>
      </c>
      <c r="BY58" s="17">
        <f t="shared" si="49"/>
        <v>3.8984000785804622</v>
      </c>
      <c r="BZ58" s="21">
        <f t="shared" si="35"/>
        <v>15.34766703025244</v>
      </c>
      <c r="CA58" s="24"/>
      <c r="CB58" s="20" t="s">
        <v>128</v>
      </c>
      <c r="CC58" s="11">
        <v>13.53402</v>
      </c>
      <c r="CD58" s="11">
        <v>20.213950000000001</v>
      </c>
      <c r="CE58" s="38">
        <f t="shared" si="9"/>
        <v>1.4935658437034969</v>
      </c>
      <c r="CF58" s="16">
        <f t="shared" si="50"/>
        <v>-38.461531466235733</v>
      </c>
      <c r="CG58" s="17">
        <f t="shared" si="50"/>
        <v>-41.964301095026727</v>
      </c>
      <c r="CH58" s="21">
        <f t="shared" si="37"/>
        <v>-42.37089264038169</v>
      </c>
      <c r="CI58" s="24"/>
      <c r="CJ58" s="20" t="s">
        <v>128</v>
      </c>
      <c r="CK58" s="11">
        <v>18.93554</v>
      </c>
      <c r="CL58" s="11">
        <v>15.2982</v>
      </c>
      <c r="CM58" s="40">
        <f t="shared" si="10"/>
        <v>0.80790935985981915</v>
      </c>
      <c r="CN58" s="16">
        <f t="shared" si="51"/>
        <v>-17.770026672410509</v>
      </c>
      <c r="CO58" s="17">
        <f t="shared" si="51"/>
        <v>-23.83491041832001</v>
      </c>
      <c r="CP58" s="21">
        <f t="shared" si="39"/>
        <v>-20.615672747659321</v>
      </c>
      <c r="CQ58" s="13">
        <f t="shared" si="40"/>
        <v>1.1645060261472666</v>
      </c>
      <c r="CR58" s="24"/>
      <c r="CS58" s="20" t="s">
        <v>129</v>
      </c>
      <c r="CT58" s="36">
        <v>330</v>
      </c>
      <c r="CU58" s="36">
        <v>336.45</v>
      </c>
      <c r="CV58" s="36">
        <v>325.3</v>
      </c>
      <c r="CW58" s="36">
        <v>336.45</v>
      </c>
    </row>
    <row r="59" spans="1:101" ht="17.25" thickBot="1">
      <c r="A59" s="20" t="s">
        <v>130</v>
      </c>
      <c r="B59" s="11">
        <v>1.5049699999999999</v>
      </c>
      <c r="C59" s="11">
        <v>1.00206</v>
      </c>
      <c r="D59" s="38">
        <f t="shared" si="0"/>
        <v>0.66583387044260023</v>
      </c>
      <c r="E59" s="16">
        <f t="shared" si="41"/>
        <v>25.734790382141131</v>
      </c>
      <c r="F59" s="17">
        <f t="shared" si="41"/>
        <v>18.601017871937504</v>
      </c>
      <c r="G59" s="21">
        <f t="shared" si="12"/>
        <v>6.0711204579302365</v>
      </c>
      <c r="H59" s="25"/>
      <c r="I59" s="20" t="s">
        <v>130</v>
      </c>
      <c r="J59" s="11">
        <v>36.144570000000002</v>
      </c>
      <c r="K59" s="11">
        <v>17.46987</v>
      </c>
      <c r="L59" s="38">
        <f t="shared" si="1"/>
        <v>0.48333318116663165</v>
      </c>
      <c r="M59" s="16">
        <f t="shared" si="42"/>
        <v>11.111087201645754</v>
      </c>
      <c r="N59" s="17">
        <f t="shared" si="42"/>
        <v>-14.705896712808169</v>
      </c>
      <c r="O59" s="21">
        <f t="shared" si="14"/>
        <v>-29.961937394970391</v>
      </c>
      <c r="P59" s="25"/>
      <c r="Q59" s="18" t="s">
        <v>130</v>
      </c>
      <c r="R59" s="11">
        <v>9.4685900000000007</v>
      </c>
      <c r="S59" s="11">
        <v>3.6473399999999998</v>
      </c>
      <c r="T59" s="19">
        <f t="shared" si="2"/>
        <v>0.38520413282231036</v>
      </c>
      <c r="U59" s="16">
        <f t="shared" si="43"/>
        <v>280.58257500241172</v>
      </c>
      <c r="V59" s="17">
        <f t="shared" si="43"/>
        <v>-4.4303299951263257</v>
      </c>
      <c r="W59" s="21">
        <f t="shared" si="16"/>
        <v>-64.655001245419101</v>
      </c>
      <c r="X59" s="25"/>
      <c r="Y59" s="18" t="s">
        <v>130</v>
      </c>
      <c r="Z59" s="11">
        <v>10.923719999999999</v>
      </c>
      <c r="AA59" s="11">
        <v>3.14296</v>
      </c>
      <c r="AB59" s="19">
        <f t="shared" si="3"/>
        <v>0.28771883570798229</v>
      </c>
      <c r="AC59" s="16">
        <f t="shared" si="44"/>
        <v>265.38457678992518</v>
      </c>
      <c r="AD59" s="17">
        <f t="shared" si="44"/>
        <v>9.3332776745771664</v>
      </c>
      <c r="AE59" s="21">
        <f t="shared" si="18"/>
        <v>-73.474320236396991</v>
      </c>
      <c r="AF59" s="25"/>
      <c r="AG59" s="18" t="s">
        <v>130</v>
      </c>
      <c r="AH59" s="11">
        <v>22.8431</v>
      </c>
      <c r="AI59" s="11">
        <v>13.279170000000001</v>
      </c>
      <c r="AJ59" s="12">
        <f t="shared" si="4"/>
        <v>0.58132083648891786</v>
      </c>
      <c r="AK59" s="16">
        <f t="shared" si="19"/>
        <v>5.0452589814383897</v>
      </c>
      <c r="AL59" s="16">
        <f t="shared" si="20"/>
        <v>-6.3187602699859866</v>
      </c>
      <c r="AM59" s="17">
        <f t="shared" si="21"/>
        <v>17.620116422849492</v>
      </c>
      <c r="AN59" s="17">
        <f t="shared" ref="AN59:AO74" si="55">100*(AI59-AVERAGE(AI55:AI58))/AVERAGE(AI55:AI58)</f>
        <v>8.9873616413143917</v>
      </c>
      <c r="AO59" s="21">
        <f t="shared" si="55"/>
        <v>15.642421154219624</v>
      </c>
      <c r="AQ59" s="18" t="s">
        <v>130</v>
      </c>
      <c r="AR59" s="11">
        <v>8.2370900000000002</v>
      </c>
      <c r="AS59" s="11">
        <v>5.9803499999999996</v>
      </c>
      <c r="AT59" s="12">
        <f t="shared" si="5"/>
        <v>0.72602703139094016</v>
      </c>
      <c r="AU59" s="16">
        <f t="shared" si="23"/>
        <v>-12.482362791013948</v>
      </c>
      <c r="AV59" s="16">
        <f t="shared" si="24"/>
        <v>-12.958059547047656</v>
      </c>
      <c r="AW59" s="17">
        <f t="shared" si="25"/>
        <v>41.444303060978307</v>
      </c>
      <c r="AX59" s="17">
        <f t="shared" ref="AX59:AY74" si="56">100*(AS59-AVERAGE(AS55:AS58))/AVERAGE(AS55:AS58)</f>
        <v>23.848886279516563</v>
      </c>
      <c r="AY59" s="21">
        <f t="shared" si="56"/>
        <v>42.004670734324023</v>
      </c>
      <c r="BA59" s="18" t="s">
        <v>130</v>
      </c>
      <c r="BB59" s="11">
        <v>6.9144100000000002</v>
      </c>
      <c r="BC59" s="11">
        <v>47.61533</v>
      </c>
      <c r="BD59" s="12">
        <f t="shared" si="6"/>
        <v>6.8863908851225197</v>
      </c>
      <c r="BE59" s="16">
        <f t="shared" si="27"/>
        <v>-12.482469685846642</v>
      </c>
      <c r="BF59" s="16">
        <f t="shared" si="28"/>
        <v>-12.958133884708468</v>
      </c>
      <c r="BG59" s="17">
        <f t="shared" si="29"/>
        <v>28.318339383822913</v>
      </c>
      <c r="BH59" s="17">
        <f t="shared" ref="BH59:BI74" si="57">100*(BC59-AVERAGE(BC55:BC58))/AVERAGE(BC55:BC58)</f>
        <v>41.3146025140707</v>
      </c>
      <c r="BI59" s="21">
        <f t="shared" si="57"/>
        <v>62.573426225304047</v>
      </c>
      <c r="BJ59" s="21">
        <f t="shared" si="31"/>
        <v>74.722725067199192</v>
      </c>
      <c r="BL59" s="20" t="s">
        <v>130</v>
      </c>
      <c r="BM59" s="11">
        <v>0.84097</v>
      </c>
      <c r="BN59" s="11">
        <v>2.09796</v>
      </c>
      <c r="BO59" s="40">
        <f t="shared" si="7"/>
        <v>2.4946906548390548</v>
      </c>
      <c r="BP59" s="16">
        <f t="shared" si="48"/>
        <v>64.724893737880237</v>
      </c>
      <c r="BQ59" s="17">
        <f t="shared" si="48"/>
        <v>0.35589231387405479</v>
      </c>
      <c r="BR59" s="21">
        <f t="shared" si="33"/>
        <v>-51.678507339518717</v>
      </c>
      <c r="BS59" s="25"/>
      <c r="BT59" s="20" t="s">
        <v>130</v>
      </c>
      <c r="BU59" s="11">
        <v>3.65503</v>
      </c>
      <c r="BV59" s="11">
        <v>4.1947700000000001</v>
      </c>
      <c r="BW59" s="38">
        <f t="shared" si="8"/>
        <v>1.1476704705570133</v>
      </c>
      <c r="BX59" s="16">
        <f t="shared" si="49"/>
        <v>159.58466794031378</v>
      </c>
      <c r="BY59" s="17">
        <f t="shared" si="49"/>
        <v>16.639324205585659</v>
      </c>
      <c r="BZ59" s="21">
        <f t="shared" si="35"/>
        <v>-47.97042131830235</v>
      </c>
      <c r="CA59" s="25"/>
      <c r="CB59" s="20" t="s">
        <v>130</v>
      </c>
      <c r="CC59" s="11">
        <v>21.02251</v>
      </c>
      <c r="CD59" s="11">
        <v>16.631419999999999</v>
      </c>
      <c r="CE59" s="38">
        <f t="shared" si="9"/>
        <v>0.79112437097187716</v>
      </c>
      <c r="CF59" s="16">
        <f t="shared" si="50"/>
        <v>55.330862522738997</v>
      </c>
      <c r="CG59" s="17">
        <f t="shared" si="50"/>
        <v>-17.723057591415838</v>
      </c>
      <c r="CH59" s="21">
        <f t="shared" si="37"/>
        <v>-64.568176190695354</v>
      </c>
      <c r="CI59" s="25"/>
      <c r="CJ59" s="20" t="s">
        <v>130</v>
      </c>
      <c r="CK59" s="11">
        <v>20.48676</v>
      </c>
      <c r="CL59" s="11">
        <v>16.100560000000002</v>
      </c>
      <c r="CM59" s="40">
        <f t="shared" si="10"/>
        <v>0.78590074760479456</v>
      </c>
      <c r="CN59" s="16">
        <f t="shared" si="51"/>
        <v>8.192108595793945</v>
      </c>
      <c r="CO59" s="17">
        <f t="shared" si="51"/>
        <v>5.244800041835</v>
      </c>
      <c r="CP59" s="21">
        <f t="shared" si="39"/>
        <v>-11.931711423201905</v>
      </c>
      <c r="CQ59" s="13">
        <f t="shared" si="40"/>
        <v>1.086531273769102</v>
      </c>
      <c r="CR59" s="25"/>
      <c r="CS59" s="20" t="s">
        <v>131</v>
      </c>
      <c r="CT59" s="36">
        <v>338.15</v>
      </c>
      <c r="CU59" s="36">
        <v>340.3</v>
      </c>
      <c r="CV59" s="36">
        <v>326.85000000000002</v>
      </c>
      <c r="CW59" s="36">
        <v>327.9</v>
      </c>
    </row>
    <row r="60" spans="1:101">
      <c r="A60" s="20" t="s">
        <v>132</v>
      </c>
      <c r="B60" s="11">
        <v>3.1935199999999999</v>
      </c>
      <c r="C60" s="11">
        <v>1.34781</v>
      </c>
      <c r="D60" s="38">
        <f t="shared" si="0"/>
        <v>0.42204526666499659</v>
      </c>
      <c r="E60" s="16">
        <f t="shared" si="41"/>
        <v>112.19824979899931</v>
      </c>
      <c r="F60" s="17">
        <f t="shared" si="41"/>
        <v>34.503921920843069</v>
      </c>
      <c r="G60" s="21">
        <f t="shared" si="12"/>
        <v>-22.019126649636195</v>
      </c>
      <c r="I60" s="20" t="s">
        <v>132</v>
      </c>
      <c r="J60" s="11">
        <v>45.180720000000001</v>
      </c>
      <c r="K60" s="11">
        <v>33.132530000000003</v>
      </c>
      <c r="L60" s="38">
        <f t="shared" si="1"/>
        <v>0.73333337760000283</v>
      </c>
      <c r="M60" s="16">
        <f t="shared" si="42"/>
        <v>25.000020750004769</v>
      </c>
      <c r="N60" s="17">
        <f t="shared" si="42"/>
        <v>89.65527505356367</v>
      </c>
      <c r="O60" s="21">
        <f t="shared" si="14"/>
        <v>21.050889114793037</v>
      </c>
      <c r="Q60" s="18" t="s">
        <v>132</v>
      </c>
      <c r="R60" s="11">
        <v>34.5169</v>
      </c>
      <c r="S60" s="11">
        <v>3.6231800000000001</v>
      </c>
      <c r="T60" s="19">
        <f t="shared" si="2"/>
        <v>0.10496829089518468</v>
      </c>
      <c r="U60" s="16">
        <f t="shared" si="43"/>
        <v>264.54107739378304</v>
      </c>
      <c r="V60" s="17">
        <f t="shared" si="43"/>
        <v>-0.66240054395805537</v>
      </c>
      <c r="W60" s="21">
        <f t="shared" si="16"/>
        <v>-89.781557775859369</v>
      </c>
      <c r="Y60" s="18" t="s">
        <v>132</v>
      </c>
      <c r="Z60" s="11">
        <v>39.55538</v>
      </c>
      <c r="AA60" s="11">
        <v>2.7788400000000002</v>
      </c>
      <c r="AB60" s="19">
        <f t="shared" si="3"/>
        <v>7.0251884825780972E-2</v>
      </c>
      <c r="AC60" s="16">
        <f t="shared" si="44"/>
        <v>262.10539999194418</v>
      </c>
      <c r="AD60" s="17">
        <f t="shared" si="44"/>
        <v>-11.585257209764038</v>
      </c>
      <c r="AE60" s="21">
        <f t="shared" si="18"/>
        <v>-91.584291151077807</v>
      </c>
      <c r="AG60" s="18" t="s">
        <v>132</v>
      </c>
      <c r="AH60" s="11">
        <v>23.09207</v>
      </c>
      <c r="AI60" s="11">
        <v>29.18477</v>
      </c>
      <c r="AJ60" s="12">
        <f t="shared" si="4"/>
        <v>1.2638438217102235</v>
      </c>
      <c r="AK60" s="16">
        <f t="shared" si="19"/>
        <v>1.0899133655239435</v>
      </c>
      <c r="AL60" s="16">
        <f t="shared" si="20"/>
        <v>-3.2633036118428733</v>
      </c>
      <c r="AM60" s="17">
        <f t="shared" si="21"/>
        <v>119.77857049800551</v>
      </c>
      <c r="AN60" s="17">
        <f t="shared" si="55"/>
        <v>128.61779147676228</v>
      </c>
      <c r="AO60" s="21">
        <f t="shared" si="55"/>
        <v>134.90379837238487</v>
      </c>
      <c r="AQ60" s="18" t="s">
        <v>132</v>
      </c>
      <c r="AR60" s="11">
        <v>9.7437900000000006</v>
      </c>
      <c r="AS60" s="11">
        <v>15.90335</v>
      </c>
      <c r="AT60" s="12">
        <f t="shared" si="5"/>
        <v>1.6321523760261663</v>
      </c>
      <c r="AU60" s="16">
        <f t="shared" si="23"/>
        <v>18.291653970030683</v>
      </c>
      <c r="AV60" s="16">
        <f t="shared" si="24"/>
        <v>6.4732462992674158</v>
      </c>
      <c r="AW60" s="17">
        <f t="shared" si="25"/>
        <v>165.92674341802737</v>
      </c>
      <c r="AX60" s="17">
        <f t="shared" si="56"/>
        <v>227.09918993158081</v>
      </c>
      <c r="AY60" s="21">
        <f t="shared" si="56"/>
        <v>203.00915506311526</v>
      </c>
      <c r="BA60" s="18" t="s">
        <v>132</v>
      </c>
      <c r="BB60" s="11">
        <v>8.1791800000000006</v>
      </c>
      <c r="BC60" s="11">
        <v>68.25273</v>
      </c>
      <c r="BD60" s="12">
        <f t="shared" si="6"/>
        <v>8.3446910325973995</v>
      </c>
      <c r="BE60" s="16">
        <f t="shared" si="27"/>
        <v>18.291799300301836</v>
      </c>
      <c r="BF60" s="16">
        <f t="shared" si="28"/>
        <v>6.4732945560721769</v>
      </c>
      <c r="BG60" s="17">
        <f t="shared" si="29"/>
        <v>43.341923703983568</v>
      </c>
      <c r="BH60" s="17">
        <f t="shared" si="57"/>
        <v>73.543494362541125</v>
      </c>
      <c r="BI60" s="21">
        <f t="shared" si="57"/>
        <v>61.405295358796032</v>
      </c>
      <c r="BJ60" s="21">
        <f t="shared" si="31"/>
        <v>105.81232655987228</v>
      </c>
      <c r="BL60" s="20" t="s">
        <v>132</v>
      </c>
      <c r="BM60" s="11">
        <v>1.65106</v>
      </c>
      <c r="BN60" s="11">
        <v>2.5850599999999999</v>
      </c>
      <c r="BO60" s="40">
        <f t="shared" si="7"/>
        <v>1.5656971884728599</v>
      </c>
      <c r="BP60" s="16">
        <f t="shared" si="48"/>
        <v>96.328049752072019</v>
      </c>
      <c r="BQ60" s="17">
        <f t="shared" si="48"/>
        <v>23.21779252225971</v>
      </c>
      <c r="BR60" s="21">
        <f t="shared" si="33"/>
        <v>-62.695631986171513</v>
      </c>
      <c r="BT60" s="20" t="s">
        <v>132</v>
      </c>
      <c r="BU60" s="11">
        <v>6.6647100000000004</v>
      </c>
      <c r="BV60" s="11">
        <v>5.2625400000000004</v>
      </c>
      <c r="BW60" s="38">
        <f t="shared" si="8"/>
        <v>0.78961275134251907</v>
      </c>
      <c r="BX60" s="16">
        <f t="shared" si="49"/>
        <v>82.34351017638707</v>
      </c>
      <c r="BY60" s="17">
        <f t="shared" si="49"/>
        <v>25.454792515441856</v>
      </c>
      <c r="BZ60" s="21">
        <f t="shared" si="35"/>
        <v>-61.769155107884409</v>
      </c>
      <c r="CB60" s="20" t="s">
        <v>132</v>
      </c>
      <c r="CC60" s="11">
        <v>37.069279999999999</v>
      </c>
      <c r="CD60" s="11">
        <v>24.654800000000002</v>
      </c>
      <c r="CE60" s="38">
        <f t="shared" si="9"/>
        <v>0.66510059003034327</v>
      </c>
      <c r="CF60" s="16">
        <f t="shared" si="50"/>
        <v>76.331370516650949</v>
      </c>
      <c r="CG60" s="17">
        <f t="shared" si="50"/>
        <v>48.242302822008007</v>
      </c>
      <c r="CH60" s="21">
        <f t="shared" si="37"/>
        <v>-60.273640042481077</v>
      </c>
      <c r="CJ60" s="20" t="s">
        <v>132</v>
      </c>
      <c r="CK60" s="11">
        <v>16.314520000000002</v>
      </c>
      <c r="CL60" s="11">
        <v>14.495850000000001</v>
      </c>
      <c r="CM60" s="40">
        <f t="shared" si="10"/>
        <v>0.88852445551570003</v>
      </c>
      <c r="CN60" s="16">
        <f t="shared" si="51"/>
        <v>-20.365543404618393</v>
      </c>
      <c r="CO60" s="17">
        <f t="shared" si="51"/>
        <v>-9.9667961859711731</v>
      </c>
      <c r="CP60" s="21">
        <f t="shared" si="39"/>
        <v>7.1442299422042135</v>
      </c>
      <c r="CQ60" s="13">
        <f t="shared" si="40"/>
        <v>0.9786064471302548</v>
      </c>
      <c r="CS60" s="20" t="s">
        <v>133</v>
      </c>
      <c r="CT60" s="36">
        <v>323.60000000000002</v>
      </c>
      <c r="CU60" s="36">
        <v>324.89999999999998</v>
      </c>
      <c r="CV60" s="36">
        <v>302.10000000000002</v>
      </c>
      <c r="CW60" s="36">
        <v>304.35000000000002</v>
      </c>
    </row>
    <row r="61" spans="1:101">
      <c r="A61" s="20" t="s">
        <v>134</v>
      </c>
      <c r="B61" s="11">
        <v>0.62612999999999996</v>
      </c>
      <c r="C61" s="11">
        <v>0.43752999999999997</v>
      </c>
      <c r="D61" s="38">
        <f t="shared" si="0"/>
        <v>0.6987845974478144</v>
      </c>
      <c r="E61" s="16">
        <f t="shared" si="41"/>
        <v>-80.393734812996328</v>
      </c>
      <c r="F61" s="17">
        <f t="shared" si="41"/>
        <v>-67.537709321046734</v>
      </c>
      <c r="G61" s="21">
        <f t="shared" si="12"/>
        <v>32.845782240786065</v>
      </c>
      <c r="I61" s="20" t="s">
        <v>134</v>
      </c>
      <c r="J61" s="11">
        <v>19.277100000000001</v>
      </c>
      <c r="K61" s="11">
        <v>16.265059999999998</v>
      </c>
      <c r="L61" s="38">
        <f t="shared" si="1"/>
        <v>0.84375035664078091</v>
      </c>
      <c r="M61" s="16">
        <f t="shared" si="42"/>
        <v>-57.333349269334356</v>
      </c>
      <c r="N61" s="17">
        <f t="shared" si="42"/>
        <v>-50.909091457851254</v>
      </c>
      <c r="O61" s="21">
        <f t="shared" si="14"/>
        <v>37.594916180339666</v>
      </c>
      <c r="Q61" s="18" t="s">
        <v>134</v>
      </c>
      <c r="R61" s="11">
        <v>2.7053099999999999</v>
      </c>
      <c r="S61" s="11">
        <v>0.86956</v>
      </c>
      <c r="T61" s="19">
        <f t="shared" si="2"/>
        <v>0.32142711925805179</v>
      </c>
      <c r="U61" s="16">
        <f t="shared" si="43"/>
        <v>-92.16236104632803</v>
      </c>
      <c r="V61" s="17">
        <f t="shared" si="43"/>
        <v>-76.00008832020491</v>
      </c>
      <c r="W61" s="21">
        <f t="shared" si="16"/>
        <v>-57.93402989254956</v>
      </c>
      <c r="Y61" s="18" t="s">
        <v>134</v>
      </c>
      <c r="Z61" s="11">
        <v>2.2805599999999999</v>
      </c>
      <c r="AA61" s="11">
        <v>1.16903</v>
      </c>
      <c r="AB61" s="19">
        <f t="shared" si="3"/>
        <v>0.51260655277651102</v>
      </c>
      <c r="AC61" s="16">
        <f t="shared" si="44"/>
        <v>-94.234513737448609</v>
      </c>
      <c r="AD61" s="17">
        <f t="shared" si="44"/>
        <v>-57.931007182853278</v>
      </c>
      <c r="AE61" s="21">
        <f t="shared" si="18"/>
        <v>-6.3577246233414098</v>
      </c>
      <c r="AG61" s="18" t="s">
        <v>134</v>
      </c>
      <c r="AH61" s="11">
        <v>15.156510000000001</v>
      </c>
      <c r="AI61" s="11">
        <v>7.5367899999999999</v>
      </c>
      <c r="AJ61" s="12">
        <f t="shared" si="4"/>
        <v>0.49726421187991166</v>
      </c>
      <c r="AK61" s="16">
        <f t="shared" si="19"/>
        <v>-34.364870711027635</v>
      </c>
      <c r="AL61" s="16">
        <f t="shared" si="20"/>
        <v>-32.894233939804089</v>
      </c>
      <c r="AM61" s="17">
        <f t="shared" si="21"/>
        <v>-74.175605975308358</v>
      </c>
      <c r="AN61" s="17">
        <f t="shared" si="55"/>
        <v>-54.84029559848387</v>
      </c>
      <c r="AO61" s="21">
        <f t="shared" si="55"/>
        <v>-32.301057175294481</v>
      </c>
      <c r="AQ61" s="18" t="s">
        <v>134</v>
      </c>
      <c r="AR61" s="11">
        <v>4.5134699999999999</v>
      </c>
      <c r="AS61" s="11">
        <v>5.8542399999999999</v>
      </c>
      <c r="AT61" s="12">
        <f t="shared" si="5"/>
        <v>1.2970596902161751</v>
      </c>
      <c r="AU61" s="16">
        <f t="shared" si="23"/>
        <v>-53.678496765632268</v>
      </c>
      <c r="AV61" s="16">
        <f t="shared" si="24"/>
        <v>-51.610060371233239</v>
      </c>
      <c r="AW61" s="17">
        <f t="shared" si="25"/>
        <v>-63.188636356490917</v>
      </c>
      <c r="AX61" s="17">
        <f t="shared" si="56"/>
        <v>-23.170686894669149</v>
      </c>
      <c r="AY61" s="21">
        <f t="shared" si="56"/>
        <v>59.744721588948593</v>
      </c>
      <c r="BA61" s="18" t="s">
        <v>134</v>
      </c>
      <c r="BB61" s="11">
        <v>3.7887200000000001</v>
      </c>
      <c r="BC61" s="11">
        <v>26.30376</v>
      </c>
      <c r="BD61" s="12">
        <f t="shared" si="6"/>
        <v>6.9426508161067586</v>
      </c>
      <c r="BE61" s="16">
        <f t="shared" si="27"/>
        <v>-53.678486107409313</v>
      </c>
      <c r="BF61" s="16">
        <f t="shared" si="28"/>
        <v>-51.610036710248316</v>
      </c>
      <c r="BG61" s="17">
        <f t="shared" si="29"/>
        <v>-61.461233858337977</v>
      </c>
      <c r="BH61" s="17">
        <f t="shared" si="57"/>
        <v>-45.560433432229814</v>
      </c>
      <c r="BI61" s="21">
        <f t="shared" si="57"/>
        <v>12.120479128406206</v>
      </c>
      <c r="BJ61" s="21">
        <f t="shared" si="31"/>
        <v>49.401987888538656</v>
      </c>
      <c r="BL61" s="20" t="s">
        <v>134</v>
      </c>
      <c r="BM61" s="11">
        <v>0.41937000000000002</v>
      </c>
      <c r="BN61" s="11">
        <v>1.68194</v>
      </c>
      <c r="BO61" s="40">
        <f t="shared" si="7"/>
        <v>4.0106350001192261</v>
      </c>
      <c r="BP61" s="16">
        <f t="shared" si="48"/>
        <v>-74.599953968965394</v>
      </c>
      <c r="BQ61" s="17">
        <f t="shared" si="48"/>
        <v>-34.936133010452366</v>
      </c>
      <c r="BR61" s="21">
        <f t="shared" si="33"/>
        <v>27.181271501985023</v>
      </c>
      <c r="BT61" s="20" t="s">
        <v>134</v>
      </c>
      <c r="BU61" s="11">
        <v>1.05602</v>
      </c>
      <c r="BV61" s="11">
        <v>1.5253699999999999</v>
      </c>
      <c r="BW61" s="38">
        <f t="shared" si="8"/>
        <v>1.4444518096248176</v>
      </c>
      <c r="BX61" s="16">
        <f t="shared" si="49"/>
        <v>-84.155049507030313</v>
      </c>
      <c r="BY61" s="17">
        <f t="shared" si="49"/>
        <v>-71.014567110178746</v>
      </c>
      <c r="BZ61" s="21">
        <f t="shared" si="35"/>
        <v>-16.741472022180403</v>
      </c>
      <c r="CB61" s="20" t="s">
        <v>134</v>
      </c>
      <c r="CC61" s="11">
        <v>7.2770200000000003</v>
      </c>
      <c r="CD61" s="11">
        <v>8.0607000000000006</v>
      </c>
      <c r="CE61" s="38">
        <f t="shared" si="9"/>
        <v>1.1076924345405126</v>
      </c>
      <c r="CF61" s="16">
        <f t="shared" si="50"/>
        <v>-80.369135845098683</v>
      </c>
      <c r="CG61" s="17">
        <f t="shared" si="50"/>
        <v>-67.305757905154366</v>
      </c>
      <c r="CH61" s="21">
        <f t="shared" si="37"/>
        <v>-2.2660568571393345</v>
      </c>
      <c r="CJ61" s="20" t="s">
        <v>134</v>
      </c>
      <c r="CK61" s="11">
        <v>8.4514499999999995</v>
      </c>
      <c r="CL61" s="11">
        <v>6.15137</v>
      </c>
      <c r="CM61" s="40">
        <f t="shared" si="10"/>
        <v>0.72784788409089574</v>
      </c>
      <c r="CN61" s="16">
        <f t="shared" si="51"/>
        <v>-48.196759696270568</v>
      </c>
      <c r="CO61" s="17">
        <f t="shared" si="51"/>
        <v>-57.56461332036411</v>
      </c>
      <c r="CP61" s="21">
        <f t="shared" si="39"/>
        <v>-13.211346765954568</v>
      </c>
      <c r="CQ61" s="13">
        <f t="shared" si="40"/>
        <v>0.91013229227326131</v>
      </c>
      <c r="CS61" s="20" t="s">
        <v>135</v>
      </c>
      <c r="CT61" s="36">
        <v>306.8</v>
      </c>
      <c r="CU61" s="36">
        <v>315.7</v>
      </c>
      <c r="CV61" s="36">
        <v>305.2</v>
      </c>
      <c r="CW61" s="36">
        <v>314.8</v>
      </c>
    </row>
    <row r="62" spans="1:101">
      <c r="A62" s="20" t="s">
        <v>136</v>
      </c>
      <c r="B62" s="11">
        <v>0.68522000000000005</v>
      </c>
      <c r="C62" s="11">
        <v>0.64876</v>
      </c>
      <c r="D62" s="38">
        <f t="shared" si="0"/>
        <v>0.94679081171010759</v>
      </c>
      <c r="E62" s="16">
        <f t="shared" si="41"/>
        <v>9.4373372941721509</v>
      </c>
      <c r="F62" s="17">
        <f t="shared" si="41"/>
        <v>48.277832377208433</v>
      </c>
      <c r="G62" s="21">
        <f t="shared" si="12"/>
        <v>51.93948759571721</v>
      </c>
      <c r="I62" s="20" t="s">
        <v>136</v>
      </c>
      <c r="J62" s="11">
        <v>33.734929999999999</v>
      </c>
      <c r="K62" s="11">
        <v>28.915659999999999</v>
      </c>
      <c r="L62" s="38">
        <f t="shared" si="1"/>
        <v>0.85714302653066121</v>
      </c>
      <c r="M62" s="16">
        <f t="shared" si="42"/>
        <v>75.000025937511325</v>
      </c>
      <c r="N62" s="17">
        <f t="shared" si="42"/>
        <v>77.777764115226148</v>
      </c>
      <c r="O62" s="21">
        <f t="shared" si="14"/>
        <v>27.45401757722917</v>
      </c>
      <c r="Q62" s="18" t="s">
        <v>136</v>
      </c>
      <c r="R62" s="11">
        <v>1.9323600000000001</v>
      </c>
      <c r="S62" s="11">
        <v>1.66666</v>
      </c>
      <c r="T62" s="19">
        <f t="shared" si="2"/>
        <v>0.86249974124904261</v>
      </c>
      <c r="U62" s="16">
        <f t="shared" si="43"/>
        <v>-28.571586990030713</v>
      </c>
      <c r="V62" s="17">
        <f t="shared" si="43"/>
        <v>91.66705000230003</v>
      </c>
      <c r="W62" s="21">
        <f t="shared" si="16"/>
        <v>47.085128385407614</v>
      </c>
      <c r="Y62" s="18" t="s">
        <v>136</v>
      </c>
      <c r="Z62" s="11">
        <v>2.3188900000000001</v>
      </c>
      <c r="AA62" s="11">
        <v>1.70563</v>
      </c>
      <c r="AB62" s="19">
        <f t="shared" si="3"/>
        <v>0.73553726136211717</v>
      </c>
      <c r="AC62" s="16">
        <f t="shared" si="44"/>
        <v>1.6807275406040709</v>
      </c>
      <c r="AD62" s="17">
        <f t="shared" si="44"/>
        <v>45.901302789492142</v>
      </c>
      <c r="AE62" s="21">
        <f t="shared" si="18"/>
        <v>60.587611843206865</v>
      </c>
      <c r="AG62" s="18" t="s">
        <v>136</v>
      </c>
      <c r="AH62" s="11">
        <v>18.297920000000001</v>
      </c>
      <c r="AI62" s="11">
        <v>8.8996399999999998</v>
      </c>
      <c r="AJ62" s="12">
        <f t="shared" si="4"/>
        <v>0.48637440758293832</v>
      </c>
      <c r="AK62" s="16">
        <f t="shared" si="19"/>
        <v>20.726473310808363</v>
      </c>
      <c r="AL62" s="16">
        <f t="shared" si="20"/>
        <v>-11.644416716845132</v>
      </c>
      <c r="AM62" s="17">
        <f t="shared" si="21"/>
        <v>18.082631995849692</v>
      </c>
      <c r="AN62" s="17">
        <f t="shared" si="55"/>
        <v>-41.91841131945008</v>
      </c>
      <c r="AO62" s="21">
        <f t="shared" si="55"/>
        <v>-32.013647530401798</v>
      </c>
      <c r="AQ62" s="18" t="s">
        <v>136</v>
      </c>
      <c r="AR62" s="11">
        <v>6.2060199999999996</v>
      </c>
      <c r="AS62" s="11">
        <v>4.5931199999999999</v>
      </c>
      <c r="AT62" s="12">
        <f t="shared" si="5"/>
        <v>0.74010718624819127</v>
      </c>
      <c r="AU62" s="16">
        <f t="shared" si="23"/>
        <v>37.499972305122213</v>
      </c>
      <c r="AV62" s="16">
        <f t="shared" si="24"/>
        <v>-22.196859739480676</v>
      </c>
      <c r="AW62" s="17">
        <f t="shared" si="25"/>
        <v>-21.541993495312799</v>
      </c>
      <c r="AX62" s="17">
        <f t="shared" si="56"/>
        <v>-42.524932741037354</v>
      </c>
      <c r="AY62" s="21">
        <f t="shared" si="56"/>
        <v>-27.872934866249619</v>
      </c>
      <c r="BA62" s="18" t="s">
        <v>136</v>
      </c>
      <c r="BB62" s="11">
        <v>5.2094899999999997</v>
      </c>
      <c r="BC62" s="11">
        <v>25.79674</v>
      </c>
      <c r="BD62" s="12">
        <f t="shared" si="6"/>
        <v>4.9518743677404125</v>
      </c>
      <c r="BE62" s="16">
        <f t="shared" si="27"/>
        <v>37.499999999999993</v>
      </c>
      <c r="BF62" s="16">
        <f t="shared" si="28"/>
        <v>-22.196803857385195</v>
      </c>
      <c r="BG62" s="17">
        <f t="shared" si="29"/>
        <v>-1.9275571249129428</v>
      </c>
      <c r="BH62" s="17">
        <f t="shared" si="57"/>
        <v>-42.443368021722129</v>
      </c>
      <c r="BI62" s="21">
        <f t="shared" si="57"/>
        <v>-26.285309844965724</v>
      </c>
      <c r="BJ62" s="21">
        <f t="shared" si="31"/>
        <v>-3.6459656320797351</v>
      </c>
      <c r="BL62" s="20" t="s">
        <v>136</v>
      </c>
      <c r="BM62" s="11">
        <v>0.48225000000000001</v>
      </c>
      <c r="BN62" s="11">
        <v>1.63022</v>
      </c>
      <c r="BO62" s="40">
        <f t="shared" si="7"/>
        <v>3.380445826853292</v>
      </c>
      <c r="BP62" s="16">
        <f t="shared" si="48"/>
        <v>14.993919450604476</v>
      </c>
      <c r="BQ62" s="17">
        <f t="shared" si="48"/>
        <v>-3.0750205120277769</v>
      </c>
      <c r="BR62" s="21">
        <f t="shared" si="33"/>
        <v>11.145622112939824</v>
      </c>
      <c r="BT62" s="20" t="s">
        <v>136</v>
      </c>
      <c r="BU62" s="11">
        <v>1.1088199999999999</v>
      </c>
      <c r="BV62" s="11">
        <v>1.5899000000000001</v>
      </c>
      <c r="BW62" s="38">
        <f t="shared" si="8"/>
        <v>1.4338666329972405</v>
      </c>
      <c r="BX62" s="16">
        <f t="shared" si="49"/>
        <v>4.9999053048237689</v>
      </c>
      <c r="BY62" s="17">
        <f t="shared" si="49"/>
        <v>4.2304490058149957</v>
      </c>
      <c r="BZ62" s="21">
        <f t="shared" si="35"/>
        <v>-3.3768522819617295</v>
      </c>
      <c r="CB62" s="20" t="s">
        <v>136</v>
      </c>
      <c r="CC62" s="11">
        <v>5.9460100000000002</v>
      </c>
      <c r="CD62" s="11">
        <v>6.6799299999999997</v>
      </c>
      <c r="CE62" s="38">
        <f t="shared" si="9"/>
        <v>1.1234306703150516</v>
      </c>
      <c r="CF62" s="16">
        <f t="shared" si="50"/>
        <v>-18.290591478379884</v>
      </c>
      <c r="CG62" s="17">
        <f t="shared" si="50"/>
        <v>-17.12965375215553</v>
      </c>
      <c r="CH62" s="21">
        <f t="shared" si="37"/>
        <v>10.751478596249692</v>
      </c>
      <c r="CJ62" s="20" t="s">
        <v>136</v>
      </c>
      <c r="CK62" s="11">
        <v>14.308630000000001</v>
      </c>
      <c r="CL62" s="11">
        <v>10.51083</v>
      </c>
      <c r="CM62" s="40">
        <f t="shared" si="10"/>
        <v>0.73457976060601182</v>
      </c>
      <c r="CN62" s="16">
        <f t="shared" si="51"/>
        <v>69.303847268811893</v>
      </c>
      <c r="CO62" s="17">
        <f t="shared" si="51"/>
        <v>70.869741212120232</v>
      </c>
      <c r="CP62" s="21">
        <f t="shared" si="39"/>
        <v>-8.4687836012309869</v>
      </c>
      <c r="CQ62" s="13">
        <f t="shared" si="40"/>
        <v>0.83829487663913227</v>
      </c>
      <c r="CS62" s="20" t="s">
        <v>137</v>
      </c>
      <c r="CT62" s="36">
        <v>319.10000000000002</v>
      </c>
      <c r="CU62" s="36">
        <v>319.3</v>
      </c>
      <c r="CV62" s="36">
        <v>310.75</v>
      </c>
      <c r="CW62" s="36">
        <v>317.45</v>
      </c>
    </row>
    <row r="63" spans="1:101">
      <c r="A63" s="20" t="s">
        <v>138</v>
      </c>
      <c r="B63" s="11">
        <v>0.72545000000000004</v>
      </c>
      <c r="C63" s="11">
        <v>0.58464000000000005</v>
      </c>
      <c r="D63" s="38">
        <f t="shared" si="0"/>
        <v>0.80589978633951342</v>
      </c>
      <c r="E63" s="16">
        <f t="shared" si="41"/>
        <v>5.8711070896938189</v>
      </c>
      <c r="F63" s="17">
        <f t="shared" si="41"/>
        <v>-9.8834700043159192</v>
      </c>
      <c r="G63" s="21">
        <f t="shared" si="12"/>
        <v>17.931324292996806</v>
      </c>
      <c r="I63" s="20" t="s">
        <v>138</v>
      </c>
      <c r="J63" s="11">
        <v>33.132530000000003</v>
      </c>
      <c r="K63" s="11">
        <v>25.90361</v>
      </c>
      <c r="L63" s="38">
        <f t="shared" si="1"/>
        <v>0.78181805011570193</v>
      </c>
      <c r="M63" s="16">
        <f t="shared" si="42"/>
        <v>-1.7856862308592187</v>
      </c>
      <c r="N63" s="17">
        <f t="shared" si="42"/>
        <v>-10.416673871528435</v>
      </c>
      <c r="O63" s="21">
        <f t="shared" si="14"/>
        <v>7.1879331598384715</v>
      </c>
      <c r="Q63" s="18" t="s">
        <v>138</v>
      </c>
      <c r="R63" s="11">
        <v>2.6328499999999999</v>
      </c>
      <c r="S63" s="11">
        <v>1.0144899999999999</v>
      </c>
      <c r="T63" s="19">
        <f t="shared" si="2"/>
        <v>0.38532009039633852</v>
      </c>
      <c r="U63" s="16">
        <f t="shared" si="43"/>
        <v>36.250491626819006</v>
      </c>
      <c r="V63" s="17">
        <f t="shared" si="43"/>
        <v>-39.130356521426094</v>
      </c>
      <c r="W63" s="21">
        <f t="shared" si="16"/>
        <v>-7.9337542217966188</v>
      </c>
      <c r="Y63" s="18" t="s">
        <v>138</v>
      </c>
      <c r="Z63" s="11">
        <v>2.7788400000000002</v>
      </c>
      <c r="AA63" s="11">
        <v>1.47566</v>
      </c>
      <c r="AB63" s="19">
        <f t="shared" si="3"/>
        <v>0.53103453239481213</v>
      </c>
      <c r="AC63" s="16">
        <f t="shared" si="44"/>
        <v>19.834921018245801</v>
      </c>
      <c r="AD63" s="17">
        <f t="shared" si="44"/>
        <v>-13.482994553332199</v>
      </c>
      <c r="AE63" s="21">
        <f t="shared" si="18"/>
        <v>32.253216300823858</v>
      </c>
      <c r="AG63" s="18" t="s">
        <v>138</v>
      </c>
      <c r="AH63" s="11">
        <v>16.226299999999998</v>
      </c>
      <c r="AI63" s="11">
        <v>7.8649199999999997</v>
      </c>
      <c r="AJ63" s="12">
        <f t="shared" si="4"/>
        <v>0.48470199614206566</v>
      </c>
      <c r="AK63" s="16">
        <f t="shared" si="19"/>
        <v>-11.321614697189641</v>
      </c>
      <c r="AL63" s="16">
        <f t="shared" si="20"/>
        <v>-18.244707115289668</v>
      </c>
      <c r="AM63" s="17">
        <f t="shared" si="21"/>
        <v>-11.626537702648648</v>
      </c>
      <c r="AN63" s="17">
        <f t="shared" si="55"/>
        <v>-46.588315149802966</v>
      </c>
      <c r="AO63" s="21">
        <f t="shared" si="55"/>
        <v>-31.461901225924439</v>
      </c>
      <c r="AQ63" s="18" t="s">
        <v>138</v>
      </c>
      <c r="AR63" s="11">
        <v>5.4759000000000002</v>
      </c>
      <c r="AS63" s="11">
        <v>5.2568599999999996</v>
      </c>
      <c r="AT63" s="12">
        <f t="shared" si="5"/>
        <v>0.95999926952647041</v>
      </c>
      <c r="AU63" s="16">
        <f t="shared" si="23"/>
        <v>-11.764705882352933</v>
      </c>
      <c r="AV63" s="16">
        <f t="shared" si="24"/>
        <v>-23.681820129845001</v>
      </c>
      <c r="AW63" s="17">
        <f t="shared" si="25"/>
        <v>14.450743721043644</v>
      </c>
      <c r="AX63" s="17">
        <f t="shared" si="56"/>
        <v>-34.962107645094228</v>
      </c>
      <c r="AY63" s="21">
        <f t="shared" si="56"/>
        <v>-12.634936360126094</v>
      </c>
      <c r="BA63" s="18" t="s">
        <v>138</v>
      </c>
      <c r="BB63" s="11">
        <v>4.5966100000000001</v>
      </c>
      <c r="BC63" s="11">
        <v>23.857810000000001</v>
      </c>
      <c r="BD63" s="12">
        <f t="shared" si="6"/>
        <v>5.1903054642443021</v>
      </c>
      <c r="BE63" s="16">
        <f t="shared" si="27"/>
        <v>-11.764683299132923</v>
      </c>
      <c r="BF63" s="16">
        <f t="shared" si="28"/>
        <v>-23.681750637146244</v>
      </c>
      <c r="BG63" s="17">
        <f t="shared" si="29"/>
        <v>-7.5161822772955</v>
      </c>
      <c r="BH63" s="17">
        <f t="shared" si="57"/>
        <v>-43.185057965609751</v>
      </c>
      <c r="BI63" s="21">
        <f t="shared" si="57"/>
        <v>-23.462646276485369</v>
      </c>
      <c r="BJ63" s="21">
        <f t="shared" si="31"/>
        <v>-5.7787096744727515</v>
      </c>
      <c r="BL63" s="20" t="s">
        <v>138</v>
      </c>
      <c r="BM63" s="11">
        <v>0.40299000000000001</v>
      </c>
      <c r="BN63" s="11">
        <v>1.68641</v>
      </c>
      <c r="BO63" s="40">
        <f t="shared" si="7"/>
        <v>4.1847440383136059</v>
      </c>
      <c r="BP63" s="16">
        <f t="shared" si="48"/>
        <v>-16.435458786936238</v>
      </c>
      <c r="BQ63" s="17">
        <f t="shared" si="48"/>
        <v>3.4467740550355144</v>
      </c>
      <c r="BR63" s="21">
        <f t="shared" si="33"/>
        <v>46.17318210624471</v>
      </c>
      <c r="BT63" s="20" t="s">
        <v>138</v>
      </c>
      <c r="BU63" s="11">
        <v>1.19096</v>
      </c>
      <c r="BV63" s="11">
        <v>1.60164</v>
      </c>
      <c r="BW63" s="38">
        <f t="shared" si="8"/>
        <v>1.3448310606569489</v>
      </c>
      <c r="BX63" s="16">
        <f t="shared" si="49"/>
        <v>7.4078750383290437</v>
      </c>
      <c r="BY63" s="17">
        <f t="shared" si="49"/>
        <v>0.73841122083149013</v>
      </c>
      <c r="BZ63" s="21">
        <f t="shared" si="35"/>
        <v>11.706171261202277</v>
      </c>
      <c r="CB63" s="20" t="s">
        <v>138</v>
      </c>
      <c r="CC63" s="11">
        <v>5.3862399999999999</v>
      </c>
      <c r="CD63" s="11">
        <v>4.7767099999999996</v>
      </c>
      <c r="CE63" s="38">
        <f t="shared" si="9"/>
        <v>0.88683571471007594</v>
      </c>
      <c r="CF63" s="16">
        <f t="shared" si="50"/>
        <v>-9.414212219622911</v>
      </c>
      <c r="CG63" s="17">
        <f t="shared" si="50"/>
        <v>-28.491615930107052</v>
      </c>
      <c r="CH63" s="21">
        <f t="shared" si="37"/>
        <v>-3.7969078187608294</v>
      </c>
      <c r="CJ63" s="20" t="s">
        <v>138</v>
      </c>
      <c r="CK63" s="11">
        <v>12.035299999999999</v>
      </c>
      <c r="CL63" s="11">
        <v>8.8258799999999997</v>
      </c>
      <c r="CM63" s="40">
        <f t="shared" si="10"/>
        <v>0.73333277940724373</v>
      </c>
      <c r="CN63" s="16">
        <f t="shared" si="51"/>
        <v>-15.887824340974651</v>
      </c>
      <c r="CO63" s="17">
        <f t="shared" si="51"/>
        <v>-16.030608429591197</v>
      </c>
      <c r="CP63" s="21">
        <f t="shared" si="39"/>
        <v>-6.4880866289292518</v>
      </c>
      <c r="CQ63" s="13">
        <f t="shared" si="40"/>
        <v>0.80017504317020505</v>
      </c>
      <c r="CS63" s="20" t="s">
        <v>139</v>
      </c>
      <c r="CT63" s="36">
        <v>318.7</v>
      </c>
      <c r="CU63" s="36">
        <v>320.95</v>
      </c>
      <c r="CV63" s="36">
        <v>306.64999999999998</v>
      </c>
      <c r="CW63" s="36">
        <v>308.64999999999998</v>
      </c>
    </row>
    <row r="64" spans="1:101">
      <c r="A64" s="20" t="s">
        <v>140</v>
      </c>
      <c r="B64" s="11">
        <v>1.0171399999999999</v>
      </c>
      <c r="C64" s="11">
        <v>0.93542000000000003</v>
      </c>
      <c r="D64" s="38">
        <f t="shared" si="0"/>
        <v>0.91965707768842053</v>
      </c>
      <c r="E64" s="16">
        <f t="shared" si="41"/>
        <v>40.208146667585623</v>
      </c>
      <c r="F64" s="17">
        <f t="shared" si="41"/>
        <v>59.999315818281325</v>
      </c>
      <c r="G64" s="21">
        <f t="shared" si="12"/>
        <v>28.018170018019507</v>
      </c>
      <c r="I64" s="20" t="s">
        <v>140</v>
      </c>
      <c r="J64" s="11">
        <v>30.120480000000001</v>
      </c>
      <c r="K64" s="11">
        <v>32.530119999999997</v>
      </c>
      <c r="L64" s="38">
        <f t="shared" si="1"/>
        <v>1.0800000531200034</v>
      </c>
      <c r="M64" s="16">
        <f t="shared" si="42"/>
        <v>-9.0909145785124217</v>
      </c>
      <c r="N64" s="17">
        <f t="shared" si="42"/>
        <v>25.581415100057466</v>
      </c>
      <c r="O64" s="21">
        <f t="shared" si="14"/>
        <v>34.326493146354515</v>
      </c>
      <c r="Q64" s="18" t="s">
        <v>140</v>
      </c>
      <c r="R64" s="11">
        <v>2.8502399999999999</v>
      </c>
      <c r="S64" s="11">
        <v>2.0289799999999998</v>
      </c>
      <c r="T64" s="19">
        <f t="shared" si="2"/>
        <v>0.71186286067138205</v>
      </c>
      <c r="U64" s="16">
        <f t="shared" si="43"/>
        <v>8.2568319501680687</v>
      </c>
      <c r="V64" s="17">
        <f t="shared" si="43"/>
        <v>100</v>
      </c>
      <c r="W64" s="21">
        <f t="shared" si="16"/>
        <v>70.0767841312027</v>
      </c>
      <c r="Y64" s="18" t="s">
        <v>140</v>
      </c>
      <c r="Z64" s="11">
        <v>3.1046299999999998</v>
      </c>
      <c r="AA64" s="11">
        <v>1.74396</v>
      </c>
      <c r="AB64" s="19">
        <f t="shared" si="3"/>
        <v>0.56172877283283362</v>
      </c>
      <c r="AC64" s="16">
        <f t="shared" si="44"/>
        <v>11.723956758935367</v>
      </c>
      <c r="AD64" s="17">
        <f t="shared" si="44"/>
        <v>18.181694970386133</v>
      </c>
      <c r="AE64" s="21">
        <f t="shared" si="18"/>
        <v>21.492287366795409</v>
      </c>
      <c r="AG64" s="18" t="s">
        <v>140</v>
      </c>
      <c r="AH64" s="11">
        <v>16.57751</v>
      </c>
      <c r="AI64" s="11">
        <v>8.9605700000000006</v>
      </c>
      <c r="AJ64" s="12">
        <f t="shared" si="4"/>
        <v>0.54052568811600776</v>
      </c>
      <c r="AK64" s="16">
        <f t="shared" si="19"/>
        <v>2.1644490734178574</v>
      </c>
      <c r="AL64" s="16">
        <f t="shared" si="20"/>
        <v>-8.8807356594771711</v>
      </c>
      <c r="AM64" s="17">
        <f t="shared" si="21"/>
        <v>13.930847357633656</v>
      </c>
      <c r="AN64" s="17">
        <f t="shared" si="55"/>
        <v>-32.987698490748613</v>
      </c>
      <c r="AO64" s="21">
        <f t="shared" si="55"/>
        <v>-20.865417321947536</v>
      </c>
      <c r="AQ64" s="18" t="s">
        <v>140</v>
      </c>
      <c r="AR64" s="11">
        <v>5.4692600000000002</v>
      </c>
      <c r="AS64" s="11">
        <v>5.4559899999999999</v>
      </c>
      <c r="AT64" s="12">
        <f t="shared" si="5"/>
        <v>0.99757371198297384</v>
      </c>
      <c r="AU64" s="16">
        <f t="shared" si="23"/>
        <v>-0.12125860589126863</v>
      </c>
      <c r="AV64" s="16">
        <f t="shared" si="24"/>
        <v>-15.660248319337772</v>
      </c>
      <c r="AW64" s="17">
        <f t="shared" si="25"/>
        <v>3.7880027240596146</v>
      </c>
      <c r="AX64" s="17">
        <f t="shared" si="56"/>
        <v>-30.953376042511337</v>
      </c>
      <c r="AY64" s="21">
        <f t="shared" si="56"/>
        <v>-13.803838967785769</v>
      </c>
      <c r="BA64" s="18" t="s">
        <v>140</v>
      </c>
      <c r="BB64" s="11">
        <v>4.5910399999999996</v>
      </c>
      <c r="BC64" s="11">
        <v>26.359480000000001</v>
      </c>
      <c r="BD64" s="12">
        <f t="shared" si="6"/>
        <v>5.7415051927232179</v>
      </c>
      <c r="BE64" s="16">
        <f t="shared" si="27"/>
        <v>-0.12117625815547803</v>
      </c>
      <c r="BF64" s="16">
        <f t="shared" si="28"/>
        <v>-15.660145127215957</v>
      </c>
      <c r="BG64" s="17">
        <f t="shared" si="29"/>
        <v>10.485748691937779</v>
      </c>
      <c r="BH64" s="17">
        <f t="shared" si="57"/>
        <v>-26.886374302549925</v>
      </c>
      <c r="BI64" s="21">
        <f t="shared" si="57"/>
        <v>-9.6875629071182168</v>
      </c>
      <c r="BJ64" s="21">
        <f t="shared" si="31"/>
        <v>-0.38510945698791538</v>
      </c>
      <c r="BL64" s="20" t="s">
        <v>140</v>
      </c>
      <c r="BM64" s="11">
        <v>0.39964</v>
      </c>
      <c r="BN64" s="11">
        <v>1.8839999999999999</v>
      </c>
      <c r="BO64" s="40">
        <f t="shared" si="7"/>
        <v>4.7142428185366825</v>
      </c>
      <c r="BP64" s="16">
        <f t="shared" si="48"/>
        <v>-0.83128613613241509</v>
      </c>
      <c r="BQ64" s="17">
        <f t="shared" si="48"/>
        <v>11.716605096032396</v>
      </c>
      <c r="BR64" s="21">
        <f t="shared" si="33"/>
        <v>43.491531627821658</v>
      </c>
      <c r="BT64" s="20" t="s">
        <v>140</v>
      </c>
      <c r="BU64" s="11">
        <v>1.2672300000000001</v>
      </c>
      <c r="BV64" s="11">
        <v>2.30566</v>
      </c>
      <c r="BW64" s="38">
        <f t="shared" si="8"/>
        <v>1.8194487188592441</v>
      </c>
      <c r="BX64" s="16">
        <f t="shared" si="49"/>
        <v>6.4040773829515736</v>
      </c>
      <c r="BY64" s="17">
        <f t="shared" si="49"/>
        <v>43.956194900227281</v>
      </c>
      <c r="BZ64" s="21">
        <f t="shared" si="35"/>
        <v>45.185319106789855</v>
      </c>
      <c r="CB64" s="20" t="s">
        <v>140</v>
      </c>
      <c r="CC64" s="11">
        <v>3.8810699999999998</v>
      </c>
      <c r="CD64" s="11">
        <v>6.6674899999999999</v>
      </c>
      <c r="CE64" s="38">
        <f t="shared" si="9"/>
        <v>1.7179514927584405</v>
      </c>
      <c r="CF64" s="16">
        <f t="shared" si="50"/>
        <v>-27.944725819866925</v>
      </c>
      <c r="CG64" s="17">
        <f t="shared" si="50"/>
        <v>39.583311526134104</v>
      </c>
      <c r="CH64" s="21">
        <f t="shared" si="37"/>
        <v>81.646789727990154</v>
      </c>
      <c r="CJ64" s="20" t="s">
        <v>140</v>
      </c>
      <c r="CK64" s="11">
        <v>13.987690000000001</v>
      </c>
      <c r="CL64" s="11">
        <v>9.9759200000000003</v>
      </c>
      <c r="CM64" s="40">
        <f t="shared" si="10"/>
        <v>0.71319281453906969</v>
      </c>
      <c r="CN64" s="16">
        <f t="shared" si="51"/>
        <v>16.22219637233805</v>
      </c>
      <c r="CO64" s="17">
        <f t="shared" si="51"/>
        <v>13.030315390646606</v>
      </c>
      <c r="CP64" s="21">
        <f t="shared" si="39"/>
        <v>-7.5062333895728557</v>
      </c>
      <c r="CQ64" s="13">
        <f t="shared" si="40"/>
        <v>0.78294118424828485</v>
      </c>
      <c r="CS64" s="20" t="s">
        <v>141</v>
      </c>
      <c r="CT64" s="36">
        <v>307.7</v>
      </c>
      <c r="CU64" s="36">
        <v>321.3</v>
      </c>
      <c r="CV64" s="36">
        <v>304.05</v>
      </c>
      <c r="CW64" s="36">
        <v>318.25</v>
      </c>
    </row>
    <row r="65" spans="1:101">
      <c r="A65" s="20" t="s">
        <v>142</v>
      </c>
      <c r="B65" s="11">
        <v>0.83735000000000004</v>
      </c>
      <c r="C65" s="11">
        <v>0.93794</v>
      </c>
      <c r="D65" s="38">
        <f t="shared" si="0"/>
        <v>1.1201289783244759</v>
      </c>
      <c r="E65" s="16">
        <f t="shared" si="41"/>
        <v>-17.676032797844929</v>
      </c>
      <c r="F65" s="17">
        <f t="shared" si="41"/>
        <v>0.26939770370528388</v>
      </c>
      <c r="G65" s="21">
        <f t="shared" si="12"/>
        <v>32.908339104227295</v>
      </c>
      <c r="I65" s="20" t="s">
        <v>142</v>
      </c>
      <c r="J65" s="11">
        <v>45.180720000000001</v>
      </c>
      <c r="K65" s="11">
        <v>50</v>
      </c>
      <c r="L65" s="38">
        <f t="shared" si="1"/>
        <v>1.1066667374933379</v>
      </c>
      <c r="M65" s="16">
        <f t="shared" si="42"/>
        <v>50</v>
      </c>
      <c r="N65" s="17">
        <f t="shared" si="42"/>
        <v>53.703705980795661</v>
      </c>
      <c r="O65" s="21">
        <f t="shared" si="14"/>
        <v>24.249941845205896</v>
      </c>
      <c r="Q65" s="18" t="s">
        <v>142</v>
      </c>
      <c r="R65" s="11">
        <v>1.40096</v>
      </c>
      <c r="S65" s="11">
        <v>1.76328</v>
      </c>
      <c r="T65" s="19">
        <f t="shared" si="2"/>
        <v>1.2586226587482869</v>
      </c>
      <c r="U65" s="16">
        <f t="shared" si="43"/>
        <v>-50.847647917368363</v>
      </c>
      <c r="V65" s="17">
        <f t="shared" si="43"/>
        <v>-13.095249829963818</v>
      </c>
      <c r="W65" s="21">
        <f t="shared" si="16"/>
        <v>120.70356321502446</v>
      </c>
      <c r="Y65" s="18" t="s">
        <v>142</v>
      </c>
      <c r="Z65" s="11">
        <v>1.49482</v>
      </c>
      <c r="AA65" s="11">
        <v>1.8206199999999999</v>
      </c>
      <c r="AB65" s="19">
        <f t="shared" si="3"/>
        <v>1.2179526631969066</v>
      </c>
      <c r="AC65" s="16">
        <f t="shared" si="44"/>
        <v>-51.85191149992108</v>
      </c>
      <c r="AD65" s="17">
        <f t="shared" si="44"/>
        <v>4.3957430216289337</v>
      </c>
      <c r="AE65" s="21">
        <f t="shared" si="18"/>
        <v>108.11635850407058</v>
      </c>
      <c r="AG65" s="18" t="s">
        <v>142</v>
      </c>
      <c r="AH65" s="11">
        <v>15.45224</v>
      </c>
      <c r="AI65" s="11">
        <v>8.90578</v>
      </c>
      <c r="AJ65" s="12">
        <f t="shared" si="4"/>
        <v>0.57634232965576515</v>
      </c>
      <c r="AK65" s="16">
        <f t="shared" si="19"/>
        <v>-6.7879313600172786</v>
      </c>
      <c r="AL65" s="16">
        <f t="shared" si="20"/>
        <v>-6.7150591383049134</v>
      </c>
      <c r="AM65" s="17">
        <f t="shared" si="21"/>
        <v>-0.61145663724518151</v>
      </c>
      <c r="AN65" s="17">
        <f t="shared" si="55"/>
        <v>7.0988084873031871</v>
      </c>
      <c r="AO65" s="21">
        <f t="shared" si="55"/>
        <v>14.759718670821421</v>
      </c>
      <c r="AQ65" s="18" t="s">
        <v>142</v>
      </c>
      <c r="AR65" s="11">
        <v>5.9604400000000002</v>
      </c>
      <c r="AS65" s="11">
        <v>4.8652499999999996</v>
      </c>
      <c r="AT65" s="12">
        <f t="shared" si="5"/>
        <v>0.81625685352088095</v>
      </c>
      <c r="AU65" s="16">
        <f t="shared" si="23"/>
        <v>8.9807396247389946</v>
      </c>
      <c r="AV65" s="16">
        <f t="shared" si="24"/>
        <v>10.049135342597268</v>
      </c>
      <c r="AW65" s="17">
        <f t="shared" si="25"/>
        <v>-10.827365885934547</v>
      </c>
      <c r="AX65" s="17">
        <f t="shared" si="56"/>
        <v>-8.0302133107374676</v>
      </c>
      <c r="AY65" s="21">
        <f t="shared" si="56"/>
        <v>-18.266832630758778</v>
      </c>
      <c r="BA65" s="18" t="s">
        <v>142</v>
      </c>
      <c r="BB65" s="11">
        <v>5.0033399999999997</v>
      </c>
      <c r="BC65" s="11">
        <v>23.194780000000002</v>
      </c>
      <c r="BD65" s="12">
        <f t="shared" si="6"/>
        <v>4.6358592460236565</v>
      </c>
      <c r="BE65" s="16">
        <f t="shared" si="27"/>
        <v>8.9805360005576116</v>
      </c>
      <c r="BF65" s="16">
        <f t="shared" si="28"/>
        <v>10.049016103720147</v>
      </c>
      <c r="BG65" s="17">
        <f t="shared" si="29"/>
        <v>-12.005927279293823</v>
      </c>
      <c r="BH65" s="17">
        <f t="shared" si="57"/>
        <v>-9.3225918972643917</v>
      </c>
      <c r="BI65" s="21">
        <f t="shared" si="57"/>
        <v>-18.762971361623524</v>
      </c>
      <c r="BJ65" s="21">
        <f t="shared" si="31"/>
        <v>-22.078007305688111</v>
      </c>
      <c r="BL65" s="20" t="s">
        <v>142</v>
      </c>
      <c r="BM65" s="11">
        <v>0.28800999999999999</v>
      </c>
      <c r="BN65" s="11">
        <v>1.6793400000000001</v>
      </c>
      <c r="BO65" s="40">
        <f t="shared" si="7"/>
        <v>5.830839206971981</v>
      </c>
      <c r="BP65" s="16">
        <f t="shared" si="48"/>
        <v>-27.932639375437894</v>
      </c>
      <c r="BQ65" s="17">
        <f t="shared" si="48"/>
        <v>-10.863057324840756</v>
      </c>
      <c r="BR65" s="21">
        <f t="shared" si="33"/>
        <v>43.175321800839875</v>
      </c>
      <c r="BT65" s="20" t="s">
        <v>142</v>
      </c>
      <c r="BU65" s="11">
        <v>0.62187999999999999</v>
      </c>
      <c r="BV65" s="11">
        <v>2.0944500000000001</v>
      </c>
      <c r="BW65" s="38">
        <f t="shared" si="8"/>
        <v>3.367932720138934</v>
      </c>
      <c r="BX65" s="16">
        <f t="shared" si="49"/>
        <v>-50.926035526305412</v>
      </c>
      <c r="BY65" s="17">
        <f t="shared" si="49"/>
        <v>-9.1605006809330032</v>
      </c>
      <c r="BZ65" s="21">
        <f t="shared" si="35"/>
        <v>122.94599748828892</v>
      </c>
      <c r="CB65" s="20" t="s">
        <v>142</v>
      </c>
      <c r="CC65" s="11">
        <v>2.38835</v>
      </c>
      <c r="CD65" s="11">
        <v>5.7469799999999998</v>
      </c>
      <c r="CE65" s="38">
        <f t="shared" si="9"/>
        <v>2.4062553645822429</v>
      </c>
      <c r="CF65" s="16">
        <f t="shared" si="50"/>
        <v>-38.461558281607907</v>
      </c>
      <c r="CG65" s="17">
        <f t="shared" si="50"/>
        <v>-13.805944965796726</v>
      </c>
      <c r="CH65" s="21">
        <f t="shared" si="37"/>
        <v>99.032257355974409</v>
      </c>
      <c r="CJ65" s="20" t="s">
        <v>142</v>
      </c>
      <c r="CK65" s="11">
        <v>14.656319999999999</v>
      </c>
      <c r="CL65" s="11">
        <v>10.05616</v>
      </c>
      <c r="CM65" s="40">
        <f t="shared" si="10"/>
        <v>0.68613130717669923</v>
      </c>
      <c r="CN65" s="16">
        <f t="shared" si="51"/>
        <v>4.7801316729209651</v>
      </c>
      <c r="CO65" s="17">
        <f t="shared" si="51"/>
        <v>0.80433684311822728</v>
      </c>
      <c r="CP65" s="21">
        <f t="shared" si="39"/>
        <v>-5.652480340767382</v>
      </c>
      <c r="CQ65" s="13">
        <f t="shared" si="40"/>
        <v>0.7596773886000292</v>
      </c>
      <c r="CS65" s="20" t="s">
        <v>143</v>
      </c>
      <c r="CT65" s="36">
        <v>321.85000000000002</v>
      </c>
      <c r="CU65" s="36">
        <v>324.10000000000002</v>
      </c>
      <c r="CV65" s="36">
        <v>320.14999999999998</v>
      </c>
      <c r="CW65" s="36">
        <v>323.14999999999998</v>
      </c>
    </row>
    <row r="66" spans="1:101">
      <c r="A66" s="20" t="s">
        <v>144</v>
      </c>
      <c r="B66" s="11">
        <v>1.2245999999999999</v>
      </c>
      <c r="C66" s="11">
        <v>1.24597</v>
      </c>
      <c r="D66" s="38">
        <f t="shared" si="0"/>
        <v>1.0174505961130167</v>
      </c>
      <c r="E66" s="16">
        <f t="shared" si="41"/>
        <v>46.24708903087118</v>
      </c>
      <c r="F66" s="17">
        <f t="shared" si="41"/>
        <v>32.841119901059777</v>
      </c>
      <c r="G66" s="21">
        <f t="shared" si="12"/>
        <v>7.3125230736088138</v>
      </c>
      <c r="I66" s="20" t="s">
        <v>144</v>
      </c>
      <c r="J66" s="11">
        <v>31.927710000000001</v>
      </c>
      <c r="K66" s="11">
        <v>43.975900000000003</v>
      </c>
      <c r="L66" s="38">
        <f t="shared" si="1"/>
        <v>1.3773584137415431</v>
      </c>
      <c r="M66" s="16">
        <f t="shared" si="42"/>
        <v>-29.333330677333162</v>
      </c>
      <c r="N66" s="17">
        <f t="shared" si="42"/>
        <v>-12.048199999999994</v>
      </c>
      <c r="O66" s="21">
        <f t="shared" si="14"/>
        <v>44.013841547860139</v>
      </c>
      <c r="Q66" s="18" t="s">
        <v>144</v>
      </c>
      <c r="R66" s="11">
        <v>10.21739</v>
      </c>
      <c r="S66" s="11">
        <v>1.2077199999999999</v>
      </c>
      <c r="T66" s="19">
        <f t="shared" si="2"/>
        <v>0.11820239806839124</v>
      </c>
      <c r="U66" s="16">
        <f t="shared" si="43"/>
        <v>629.31347076290547</v>
      </c>
      <c r="V66" s="17">
        <f t="shared" si="43"/>
        <v>-31.507191143777508</v>
      </c>
      <c r="W66" s="21">
        <f t="shared" si="16"/>
        <v>-85.308740448848468</v>
      </c>
      <c r="Y66" s="18" t="s">
        <v>144</v>
      </c>
      <c r="Z66" s="11">
        <v>13.64507</v>
      </c>
      <c r="AA66" s="11">
        <v>1.8206199999999999</v>
      </c>
      <c r="AB66" s="19">
        <f t="shared" si="3"/>
        <v>0.13342694467672206</v>
      </c>
      <c r="AC66" s="16">
        <f t="shared" si="44"/>
        <v>812.82361755930481</v>
      </c>
      <c r="AD66" s="17">
        <f t="shared" si="44"/>
        <v>0</v>
      </c>
      <c r="AE66" s="21">
        <f t="shared" si="18"/>
        <v>-82.479861703937729</v>
      </c>
      <c r="AG66" s="18" t="s">
        <v>144</v>
      </c>
      <c r="AH66" s="11">
        <v>17.443020000000001</v>
      </c>
      <c r="AI66" s="11">
        <v>17.707840000000001</v>
      </c>
      <c r="AJ66" s="12">
        <f t="shared" si="4"/>
        <v>1.0151820040337052</v>
      </c>
      <c r="AK66" s="16">
        <f t="shared" si="19"/>
        <v>12.883439553100398</v>
      </c>
      <c r="AL66" s="16">
        <f t="shared" si="20"/>
        <v>4.8353388986412016</v>
      </c>
      <c r="AM66" s="17">
        <f t="shared" si="21"/>
        <v>98.835363101266836</v>
      </c>
      <c r="AN66" s="17">
        <f t="shared" si="55"/>
        <v>104.53219392733256</v>
      </c>
      <c r="AO66" s="21">
        <f t="shared" si="55"/>
        <v>94.484487916772324</v>
      </c>
      <c r="AQ66" s="18" t="s">
        <v>144</v>
      </c>
      <c r="AR66" s="11">
        <v>6.8100300000000002</v>
      </c>
      <c r="AS66" s="11">
        <v>10.47391</v>
      </c>
      <c r="AT66" s="12">
        <f t="shared" si="5"/>
        <v>1.5380123141895117</v>
      </c>
      <c r="AU66" s="16">
        <f t="shared" si="23"/>
        <v>14.253813476857413</v>
      </c>
      <c r="AV66" s="16">
        <f t="shared" si="24"/>
        <v>17.863308586762844</v>
      </c>
      <c r="AW66" s="17">
        <f t="shared" si="25"/>
        <v>115.27999588921433</v>
      </c>
      <c r="AX66" s="17">
        <f t="shared" si="56"/>
        <v>107.70007961838699</v>
      </c>
      <c r="AY66" s="21">
        <f t="shared" si="56"/>
        <v>75.075683471403693</v>
      </c>
      <c r="BA66" s="18" t="s">
        <v>144</v>
      </c>
      <c r="BB66" s="11">
        <v>5.7165100000000004</v>
      </c>
      <c r="BC66" s="11">
        <v>32.131709999999998</v>
      </c>
      <c r="BD66" s="12">
        <f t="shared" si="6"/>
        <v>5.6208613297274033</v>
      </c>
      <c r="BE66" s="16">
        <f t="shared" si="27"/>
        <v>14.253878409222656</v>
      </c>
      <c r="BF66" s="16">
        <f t="shared" si="28"/>
        <v>17.863269362407525</v>
      </c>
      <c r="BG66" s="17">
        <f t="shared" si="29"/>
        <v>38.529919231827144</v>
      </c>
      <c r="BH66" s="17">
        <f t="shared" si="57"/>
        <v>29.551841212489087</v>
      </c>
      <c r="BI66" s="21">
        <f t="shared" si="57"/>
        <v>9.5708804360692739</v>
      </c>
      <c r="BJ66" s="21">
        <f t="shared" si="31"/>
        <v>-5.113189754538185</v>
      </c>
      <c r="BL66" s="20" t="s">
        <v>144</v>
      </c>
      <c r="BM66" s="11">
        <v>0.58123000000000002</v>
      </c>
      <c r="BN66" s="11">
        <v>1.68641</v>
      </c>
      <c r="BO66" s="40">
        <f t="shared" si="7"/>
        <v>2.9014503724859346</v>
      </c>
      <c r="BP66" s="16">
        <f t="shared" si="48"/>
        <v>101.80896496649423</v>
      </c>
      <c r="BQ66" s="17">
        <f t="shared" si="48"/>
        <v>0.42099872568984897</v>
      </c>
      <c r="BR66" s="21">
        <f t="shared" si="33"/>
        <v>-35.915917993924658</v>
      </c>
      <c r="BT66" s="20" t="s">
        <v>144</v>
      </c>
      <c r="BU66" s="11">
        <v>1.7952399999999999</v>
      </c>
      <c r="BV66" s="11">
        <v>2.5872600000000001</v>
      </c>
      <c r="BW66" s="38">
        <f t="shared" si="8"/>
        <v>1.4411777812437336</v>
      </c>
      <c r="BX66" s="16">
        <f t="shared" si="49"/>
        <v>188.67948800411656</v>
      </c>
      <c r="BY66" s="17">
        <f t="shared" si="49"/>
        <v>23.529327508415093</v>
      </c>
      <c r="BZ66" s="21">
        <f t="shared" si="35"/>
        <v>-27.634272407038846</v>
      </c>
      <c r="CB66" s="20" t="s">
        <v>144</v>
      </c>
      <c r="CC66" s="11">
        <v>7.7621500000000001</v>
      </c>
      <c r="CD66" s="11">
        <v>8.2721699999999991</v>
      </c>
      <c r="CE66" s="38">
        <f t="shared" si="9"/>
        <v>1.0657060221716921</v>
      </c>
      <c r="CF66" s="16">
        <f t="shared" si="50"/>
        <v>225.00052337387737</v>
      </c>
      <c r="CG66" s="17">
        <f t="shared" si="50"/>
        <v>43.939425576563686</v>
      </c>
      <c r="CH66" s="21">
        <f t="shared" si="37"/>
        <v>-30.510348317327168</v>
      </c>
      <c r="CJ66" s="20" t="s">
        <v>144</v>
      </c>
      <c r="CK66" s="11">
        <v>16.394749999999998</v>
      </c>
      <c r="CL66" s="11">
        <v>9.8422000000000001</v>
      </c>
      <c r="CM66" s="40">
        <f t="shared" si="10"/>
        <v>0.60032632397566299</v>
      </c>
      <c r="CN66" s="16">
        <f t="shared" si="51"/>
        <v>11.861299425776727</v>
      </c>
      <c r="CO66" s="17">
        <f t="shared" si="51"/>
        <v>-2.1276511113586114</v>
      </c>
      <c r="CP66" s="21">
        <f t="shared" si="39"/>
        <v>-16.250188623962519</v>
      </c>
      <c r="CQ66" s="13">
        <f t="shared" si="40"/>
        <v>0.73372950911450974</v>
      </c>
      <c r="CS66" s="20" t="s">
        <v>145</v>
      </c>
      <c r="CT66" s="36">
        <v>322.8</v>
      </c>
      <c r="CU66" s="36">
        <v>325.5</v>
      </c>
      <c r="CV66" s="36">
        <v>311.8</v>
      </c>
      <c r="CW66" s="36">
        <v>312.64999999999998</v>
      </c>
    </row>
    <row r="67" spans="1:101" ht="17.25" thickBot="1">
      <c r="A67" s="20" t="s">
        <v>146</v>
      </c>
      <c r="B67" s="11">
        <v>1.00709</v>
      </c>
      <c r="C67" s="11">
        <v>0.99199999999999999</v>
      </c>
      <c r="D67" s="38">
        <f t="shared" ref="D67:D130" si="58">IF(B67=0,0,C67/B67)</f>
        <v>0.98501623489459722</v>
      </c>
      <c r="E67" s="16">
        <f t="shared" si="41"/>
        <v>-17.761718112036576</v>
      </c>
      <c r="F67" s="17">
        <f t="shared" si="41"/>
        <v>-20.383315810171997</v>
      </c>
      <c r="G67" s="21">
        <f t="shared" si="12"/>
        <v>1.9913482823692619</v>
      </c>
      <c r="I67" s="20" t="s">
        <v>146</v>
      </c>
      <c r="J67" s="11">
        <v>30.72289</v>
      </c>
      <c r="K67" s="11">
        <v>58.433729999999997</v>
      </c>
      <c r="L67" s="38">
        <f t="shared" ref="L67:L130" si="59">IF(J67=0,0,K67/J67)</f>
        <v>1.9019607204921152</v>
      </c>
      <c r="M67" s="16">
        <f t="shared" si="42"/>
        <v>-3.7735872694909891</v>
      </c>
      <c r="N67" s="17">
        <f t="shared" si="42"/>
        <v>32.876712017263984</v>
      </c>
      <c r="O67" s="21">
        <f t="shared" si="14"/>
        <v>75.060222757510701</v>
      </c>
      <c r="Q67" s="18" t="s">
        <v>146</v>
      </c>
      <c r="R67" s="11">
        <v>3.7681100000000001</v>
      </c>
      <c r="S67" s="11">
        <v>1.03864</v>
      </c>
      <c r="T67" s="19">
        <f t="shared" ref="T67:T130" si="60">IF(R67=0,0,S67/R67)</f>
        <v>0.27563951158538363</v>
      </c>
      <c r="U67" s="16">
        <f t="shared" si="43"/>
        <v>-63.120620823909043</v>
      </c>
      <c r="V67" s="17">
        <f t="shared" si="43"/>
        <v>-13.999933759480667</v>
      </c>
      <c r="W67" s="21">
        <f t="shared" si="16"/>
        <v>-55.434338012334649</v>
      </c>
      <c r="Y67" s="18" t="s">
        <v>146</v>
      </c>
      <c r="Z67" s="11">
        <v>4.0436899999999998</v>
      </c>
      <c r="AA67" s="11">
        <v>2.0122599999999999</v>
      </c>
      <c r="AB67" s="19">
        <f t="shared" ref="AB67:AB130" si="61">IF(Z67=0,0,AA67/Z67)</f>
        <v>0.49762964025432216</v>
      </c>
      <c r="AC67" s="16">
        <f t="shared" si="44"/>
        <v>-70.36519416902955</v>
      </c>
      <c r="AD67" s="17">
        <f t="shared" si="44"/>
        <v>10.526084520657799</v>
      </c>
      <c r="AE67" s="21">
        <f t="shared" si="18"/>
        <v>-18.559649259969014</v>
      </c>
      <c r="AG67" s="18" t="s">
        <v>146</v>
      </c>
      <c r="AH67" s="11">
        <v>16.966180000000001</v>
      </c>
      <c r="AI67" s="11">
        <v>9.5127000000000006</v>
      </c>
      <c r="AJ67" s="12">
        <f t="shared" ref="AJ67:AJ130" si="62">IF(AH67=0,0,AI67/AH67)</f>
        <v>0.56068602360696396</v>
      </c>
      <c r="AK67" s="16">
        <f t="shared" si="19"/>
        <v>-2.7337009302288209</v>
      </c>
      <c r="AL67" s="16">
        <f t="shared" si="20"/>
        <v>3.2963175886660179</v>
      </c>
      <c r="AM67" s="17">
        <f t="shared" si="21"/>
        <v>-46.279726945804796</v>
      </c>
      <c r="AN67" s="17">
        <f t="shared" si="55"/>
        <v>-12.404282684428841</v>
      </c>
      <c r="AO67" s="21">
        <f t="shared" si="55"/>
        <v>-14.292830232076867</v>
      </c>
      <c r="AQ67" s="18" t="s">
        <v>146</v>
      </c>
      <c r="AR67" s="11">
        <v>7.1352700000000002</v>
      </c>
      <c r="AS67" s="11">
        <v>6.5777200000000002</v>
      </c>
      <c r="AT67" s="12">
        <f t="shared" ref="AT67:AT130" si="63">IF(AR67=0,0,AS67/AR67)</f>
        <v>0.92185999969167254</v>
      </c>
      <c r="AU67" s="16">
        <f t="shared" si="23"/>
        <v>4.7758967287956144</v>
      </c>
      <c r="AV67" s="16">
        <f t="shared" si="24"/>
        <v>20.347129719935754</v>
      </c>
      <c r="AW67" s="17">
        <f t="shared" si="25"/>
        <v>-37.19900209186445</v>
      </c>
      <c r="AX67" s="17">
        <f t="shared" si="56"/>
        <v>0.99366613171114904</v>
      </c>
      <c r="AY67" s="21">
        <f t="shared" si="56"/>
        <v>-14.48109946617881</v>
      </c>
      <c r="BA67" s="18" t="s">
        <v>146</v>
      </c>
      <c r="BB67" s="11">
        <v>5.9895199999999997</v>
      </c>
      <c r="BC67" s="11">
        <v>22.158449999999998</v>
      </c>
      <c r="BD67" s="12">
        <f t="shared" ref="BD67:BD130" si="64">IF(BB67=0,0,BC67/BB67)</f>
        <v>3.6995368577114691</v>
      </c>
      <c r="BE67" s="16">
        <f t="shared" si="27"/>
        <v>4.7758160136166872</v>
      </c>
      <c r="BF67" s="16">
        <f t="shared" si="28"/>
        <v>20.34700489765164</v>
      </c>
      <c r="BG67" s="17">
        <f t="shared" si="29"/>
        <v>-31.038684215686001</v>
      </c>
      <c r="BH67" s="17">
        <f t="shared" si="57"/>
        <v>-16.021768407385075</v>
      </c>
      <c r="BI67" s="21">
        <f t="shared" si="57"/>
        <v>-30.159635567400255</v>
      </c>
      <c r="BJ67" s="21">
        <f t="shared" si="31"/>
        <v>-38.741958602438693</v>
      </c>
      <c r="BL67" s="20" t="s">
        <v>146</v>
      </c>
      <c r="BM67" s="11">
        <v>0.39406000000000002</v>
      </c>
      <c r="BN67" s="11">
        <v>1.9186099999999999</v>
      </c>
      <c r="BO67" s="40">
        <f t="shared" ref="BO67:BO130" si="65">IF(BM67=0,0,BN67/BM67)</f>
        <v>4.8688270821702275</v>
      </c>
      <c r="BP67" s="16">
        <f t="shared" si="48"/>
        <v>-32.202398362094179</v>
      </c>
      <c r="BQ67" s="17">
        <f t="shared" si="48"/>
        <v>13.768893685402716</v>
      </c>
      <c r="BR67" s="21">
        <f t="shared" si="33"/>
        <v>10.458867791189965</v>
      </c>
      <c r="BT67" s="20" t="s">
        <v>146</v>
      </c>
      <c r="BU67" s="11">
        <v>1.0325599999999999</v>
      </c>
      <c r="BV67" s="11">
        <v>2.3232599999999999</v>
      </c>
      <c r="BW67" s="38">
        <f t="shared" ref="BW67:BW130" si="66">IF(BU67=0,0,BV67/BU67)</f>
        <v>2.25</v>
      </c>
      <c r="BX67" s="16">
        <f t="shared" si="49"/>
        <v>-42.483456250974804</v>
      </c>
      <c r="BY67" s="17">
        <f t="shared" si="49"/>
        <v>-10.203844994318322</v>
      </c>
      <c r="BZ67" s="21">
        <f t="shared" si="35"/>
        <v>12.875447995572177</v>
      </c>
      <c r="CB67" s="20" t="s">
        <v>146</v>
      </c>
      <c r="CC67" s="11">
        <v>5.5603899999999999</v>
      </c>
      <c r="CD67" s="11">
        <v>7.7745899999999999</v>
      </c>
      <c r="CE67" s="38">
        <f t="shared" ref="CE67:CE130" si="67">IF(CC67=0,0,CD67/CC67)</f>
        <v>1.3982094781121468</v>
      </c>
      <c r="CF67" s="16">
        <f t="shared" si="50"/>
        <v>-28.365336923403955</v>
      </c>
      <c r="CG67" s="17">
        <f t="shared" si="50"/>
        <v>-6.0151084902752157</v>
      </c>
      <c r="CH67" s="21">
        <f t="shared" si="37"/>
        <v>-7.9633158138868598</v>
      </c>
      <c r="CJ67" s="20" t="s">
        <v>146</v>
      </c>
      <c r="CK67" s="11">
        <v>15.5924</v>
      </c>
      <c r="CL67" s="11">
        <v>10.56432</v>
      </c>
      <c r="CM67" s="40">
        <f t="shared" ref="CM67:CM130" si="68">IF(CK67=0,0,CL67/CK67)</f>
        <v>0.67753007875631721</v>
      </c>
      <c r="CN67" s="16">
        <f t="shared" si="51"/>
        <v>-4.8939447079095366</v>
      </c>
      <c r="CO67" s="17">
        <f t="shared" si="51"/>
        <v>7.3369775050293669</v>
      </c>
      <c r="CP67" s="21">
        <f t="shared" si="39"/>
        <v>-0.83655508249895383</v>
      </c>
      <c r="CQ67" s="13">
        <f t="shared" si="40"/>
        <v>0.72018317550845001</v>
      </c>
      <c r="CS67" s="20" t="s">
        <v>147</v>
      </c>
      <c r="CT67" s="36">
        <v>311.7</v>
      </c>
      <c r="CU67" s="36">
        <v>318</v>
      </c>
      <c r="CV67" s="36">
        <v>310.10000000000002</v>
      </c>
      <c r="CW67" s="36">
        <v>315.7</v>
      </c>
    </row>
    <row r="68" spans="1:101">
      <c r="A68" s="20" t="s">
        <v>148</v>
      </c>
      <c r="B68" s="11">
        <v>1.88971</v>
      </c>
      <c r="C68" s="11">
        <v>1.6093299999999999</v>
      </c>
      <c r="D68" s="38">
        <f t="shared" si="58"/>
        <v>0.85162802758095157</v>
      </c>
      <c r="E68" s="16">
        <f t="shared" si="41"/>
        <v>87.640627947849737</v>
      </c>
      <c r="F68" s="17">
        <f t="shared" si="41"/>
        <v>62.230846774193537</v>
      </c>
      <c r="G68" s="21">
        <f t="shared" si="12"/>
        <v>-15.727387535253875</v>
      </c>
      <c r="H68" s="23"/>
      <c r="I68" s="20" t="s">
        <v>148</v>
      </c>
      <c r="J68" s="11">
        <v>57.228909999999999</v>
      </c>
      <c r="K68" s="11">
        <v>44.578310000000002</v>
      </c>
      <c r="L68" s="38">
        <f t="shared" si="59"/>
        <v>0.77894738865374169</v>
      </c>
      <c r="M68" s="16">
        <f t="shared" si="42"/>
        <v>86.274500868896126</v>
      </c>
      <c r="N68" s="17">
        <f t="shared" si="42"/>
        <v>-23.711339324051359</v>
      </c>
      <c r="O68" s="21">
        <f t="shared" si="14"/>
        <v>-42.996751227415899</v>
      </c>
      <c r="P68" s="23"/>
      <c r="Q68" s="18" t="s">
        <v>148</v>
      </c>
      <c r="R68" s="11">
        <v>3.7922699999999998</v>
      </c>
      <c r="S68" s="11">
        <v>1.47342</v>
      </c>
      <c r="T68" s="19">
        <f t="shared" si="60"/>
        <v>0.38853246208735137</v>
      </c>
      <c r="U68" s="16">
        <f t="shared" si="43"/>
        <v>0.64117024184537441</v>
      </c>
      <c r="V68" s="17">
        <f t="shared" si="43"/>
        <v>41.860509897558337</v>
      </c>
      <c r="W68" s="21">
        <f t="shared" si="16"/>
        <v>-34.267571012427283</v>
      </c>
      <c r="X68" s="23"/>
      <c r="Y68" s="18" t="s">
        <v>148</v>
      </c>
      <c r="Z68" s="11">
        <v>4.9252500000000001</v>
      </c>
      <c r="AA68" s="11">
        <v>1.49482</v>
      </c>
      <c r="AB68" s="19">
        <f t="shared" si="61"/>
        <v>0.30350134510938531</v>
      </c>
      <c r="AC68" s="16">
        <f t="shared" si="44"/>
        <v>21.800879889407952</v>
      </c>
      <c r="AD68" s="17">
        <f t="shared" si="44"/>
        <v>-25.714370906344108</v>
      </c>
      <c r="AE68" s="21">
        <f t="shared" si="18"/>
        <v>-49.641754106748316</v>
      </c>
      <c r="AF68" s="23"/>
      <c r="AG68" s="18" t="s">
        <v>148</v>
      </c>
      <c r="AH68" s="11">
        <v>18.882149999999999</v>
      </c>
      <c r="AI68" s="11">
        <v>9.4865499999999994</v>
      </c>
      <c r="AJ68" s="12">
        <f t="shared" si="62"/>
        <v>0.50240835921756788</v>
      </c>
      <c r="AK68" s="16">
        <f t="shared" si="19"/>
        <v>11.292877948954908</v>
      </c>
      <c r="AL68" s="16">
        <f t="shared" si="20"/>
        <v>13.681206581380337</v>
      </c>
      <c r="AM68" s="17">
        <f t="shared" si="21"/>
        <v>-0.27489566579416175</v>
      </c>
      <c r="AN68" s="17">
        <f t="shared" si="55"/>
        <v>-15.837619316834685</v>
      </c>
      <c r="AO68" s="21">
        <f t="shared" si="55"/>
        <v>-25.368346433582229</v>
      </c>
      <c r="AQ68" s="18" t="s">
        <v>148</v>
      </c>
      <c r="AR68" s="11">
        <v>9.9761000000000006</v>
      </c>
      <c r="AS68" s="11">
        <v>6.4516099999999996</v>
      </c>
      <c r="AT68" s="12">
        <f t="shared" si="63"/>
        <v>0.64670662884293451</v>
      </c>
      <c r="AU68" s="16">
        <f t="shared" si="23"/>
        <v>39.813910335558433</v>
      </c>
      <c r="AV68" s="16">
        <f t="shared" si="24"/>
        <v>57.258719211822672</v>
      </c>
      <c r="AW68" s="17">
        <f t="shared" si="25"/>
        <v>-1.9172296783688056</v>
      </c>
      <c r="AX68" s="17">
        <f t="shared" si="56"/>
        <v>-5.722563983973914</v>
      </c>
      <c r="AY68" s="21">
        <f t="shared" si="56"/>
        <v>-39.47107254812326</v>
      </c>
      <c r="BA68" s="18" t="s">
        <v>148</v>
      </c>
      <c r="BB68" s="11">
        <v>8.3741900000000005</v>
      </c>
      <c r="BC68" s="11">
        <v>22.620899999999999</v>
      </c>
      <c r="BD68" s="12">
        <f t="shared" si="64"/>
        <v>2.7012642416759109</v>
      </c>
      <c r="BE68" s="16">
        <f t="shared" si="27"/>
        <v>39.814041859781767</v>
      </c>
      <c r="BF68" s="16">
        <f t="shared" si="28"/>
        <v>57.258756991062626</v>
      </c>
      <c r="BG68" s="17">
        <f t="shared" si="29"/>
        <v>2.0870142090263557</v>
      </c>
      <c r="BH68" s="17">
        <f t="shared" si="57"/>
        <v>-12.866189632529126</v>
      </c>
      <c r="BI68" s="21">
        <f t="shared" si="57"/>
        <v>-45.145765172641212</v>
      </c>
      <c r="BJ68" s="21">
        <f t="shared" si="31"/>
        <v>-52.112974965534903</v>
      </c>
      <c r="BL68" s="20" t="s">
        <v>148</v>
      </c>
      <c r="BM68" s="11">
        <v>0.36093999999999998</v>
      </c>
      <c r="BN68" s="11">
        <v>1.7493000000000001</v>
      </c>
      <c r="BO68" s="40">
        <f t="shared" si="65"/>
        <v>4.8465118856319611</v>
      </c>
      <c r="BP68" s="16">
        <f t="shared" si="48"/>
        <v>-8.4048114500329998</v>
      </c>
      <c r="BQ68" s="17">
        <f t="shared" si="48"/>
        <v>-8.8246178222775775</v>
      </c>
      <c r="BR68" s="21">
        <f t="shared" si="33"/>
        <v>5.8458479262858924</v>
      </c>
      <c r="BS68" s="23"/>
      <c r="BT68" s="20" t="s">
        <v>148</v>
      </c>
      <c r="BU68" s="11">
        <v>0.88588999999999996</v>
      </c>
      <c r="BV68" s="11">
        <v>1.4843</v>
      </c>
      <c r="BW68" s="38">
        <f t="shared" si="66"/>
        <v>1.6754901850116832</v>
      </c>
      <c r="BX68" s="16">
        <f t="shared" si="49"/>
        <v>-14.204501433330748</v>
      </c>
      <c r="BY68" s="17">
        <f t="shared" si="49"/>
        <v>-36.111326325938549</v>
      </c>
      <c r="BZ68" s="21">
        <f t="shared" si="35"/>
        <v>-24.515221740401628</v>
      </c>
      <c r="CA68" s="23"/>
      <c r="CB68" s="20" t="s">
        <v>148</v>
      </c>
      <c r="CC68" s="11">
        <v>3.0849600000000001</v>
      </c>
      <c r="CD68" s="11">
        <v>4.5403599999999997</v>
      </c>
      <c r="CE68" s="38">
        <f t="shared" si="67"/>
        <v>1.4717727296302057</v>
      </c>
      <c r="CF68" s="16">
        <f t="shared" si="50"/>
        <v>-44.518999566577158</v>
      </c>
      <c r="CG68" s="17">
        <f t="shared" si="50"/>
        <v>-41.600007202952185</v>
      </c>
      <c r="CH68" s="21">
        <f t="shared" si="37"/>
        <v>-10.64083817891431</v>
      </c>
      <c r="CI68" s="23"/>
      <c r="CJ68" s="20" t="s">
        <v>148</v>
      </c>
      <c r="CK68" s="11">
        <v>15.030749999999999</v>
      </c>
      <c r="CL68" s="11">
        <v>10.32361</v>
      </c>
      <c r="CM68" s="40">
        <f t="shared" si="68"/>
        <v>0.68683265971425256</v>
      </c>
      <c r="CN68" s="16">
        <f t="shared" si="51"/>
        <v>-3.602075370052078</v>
      </c>
      <c r="CO68" s="17">
        <f t="shared" si="51"/>
        <v>-2.2785186363154466</v>
      </c>
      <c r="CP68" s="21">
        <f t="shared" si="39"/>
        <v>2.620298249171364</v>
      </c>
      <c r="CQ68" s="13">
        <f t="shared" si="40"/>
        <v>0.69497170103326911</v>
      </c>
      <c r="CR68" s="23"/>
      <c r="CS68" s="20" t="s">
        <v>149</v>
      </c>
      <c r="CT68" s="36">
        <v>315.7</v>
      </c>
      <c r="CU68" s="36">
        <v>318.10000000000002</v>
      </c>
      <c r="CV68" s="36">
        <v>308.7</v>
      </c>
      <c r="CW68" s="36">
        <v>312.35000000000002</v>
      </c>
    </row>
    <row r="69" spans="1:101">
      <c r="A69" s="20" t="s">
        <v>150</v>
      </c>
      <c r="B69" s="11">
        <v>1.2862100000000001</v>
      </c>
      <c r="C69" s="11">
        <v>1.4119299999999999</v>
      </c>
      <c r="D69" s="38">
        <f t="shared" si="58"/>
        <v>1.0977445362732368</v>
      </c>
      <c r="E69" s="16">
        <f t="shared" si="41"/>
        <v>-31.936117182001468</v>
      </c>
      <c r="F69" s="17">
        <f t="shared" si="41"/>
        <v>-12.26597403888575</v>
      </c>
      <c r="G69" s="21">
        <f t="shared" si="12"/>
        <v>10.486432704394867</v>
      </c>
      <c r="H69" s="24"/>
      <c r="I69" s="20" t="s">
        <v>150</v>
      </c>
      <c r="J69" s="11">
        <v>63.253010000000003</v>
      </c>
      <c r="K69" s="11">
        <v>83.734930000000006</v>
      </c>
      <c r="L69" s="38">
        <f t="shared" si="59"/>
        <v>1.323809412390019</v>
      </c>
      <c r="M69" s="16">
        <f t="shared" si="42"/>
        <v>10.526323146815139</v>
      </c>
      <c r="N69" s="17">
        <f t="shared" si="42"/>
        <v>87.837829653030809</v>
      </c>
      <c r="O69" s="21">
        <f t="shared" si="14"/>
        <v>2.522866852489257</v>
      </c>
      <c r="P69" s="24"/>
      <c r="Q69" s="18" t="s">
        <v>150</v>
      </c>
      <c r="R69" s="11">
        <v>3.8647300000000002</v>
      </c>
      <c r="S69" s="11">
        <v>1.2801899999999999</v>
      </c>
      <c r="T69" s="19">
        <f t="shared" si="60"/>
        <v>0.33124953101510324</v>
      </c>
      <c r="U69" s="16">
        <f t="shared" si="43"/>
        <v>1.9107289301658483</v>
      </c>
      <c r="V69" s="17">
        <f t="shared" si="43"/>
        <v>-13.114386936515047</v>
      </c>
      <c r="W69" s="21">
        <f t="shared" si="16"/>
        <v>-35.080840184138339</v>
      </c>
      <c r="X69" s="24"/>
      <c r="Y69" s="18" t="s">
        <v>150</v>
      </c>
      <c r="Z69" s="11">
        <v>2.2997299999999998</v>
      </c>
      <c r="AA69" s="11">
        <v>2.93215</v>
      </c>
      <c r="AB69" s="19">
        <f t="shared" si="61"/>
        <v>1.2749974997064875</v>
      </c>
      <c r="AC69" s="16">
        <f t="shared" si="44"/>
        <v>-53.307344804832248</v>
      </c>
      <c r="AD69" s="17">
        <f t="shared" si="44"/>
        <v>96.154051992882088</v>
      </c>
      <c r="AE69" s="21">
        <f t="shared" si="18"/>
        <v>136.93216724920546</v>
      </c>
      <c r="AF69" s="24"/>
      <c r="AG69" s="18" t="s">
        <v>150</v>
      </c>
      <c r="AH69" s="11">
        <v>15.430339999999999</v>
      </c>
      <c r="AI69" s="11">
        <v>9.3433899999999994</v>
      </c>
      <c r="AJ69" s="12">
        <f t="shared" si="62"/>
        <v>0.605520681981084</v>
      </c>
      <c r="AK69" s="16">
        <f t="shared" si="19"/>
        <v>-18.280810183162405</v>
      </c>
      <c r="AL69" s="16">
        <f t="shared" si="20"/>
        <v>-10.215105146530755</v>
      </c>
      <c r="AM69" s="17">
        <f t="shared" si="21"/>
        <v>-1.5090839135407494</v>
      </c>
      <c r="AN69" s="17">
        <f t="shared" si="55"/>
        <v>-18.063564077419382</v>
      </c>
      <c r="AO69" s="21">
        <f t="shared" si="55"/>
        <v>-8.759675622834008</v>
      </c>
      <c r="AQ69" s="18" t="s">
        <v>150</v>
      </c>
      <c r="AR69" s="11">
        <v>7.73264</v>
      </c>
      <c r="AS69" s="11">
        <v>4.7391399999999999</v>
      </c>
      <c r="AT69" s="12">
        <f t="shared" si="63"/>
        <v>0.61287477497982579</v>
      </c>
      <c r="AU69" s="16">
        <f t="shared" si="23"/>
        <v>-22.488347149687758</v>
      </c>
      <c r="AV69" s="16">
        <f t="shared" si="24"/>
        <v>3.5095563057696437</v>
      </c>
      <c r="AW69" s="17">
        <f t="shared" si="25"/>
        <v>-26.543296944483618</v>
      </c>
      <c r="AX69" s="17">
        <f t="shared" si="56"/>
        <v>-33.177409160656765</v>
      </c>
      <c r="AY69" s="21">
        <f t="shared" si="56"/>
        <v>-37.506966203736674</v>
      </c>
      <c r="BA69" s="18" t="s">
        <v>150</v>
      </c>
      <c r="BB69" s="11">
        <v>6.4909699999999999</v>
      </c>
      <c r="BC69" s="11">
        <v>17.439260000000001</v>
      </c>
      <c r="BD69" s="12">
        <f t="shared" si="64"/>
        <v>2.6866955170028519</v>
      </c>
      <c r="BE69" s="16">
        <f t="shared" si="27"/>
        <v>-22.488383951164238</v>
      </c>
      <c r="BF69" s="16">
        <f t="shared" si="28"/>
        <v>3.5095496811457432</v>
      </c>
      <c r="BG69" s="17">
        <f t="shared" si="29"/>
        <v>-22.906427242063746</v>
      </c>
      <c r="BH69" s="17">
        <f t="shared" si="57"/>
        <v>-30.316712791181811</v>
      </c>
      <c r="BI69" s="21">
        <f t="shared" si="57"/>
        <v>-35.483907644850227</v>
      </c>
      <c r="BJ69" s="21">
        <f t="shared" si="31"/>
        <v>-45.563667057256211</v>
      </c>
      <c r="BL69" s="20" t="s">
        <v>150</v>
      </c>
      <c r="BM69" s="11">
        <v>0.27274999999999999</v>
      </c>
      <c r="BN69" s="11">
        <v>1.6052900000000001</v>
      </c>
      <c r="BO69" s="40">
        <f t="shared" si="65"/>
        <v>5.8855728689275901</v>
      </c>
      <c r="BP69" s="16">
        <f t="shared" si="48"/>
        <v>-24.433423837756965</v>
      </c>
      <c r="BQ69" s="17">
        <f t="shared" si="48"/>
        <v>-8.2324358314754456</v>
      </c>
      <c r="BR69" s="21">
        <f t="shared" si="33"/>
        <v>27.61689891683627</v>
      </c>
      <c r="BS69" s="24"/>
      <c r="BT69" s="20" t="s">
        <v>150</v>
      </c>
      <c r="BU69" s="11">
        <v>0.61014000000000002</v>
      </c>
      <c r="BV69" s="11">
        <v>1.1674899999999999</v>
      </c>
      <c r="BW69" s="38">
        <f t="shared" si="66"/>
        <v>1.9134788737011177</v>
      </c>
      <c r="BX69" s="16">
        <f t="shared" si="49"/>
        <v>-31.126889342920677</v>
      </c>
      <c r="BY69" s="17">
        <f t="shared" si="49"/>
        <v>-21.344067910799708</v>
      </c>
      <c r="BZ69" s="21">
        <f t="shared" si="35"/>
        <v>-12.372462467268074</v>
      </c>
      <c r="CA69" s="24"/>
      <c r="CB69" s="20" t="s">
        <v>150</v>
      </c>
      <c r="CC69" s="11">
        <v>1.8410200000000001</v>
      </c>
      <c r="CD69" s="11">
        <v>4.3164499999999997</v>
      </c>
      <c r="CE69" s="38">
        <f t="shared" si="67"/>
        <v>2.3445970168710821</v>
      </c>
      <c r="CF69" s="16">
        <f t="shared" si="50"/>
        <v>-40.322727036979408</v>
      </c>
      <c r="CG69" s="17">
        <f t="shared" si="50"/>
        <v>-4.9315472781893961</v>
      </c>
      <c r="CH69" s="21">
        <f t="shared" si="37"/>
        <v>47.878768200069622</v>
      </c>
      <c r="CI69" s="24"/>
      <c r="CJ69" s="20" t="s">
        <v>150</v>
      </c>
      <c r="CK69" s="11">
        <v>17.625029999999999</v>
      </c>
      <c r="CL69" s="11">
        <v>10.0829</v>
      </c>
      <c r="CM69" s="40">
        <f t="shared" si="68"/>
        <v>0.57207845887354525</v>
      </c>
      <c r="CN69" s="16">
        <f t="shared" si="51"/>
        <v>17.259817374382514</v>
      </c>
      <c r="CO69" s="17">
        <f t="shared" si="51"/>
        <v>-2.331645616213708</v>
      </c>
      <c r="CP69" s="21">
        <f t="shared" si="39"/>
        <v>-13.67525835710687</v>
      </c>
      <c r="CQ69" s="13">
        <f t="shared" si="40"/>
        <v>0.67550052288110041</v>
      </c>
      <c r="CR69" s="24"/>
      <c r="CS69" s="20" t="s">
        <v>151</v>
      </c>
      <c r="CT69" s="36">
        <v>311.75</v>
      </c>
      <c r="CU69" s="36">
        <v>315.95</v>
      </c>
      <c r="CV69" s="36">
        <v>310.3</v>
      </c>
      <c r="CW69" s="36">
        <v>315.60000000000002</v>
      </c>
    </row>
    <row r="70" spans="1:101">
      <c r="A70" s="20" t="s">
        <v>152</v>
      </c>
      <c r="B70" s="11">
        <v>1.06366</v>
      </c>
      <c r="C70" s="11">
        <v>1.1705300000000001</v>
      </c>
      <c r="D70" s="38">
        <f t="shared" si="58"/>
        <v>1.1004738356241657</v>
      </c>
      <c r="E70" s="16">
        <f t="shared" si="41"/>
        <v>-17.30277326408596</v>
      </c>
      <c r="F70" s="17">
        <f t="shared" si="41"/>
        <v>-17.097164873612705</v>
      </c>
      <c r="G70" s="21">
        <f t="shared" si="12"/>
        <v>11.388518172576163</v>
      </c>
      <c r="H70" s="24"/>
      <c r="I70" s="20" t="s">
        <v>152</v>
      </c>
      <c r="J70" s="11">
        <v>90.361440000000002</v>
      </c>
      <c r="K70" s="11">
        <v>100</v>
      </c>
      <c r="L70" s="38">
        <f t="shared" si="59"/>
        <v>1.1066667374933379</v>
      </c>
      <c r="M70" s="16">
        <f t="shared" si="42"/>
        <v>42.857138340135904</v>
      </c>
      <c r="N70" s="17">
        <f t="shared" si="42"/>
        <v>19.424474350190525</v>
      </c>
      <c r="O70" s="21">
        <f t="shared" si="14"/>
        <v>-17.751681633507474</v>
      </c>
      <c r="P70" s="24"/>
      <c r="Q70" s="18" t="s">
        <v>152</v>
      </c>
      <c r="R70" s="11">
        <v>2.7053099999999999</v>
      </c>
      <c r="S70" s="11">
        <v>1.7149700000000001</v>
      </c>
      <c r="T70" s="19">
        <f t="shared" si="60"/>
        <v>0.63392735028517999</v>
      </c>
      <c r="U70" s="16">
        <f t="shared" si="43"/>
        <v>-30.000025875028793</v>
      </c>
      <c r="V70" s="17">
        <f t="shared" si="43"/>
        <v>33.962146243916933</v>
      </c>
      <c r="W70" s="21">
        <f t="shared" si="16"/>
        <v>127.69890219353375</v>
      </c>
      <c r="X70" s="24"/>
      <c r="Y70" s="18" t="s">
        <v>152</v>
      </c>
      <c r="Z70" s="11">
        <v>1.9931000000000001</v>
      </c>
      <c r="AA70" s="11">
        <v>2.8555000000000001</v>
      </c>
      <c r="AB70" s="19">
        <f t="shared" si="61"/>
        <v>1.4326927901259345</v>
      </c>
      <c r="AC70" s="16">
        <f t="shared" si="44"/>
        <v>-13.333304344423031</v>
      </c>
      <c r="AD70" s="17">
        <f t="shared" si="44"/>
        <v>-2.6141227426973344</v>
      </c>
      <c r="AE70" s="21">
        <f t="shared" si="18"/>
        <v>159.36308649926659</v>
      </c>
      <c r="AF70" s="24"/>
      <c r="AG70" s="18" t="s">
        <v>152</v>
      </c>
      <c r="AH70" s="11">
        <v>15.5527</v>
      </c>
      <c r="AI70" s="11">
        <v>9.0810399999999998</v>
      </c>
      <c r="AJ70" s="12">
        <f t="shared" si="62"/>
        <v>0.58388832807165314</v>
      </c>
      <c r="AK70" s="16">
        <f t="shared" si="19"/>
        <v>0.79298317470645807</v>
      </c>
      <c r="AL70" s="16">
        <f t="shared" si="20"/>
        <v>-9.4742867935872894</v>
      </c>
      <c r="AM70" s="17">
        <f t="shared" si="21"/>
        <v>-2.8078673800408596</v>
      </c>
      <c r="AN70" s="17">
        <f t="shared" si="55"/>
        <v>-21.120995915786331</v>
      </c>
      <c r="AO70" s="21">
        <f t="shared" si="55"/>
        <v>-12.975785710330006</v>
      </c>
      <c r="AQ70" s="18" t="s">
        <v>152</v>
      </c>
      <c r="AR70" s="11">
        <v>5.0046400000000002</v>
      </c>
      <c r="AS70" s="11">
        <v>4.9581799999999996</v>
      </c>
      <c r="AT70" s="12">
        <f t="shared" si="63"/>
        <v>0.99071661498129726</v>
      </c>
      <c r="AU70" s="16">
        <f t="shared" si="23"/>
        <v>-35.279025016035916</v>
      </c>
      <c r="AV70" s="16">
        <f t="shared" si="24"/>
        <v>-36.758277932295528</v>
      </c>
      <c r="AW70" s="17">
        <f t="shared" si="25"/>
        <v>4.6219356254510249</v>
      </c>
      <c r="AX70" s="17">
        <f t="shared" si="56"/>
        <v>-29.776739779012956</v>
      </c>
      <c r="AY70" s="21">
        <f t="shared" si="56"/>
        <v>6.544314318595843</v>
      </c>
      <c r="BA70" s="18" t="s">
        <v>152</v>
      </c>
      <c r="BB70" s="11">
        <v>4.2010199999999998</v>
      </c>
      <c r="BC70" s="11">
        <v>17.32226</v>
      </c>
      <c r="BD70" s="12">
        <f t="shared" si="64"/>
        <v>4.1233462349619856</v>
      </c>
      <c r="BE70" s="16">
        <f t="shared" si="27"/>
        <v>-35.279010687154617</v>
      </c>
      <c r="BF70" s="16">
        <f t="shared" si="28"/>
        <v>-36.758270894152659</v>
      </c>
      <c r="BG70" s="17">
        <f t="shared" si="29"/>
        <v>-0.67090002672132232</v>
      </c>
      <c r="BH70" s="17">
        <f t="shared" si="57"/>
        <v>-26.561944887945263</v>
      </c>
      <c r="BI70" s="21">
        <f t="shared" si="57"/>
        <v>12.136140555387261</v>
      </c>
      <c r="BJ70" s="21">
        <f t="shared" si="31"/>
        <v>-6.3618103722378985</v>
      </c>
      <c r="BL70" s="20" t="s">
        <v>152</v>
      </c>
      <c r="BM70" s="11">
        <v>0.24968000000000001</v>
      </c>
      <c r="BN70" s="11">
        <v>1.6949700000000001</v>
      </c>
      <c r="BO70" s="40">
        <f t="shared" si="65"/>
        <v>6.7885693687920536</v>
      </c>
      <c r="BP70" s="16">
        <f t="shared" si="48"/>
        <v>-8.4582951420714867</v>
      </c>
      <c r="BQ70" s="17">
        <f t="shared" si="48"/>
        <v>5.5865295367192207</v>
      </c>
      <c r="BR70" s="21">
        <f t="shared" si="33"/>
        <v>46.761138756883334</v>
      </c>
      <c r="BS70" s="24"/>
      <c r="BT70" s="20" t="s">
        <v>152</v>
      </c>
      <c r="BU70" s="11">
        <v>0.55147999999999997</v>
      </c>
      <c r="BV70" s="11">
        <v>1.13229</v>
      </c>
      <c r="BW70" s="38">
        <f t="shared" si="66"/>
        <v>2.0531841589903532</v>
      </c>
      <c r="BX70" s="16">
        <f t="shared" si="49"/>
        <v>-9.6141869079227806</v>
      </c>
      <c r="BY70" s="17">
        <f t="shared" si="49"/>
        <v>-3.0150151179025002</v>
      </c>
      <c r="BZ70" s="21">
        <f t="shared" si="35"/>
        <v>12.810041012997562</v>
      </c>
      <c r="CA70" s="24"/>
      <c r="CB70" s="20" t="s">
        <v>152</v>
      </c>
      <c r="CC70" s="11">
        <v>2.36347</v>
      </c>
      <c r="CD70" s="11">
        <v>5.2991599999999996</v>
      </c>
      <c r="CE70" s="38">
        <f t="shared" si="67"/>
        <v>2.2421101177505953</v>
      </c>
      <c r="CF70" s="16">
        <f t="shared" si="50"/>
        <v>28.378290295596994</v>
      </c>
      <c r="CG70" s="17">
        <f t="shared" si="50"/>
        <v>22.766625351851641</v>
      </c>
      <c r="CH70" s="21">
        <f t="shared" si="37"/>
        <v>42.803075315620724</v>
      </c>
      <c r="CI70" s="24"/>
      <c r="CJ70" s="20" t="s">
        <v>152</v>
      </c>
      <c r="CK70" s="11">
        <v>16.662199999999999</v>
      </c>
      <c r="CL70" s="11">
        <v>14.255140000000001</v>
      </c>
      <c r="CM70" s="40">
        <f t="shared" si="68"/>
        <v>0.85553768409933872</v>
      </c>
      <c r="CN70" s="16">
        <f t="shared" si="51"/>
        <v>-5.4628559497487403</v>
      </c>
      <c r="CO70" s="17">
        <f t="shared" si="51"/>
        <v>41.379365063622572</v>
      </c>
      <c r="CP70" s="21">
        <f t="shared" si="39"/>
        <v>34.902024235037032</v>
      </c>
      <c r="CQ70" s="13">
        <f t="shared" si="40"/>
        <v>0.69062026331776627</v>
      </c>
      <c r="CR70" s="24"/>
      <c r="CS70" s="20" t="s">
        <v>153</v>
      </c>
      <c r="CT70" s="36">
        <v>317.14999999999998</v>
      </c>
      <c r="CU70" s="36">
        <v>321.2</v>
      </c>
      <c r="CV70" s="36">
        <v>314.7</v>
      </c>
      <c r="CW70" s="36">
        <v>318.05</v>
      </c>
    </row>
    <row r="71" spans="1:101">
      <c r="A71" s="20" t="s">
        <v>154</v>
      </c>
      <c r="B71" s="11">
        <v>1.0033099999999999</v>
      </c>
      <c r="C71" s="11">
        <v>1.29375</v>
      </c>
      <c r="D71" s="38">
        <f t="shared" si="58"/>
        <v>1.2894818151917156</v>
      </c>
      <c r="E71" s="16">
        <f t="shared" si="41"/>
        <v>-5.6738055393640945</v>
      </c>
      <c r="F71" s="17">
        <f t="shared" si="41"/>
        <v>10.526855356120722</v>
      </c>
      <c r="G71" s="21">
        <f t="shared" si="12"/>
        <v>27.834023811034754</v>
      </c>
      <c r="H71" s="24"/>
      <c r="I71" s="20" t="s">
        <v>154</v>
      </c>
      <c r="J71" s="11">
        <v>57.228909999999999</v>
      </c>
      <c r="K71" s="11">
        <v>69.277100000000004</v>
      </c>
      <c r="L71" s="38">
        <f t="shared" si="59"/>
        <v>1.2105262881994434</v>
      </c>
      <c r="M71" s="16">
        <f t="shared" si="42"/>
        <v>-36.666668880000145</v>
      </c>
      <c r="N71" s="17">
        <f t="shared" si="42"/>
        <v>-30.722899999999996</v>
      </c>
      <c r="O71" s="21">
        <f t="shared" si="14"/>
        <v>-5.2682227080807209</v>
      </c>
      <c r="P71" s="24"/>
      <c r="Q71" s="18" t="s">
        <v>154</v>
      </c>
      <c r="R71" s="11">
        <v>3.6231800000000001</v>
      </c>
      <c r="S71" s="11">
        <v>1.47342</v>
      </c>
      <c r="T71" s="19">
        <f t="shared" si="60"/>
        <v>0.40666486346248321</v>
      </c>
      <c r="U71" s="16">
        <f t="shared" si="43"/>
        <v>33.928459215394916</v>
      </c>
      <c r="V71" s="17">
        <f t="shared" si="43"/>
        <v>-14.084794486200932</v>
      </c>
      <c r="W71" s="21">
        <f t="shared" si="16"/>
        <v>-0.1650598713023855</v>
      </c>
      <c r="X71" s="24"/>
      <c r="Y71" s="18" t="s">
        <v>154</v>
      </c>
      <c r="Z71" s="11">
        <v>2.9129900000000002</v>
      </c>
      <c r="AA71" s="11">
        <v>3.3729300000000002</v>
      </c>
      <c r="AB71" s="19">
        <f t="shared" si="61"/>
        <v>1.1578927493743543</v>
      </c>
      <c r="AC71" s="16">
        <f t="shared" si="44"/>
        <v>46.15373036977573</v>
      </c>
      <c r="AD71" s="17">
        <f t="shared" si="44"/>
        <v>18.120469269830156</v>
      </c>
      <c r="AE71" s="21">
        <f t="shared" si="18"/>
        <v>31.997917085090936</v>
      </c>
      <c r="AF71" s="24"/>
      <c r="AG71" s="18" t="s">
        <v>154</v>
      </c>
      <c r="AH71" s="11">
        <v>15.19088</v>
      </c>
      <c r="AI71" s="11">
        <v>10.39386</v>
      </c>
      <c r="AJ71" s="12">
        <f t="shared" si="62"/>
        <v>0.68421710921289614</v>
      </c>
      <c r="AK71" s="16">
        <f t="shared" si="19"/>
        <v>-2.326412777202671</v>
      </c>
      <c r="AL71" s="16">
        <f t="shared" si="20"/>
        <v>-9.0793440266150576</v>
      </c>
      <c r="AM71" s="17">
        <f t="shared" si="21"/>
        <v>14.456714208945236</v>
      </c>
      <c r="AN71" s="17">
        <f t="shared" si="55"/>
        <v>11.0939383833979</v>
      </c>
      <c r="AO71" s="21">
        <f t="shared" si="55"/>
        <v>21.503410183795737</v>
      </c>
      <c r="AQ71" s="18" t="s">
        <v>154</v>
      </c>
      <c r="AR71" s="11">
        <v>8.11097</v>
      </c>
      <c r="AS71" s="11">
        <v>6.8498599999999996</v>
      </c>
      <c r="AT71" s="12">
        <f t="shared" si="63"/>
        <v>0.8445179799703364</v>
      </c>
      <c r="AU71" s="16">
        <f t="shared" si="23"/>
        <v>62.068999968029665</v>
      </c>
      <c r="AV71" s="16">
        <f t="shared" si="24"/>
        <v>8.6946310804676283</v>
      </c>
      <c r="AW71" s="17">
        <f t="shared" si="25"/>
        <v>38.152709260252756</v>
      </c>
      <c r="AX71" s="17">
        <f t="shared" si="56"/>
        <v>20.56083936699865</v>
      </c>
      <c r="AY71" s="21">
        <f t="shared" si="56"/>
        <v>6.4912876403068269</v>
      </c>
      <c r="BA71" s="18" t="s">
        <v>154</v>
      </c>
      <c r="BB71" s="11">
        <v>6.8085500000000003</v>
      </c>
      <c r="BC71" s="11">
        <v>20.882539999999999</v>
      </c>
      <c r="BD71" s="12">
        <f t="shared" si="64"/>
        <v>3.0671053307973062</v>
      </c>
      <c r="BE71" s="16">
        <f t="shared" si="27"/>
        <v>62.068973725428599</v>
      </c>
      <c r="BF71" s="16">
        <f t="shared" si="28"/>
        <v>8.6946283679961027</v>
      </c>
      <c r="BG71" s="17">
        <f t="shared" si="29"/>
        <v>20.553207260484481</v>
      </c>
      <c r="BH71" s="17">
        <f t="shared" si="57"/>
        <v>5.0153964873655479</v>
      </c>
      <c r="BI71" s="21">
        <f t="shared" si="57"/>
        <v>-7.1336972119574407</v>
      </c>
      <c r="BJ71" s="21">
        <f t="shared" si="31"/>
        <v>-28.67067119764647</v>
      </c>
      <c r="BL71" s="20" t="s">
        <v>154</v>
      </c>
      <c r="BM71" s="11">
        <v>0.27238000000000001</v>
      </c>
      <c r="BN71" s="11">
        <v>1.6391500000000001</v>
      </c>
      <c r="BO71" s="40">
        <f t="shared" si="65"/>
        <v>6.0178794331448717</v>
      </c>
      <c r="BP71" s="16">
        <f t="shared" si="48"/>
        <v>9.0916372957385434</v>
      </c>
      <c r="BQ71" s="17">
        <f t="shared" si="48"/>
        <v>-3.2932736272618381</v>
      </c>
      <c r="BR71" s="21">
        <f t="shared" si="33"/>
        <v>7.5126194824148946</v>
      </c>
      <c r="BS71" s="24"/>
      <c r="BT71" s="20" t="s">
        <v>154</v>
      </c>
      <c r="BU71" s="11">
        <v>0.68054999999999999</v>
      </c>
      <c r="BV71" s="11">
        <v>1.5312399999999999</v>
      </c>
      <c r="BW71" s="38">
        <f t="shared" si="66"/>
        <v>2.2500036734993754</v>
      </c>
      <c r="BX71" s="16">
        <f t="shared" si="49"/>
        <v>23.404293900050778</v>
      </c>
      <c r="BY71" s="17">
        <f t="shared" si="49"/>
        <v>35.233906508050048</v>
      </c>
      <c r="BZ71" s="21">
        <f t="shared" si="35"/>
        <v>14.037505934492838</v>
      </c>
      <c r="CA71" s="24"/>
      <c r="CB71" s="20" t="s">
        <v>154</v>
      </c>
      <c r="CC71" s="11">
        <v>2.41323</v>
      </c>
      <c r="CD71" s="11">
        <v>4.4408500000000002</v>
      </c>
      <c r="CE71" s="38">
        <f t="shared" si="67"/>
        <v>1.8402100089920979</v>
      </c>
      <c r="CF71" s="16">
        <f t="shared" si="50"/>
        <v>2.1053789555187934</v>
      </c>
      <c r="CG71" s="17">
        <f t="shared" si="50"/>
        <v>-16.197095388703104</v>
      </c>
      <c r="CH71" s="21">
        <f t="shared" si="37"/>
        <v>-1.2854137003010842</v>
      </c>
      <c r="CI71" s="24"/>
      <c r="CJ71" s="20" t="s">
        <v>154</v>
      </c>
      <c r="CK71" s="11">
        <v>17.090129999999998</v>
      </c>
      <c r="CL71" s="11">
        <v>16.368010000000002</v>
      </c>
      <c r="CM71" s="40">
        <f t="shared" si="68"/>
        <v>0.95774637173620114</v>
      </c>
      <c r="CN71" s="16">
        <f t="shared" si="51"/>
        <v>2.5682682959033016</v>
      </c>
      <c r="CO71" s="17">
        <f t="shared" si="51"/>
        <v>14.821811641274662</v>
      </c>
      <c r="CP71" s="21">
        <f t="shared" si="39"/>
        <v>37.213985120266535</v>
      </c>
      <c r="CQ71" s="13">
        <f t="shared" si="40"/>
        <v>0.71867196235888586</v>
      </c>
      <c r="CR71" s="24"/>
      <c r="CS71" s="20" t="s">
        <v>155</v>
      </c>
      <c r="CT71" s="36">
        <v>317.7</v>
      </c>
      <c r="CU71" s="36">
        <v>323.39999999999998</v>
      </c>
      <c r="CV71" s="36">
        <v>312.64999999999998</v>
      </c>
      <c r="CW71" s="36">
        <v>321.3</v>
      </c>
    </row>
    <row r="72" spans="1:101">
      <c r="A72" s="20" t="s">
        <v>156</v>
      </c>
      <c r="B72" s="11">
        <v>0.92284999999999995</v>
      </c>
      <c r="C72" s="11">
        <v>3.6033900000000001</v>
      </c>
      <c r="D72" s="38">
        <f t="shared" si="58"/>
        <v>3.9046323887955792</v>
      </c>
      <c r="E72" s="16">
        <f t="shared" si="41"/>
        <v>-8.0194556019575192</v>
      </c>
      <c r="F72" s="17">
        <f t="shared" si="41"/>
        <v>178.52289855072465</v>
      </c>
      <c r="G72" s="21">
        <f t="shared" si="12"/>
        <v>259.92966612620785</v>
      </c>
      <c r="H72" s="24"/>
      <c r="I72" s="20" t="s">
        <v>156</v>
      </c>
      <c r="J72" s="11">
        <v>37.951799999999999</v>
      </c>
      <c r="K72" s="11">
        <v>49.397590000000001</v>
      </c>
      <c r="L72" s="38">
        <f t="shared" si="59"/>
        <v>1.3015875399849284</v>
      </c>
      <c r="M72" s="16">
        <f t="shared" si="42"/>
        <v>-33.684216596122482</v>
      </c>
      <c r="N72" s="17">
        <f t="shared" si="42"/>
        <v>-28.695644015121882</v>
      </c>
      <c r="O72" s="21">
        <f t="shared" si="14"/>
        <v>17.792064707300259</v>
      </c>
      <c r="P72" s="24"/>
      <c r="Q72" s="18" t="s">
        <v>156</v>
      </c>
      <c r="R72" s="11">
        <v>3.74396</v>
      </c>
      <c r="S72" s="11">
        <v>1.90821</v>
      </c>
      <c r="T72" s="19">
        <f t="shared" si="60"/>
        <v>0.50967691962520967</v>
      </c>
      <c r="U72" s="16">
        <f t="shared" si="43"/>
        <v>3.3335357338028992</v>
      </c>
      <c r="V72" s="17">
        <f t="shared" si="43"/>
        <v>29.508897666653095</v>
      </c>
      <c r="W72" s="21">
        <f t="shared" si="16"/>
        <v>15.811040094068977</v>
      </c>
      <c r="X72" s="24"/>
      <c r="Y72" s="18" t="s">
        <v>156</v>
      </c>
      <c r="Z72" s="11">
        <v>2.8363299999999998</v>
      </c>
      <c r="AA72" s="11">
        <v>2.6446900000000002</v>
      </c>
      <c r="AB72" s="19">
        <f t="shared" si="61"/>
        <v>0.93243381411894966</v>
      </c>
      <c r="AC72" s="16">
        <f t="shared" si="44"/>
        <v>-2.6316602528673423</v>
      </c>
      <c r="AD72" s="17">
        <f t="shared" si="44"/>
        <v>-21.590723792073952</v>
      </c>
      <c r="AE72" s="21">
        <f t="shared" si="18"/>
        <v>-10.538264216794639</v>
      </c>
      <c r="AF72" s="24"/>
      <c r="AG72" s="18" t="s">
        <v>156</v>
      </c>
      <c r="AH72" s="11">
        <v>13.946719999999999</v>
      </c>
      <c r="AI72" s="11">
        <v>10.461919999999999</v>
      </c>
      <c r="AJ72" s="12">
        <f t="shared" si="62"/>
        <v>0.75013479871969901</v>
      </c>
      <c r="AK72" s="16">
        <f t="shared" si="19"/>
        <v>-8.1901772642532951</v>
      </c>
      <c r="AL72" s="16">
        <f t="shared" si="20"/>
        <v>-14.248001762172244</v>
      </c>
      <c r="AM72" s="17">
        <f t="shared" si="21"/>
        <v>0.65480966647616112</v>
      </c>
      <c r="AN72" s="17">
        <f t="shared" si="55"/>
        <v>9.2490661754493644</v>
      </c>
      <c r="AO72" s="21">
        <f t="shared" si="55"/>
        <v>26.2834871316456</v>
      </c>
      <c r="AQ72" s="18" t="s">
        <v>156</v>
      </c>
      <c r="AR72" s="11">
        <v>5.2568599999999996</v>
      </c>
      <c r="AS72" s="11">
        <v>6.46488</v>
      </c>
      <c r="AT72" s="12">
        <f t="shared" si="63"/>
        <v>1.2297987772168177</v>
      </c>
      <c r="AU72" s="16">
        <f t="shared" si="23"/>
        <v>-35.188269713733384</v>
      </c>
      <c r="AV72" s="16">
        <f t="shared" si="24"/>
        <v>-31.783022188626859</v>
      </c>
      <c r="AW72" s="17">
        <f t="shared" si="25"/>
        <v>-5.6202608520466057</v>
      </c>
      <c r="AX72" s="17">
        <f t="shared" si="56"/>
        <v>12.43861090083435</v>
      </c>
      <c r="AY72" s="21">
        <f t="shared" si="56"/>
        <v>58.9495178652096</v>
      </c>
      <c r="BA72" s="18" t="s">
        <v>156</v>
      </c>
      <c r="BB72" s="11">
        <v>4.4127400000000003</v>
      </c>
      <c r="BC72" s="11">
        <v>21.924440000000001</v>
      </c>
      <c r="BD72" s="12">
        <f t="shared" si="64"/>
        <v>4.9684413765596886</v>
      </c>
      <c r="BE72" s="16">
        <f t="shared" si="27"/>
        <v>-35.188255942895324</v>
      </c>
      <c r="BF72" s="16">
        <f t="shared" si="28"/>
        <v>-31.783017639217871</v>
      </c>
      <c r="BG72" s="17">
        <f t="shared" si="29"/>
        <v>4.98933558848685</v>
      </c>
      <c r="BH72" s="17">
        <f t="shared" si="57"/>
        <v>12.052392283852186</v>
      </c>
      <c r="BI72" s="21">
        <f t="shared" si="57"/>
        <v>57.999011112213118</v>
      </c>
      <c r="BJ72" s="21">
        <f t="shared" si="31"/>
        <v>23.148211660041916</v>
      </c>
      <c r="BL72" s="20" t="s">
        <v>156</v>
      </c>
      <c r="BM72" s="11">
        <v>0.19869999999999999</v>
      </c>
      <c r="BN72" s="11">
        <v>1.33067</v>
      </c>
      <c r="BO72" s="40">
        <f t="shared" si="65"/>
        <v>6.696879718168093</v>
      </c>
      <c r="BP72" s="16">
        <f t="shared" si="48"/>
        <v>-27.050444232322498</v>
      </c>
      <c r="BQ72" s="17">
        <f t="shared" si="48"/>
        <v>-18.819510111948272</v>
      </c>
      <c r="BR72" s="21">
        <f t="shared" si="33"/>
        <v>13.802836563194479</v>
      </c>
      <c r="BS72" s="24"/>
      <c r="BT72" s="20" t="s">
        <v>156</v>
      </c>
      <c r="BU72" s="11">
        <v>0.46933999999999998</v>
      </c>
      <c r="BV72" s="11">
        <v>1.54884</v>
      </c>
      <c r="BW72" s="38">
        <f t="shared" si="66"/>
        <v>3.3000383517279586</v>
      </c>
      <c r="BX72" s="16">
        <f t="shared" si="49"/>
        <v>-31.035192124017343</v>
      </c>
      <c r="BY72" s="17">
        <f t="shared" si="49"/>
        <v>1.1493952613568128</v>
      </c>
      <c r="BZ72" s="21">
        <f t="shared" si="35"/>
        <v>67.256601571443497</v>
      </c>
      <c r="CA72" s="24"/>
      <c r="CB72" s="20" t="s">
        <v>156</v>
      </c>
      <c r="CC72" s="11">
        <v>2.7117800000000001</v>
      </c>
      <c r="CD72" s="11">
        <v>4.1671800000000001</v>
      </c>
      <c r="CE72" s="38">
        <f t="shared" si="67"/>
        <v>1.5366954546460259</v>
      </c>
      <c r="CF72" s="16">
        <f t="shared" si="50"/>
        <v>12.371386067635497</v>
      </c>
      <c r="CG72" s="17">
        <f t="shared" si="50"/>
        <v>-6.1625589695666383</v>
      </c>
      <c r="CH72" s="21">
        <f t="shared" si="37"/>
        <v>-22.179729585209945</v>
      </c>
      <c r="CI72" s="24"/>
      <c r="CJ72" s="20" t="s">
        <v>156</v>
      </c>
      <c r="CK72" s="11">
        <v>18.454129999999999</v>
      </c>
      <c r="CL72" s="11">
        <v>20.861190000000001</v>
      </c>
      <c r="CM72" s="40">
        <f t="shared" si="68"/>
        <v>1.1304347590485166</v>
      </c>
      <c r="CN72" s="16">
        <f t="shared" si="51"/>
        <v>7.9812148883595446</v>
      </c>
      <c r="CO72" s="17">
        <f t="shared" si="51"/>
        <v>27.450985183904447</v>
      </c>
      <c r="CP72" s="21">
        <f t="shared" si="39"/>
        <v>47.182674910711469</v>
      </c>
      <c r="CQ72" s="13">
        <f t="shared" si="40"/>
        <v>0.77082720542256677</v>
      </c>
      <c r="CR72" s="24"/>
      <c r="CS72" s="20" t="s">
        <v>157</v>
      </c>
      <c r="CT72" s="36">
        <v>322.5</v>
      </c>
      <c r="CU72" s="36">
        <v>323.45</v>
      </c>
      <c r="CV72" s="36">
        <v>317.05</v>
      </c>
      <c r="CW72" s="36">
        <v>317.60000000000002</v>
      </c>
    </row>
    <row r="73" spans="1:101">
      <c r="A73" s="20" t="s">
        <v>158</v>
      </c>
      <c r="B73" s="11">
        <v>1.466</v>
      </c>
      <c r="C73" s="11">
        <v>7.8040099999999999</v>
      </c>
      <c r="D73" s="38">
        <f t="shared" si="58"/>
        <v>5.3233356070941333</v>
      </c>
      <c r="E73" s="16">
        <f t="shared" si="41"/>
        <v>58.855718697513147</v>
      </c>
      <c r="F73" s="17">
        <f t="shared" si="41"/>
        <v>116.5741149306625</v>
      </c>
      <c r="G73" s="21">
        <f t="shared" si="12"/>
        <v>188.04632651187498</v>
      </c>
      <c r="H73" s="24"/>
      <c r="I73" s="20" t="s">
        <v>158</v>
      </c>
      <c r="J73" s="11">
        <v>58.433729999999997</v>
      </c>
      <c r="K73" s="11">
        <v>52.40963</v>
      </c>
      <c r="L73" s="38">
        <f t="shared" si="59"/>
        <v>0.89690714592410925</v>
      </c>
      <c r="M73" s="16">
        <f t="shared" si="42"/>
        <v>53.968270279670527</v>
      </c>
      <c r="N73" s="17">
        <f t="shared" si="42"/>
        <v>6.0975444348600787</v>
      </c>
      <c r="O73" s="21">
        <f t="shared" si="14"/>
        <v>-27.413995504053617</v>
      </c>
      <c r="P73" s="24"/>
      <c r="Q73" s="18" t="s">
        <v>158</v>
      </c>
      <c r="R73" s="11">
        <v>3.2608600000000001</v>
      </c>
      <c r="S73" s="11">
        <v>0.60385999999999995</v>
      </c>
      <c r="T73" s="19">
        <f t="shared" si="60"/>
        <v>0.18518427654054451</v>
      </c>
      <c r="U73" s="16">
        <f t="shared" si="43"/>
        <v>-12.903449823181868</v>
      </c>
      <c r="V73" s="17">
        <f t="shared" si="43"/>
        <v>-68.35463602014454</v>
      </c>
      <c r="W73" s="21">
        <f t="shared" si="16"/>
        <v>-60.630892470943074</v>
      </c>
      <c r="X73" s="24"/>
      <c r="Y73" s="18" t="s">
        <v>158</v>
      </c>
      <c r="Z73" s="11">
        <v>5.21272</v>
      </c>
      <c r="AA73" s="11">
        <v>2.6446900000000002</v>
      </c>
      <c r="AB73" s="19">
        <f t="shared" si="61"/>
        <v>0.50735316686873655</v>
      </c>
      <c r="AC73" s="16">
        <f t="shared" si="44"/>
        <v>83.783974361234428</v>
      </c>
      <c r="AD73" s="17">
        <f t="shared" si="44"/>
        <v>0</v>
      </c>
      <c r="AE73" s="21">
        <f t="shared" si="18"/>
        <v>-57.703094225934883</v>
      </c>
      <c r="AF73" s="24"/>
      <c r="AG73" s="18" t="s">
        <v>158</v>
      </c>
      <c r="AH73" s="11">
        <v>14.59407</v>
      </c>
      <c r="AI73" s="11">
        <v>9.8677799999999998</v>
      </c>
      <c r="AJ73" s="12">
        <f t="shared" si="62"/>
        <v>0.67614997050171743</v>
      </c>
      <c r="AK73" s="16">
        <f t="shared" si="19"/>
        <v>4.6415931487833797</v>
      </c>
      <c r="AL73" s="16">
        <f t="shared" si="20"/>
        <v>-2.9014328523448745</v>
      </c>
      <c r="AM73" s="17">
        <f t="shared" si="21"/>
        <v>-5.6790722926575574</v>
      </c>
      <c r="AN73" s="17">
        <f t="shared" si="55"/>
        <v>0.48602082320843593</v>
      </c>
      <c r="AO73" s="21">
        <f t="shared" si="55"/>
        <v>3.0810339260487889</v>
      </c>
      <c r="AQ73" s="18" t="s">
        <v>158</v>
      </c>
      <c r="AR73" s="11">
        <v>8.83446</v>
      </c>
      <c r="AS73" s="11">
        <v>5.5820999999999996</v>
      </c>
      <c r="AT73" s="12">
        <f t="shared" si="63"/>
        <v>0.63185525770675288</v>
      </c>
      <c r="AU73" s="16">
        <f t="shared" si="23"/>
        <v>68.055835612894398</v>
      </c>
      <c r="AV73" s="16">
        <f t="shared" si="24"/>
        <v>35.367519998958059</v>
      </c>
      <c r="AW73" s="17">
        <f t="shared" si="25"/>
        <v>-13.655009837769615</v>
      </c>
      <c r="AX73" s="17">
        <f t="shared" si="56"/>
        <v>-2.9708770097070829</v>
      </c>
      <c r="AY73" s="21">
        <f t="shared" si="56"/>
        <v>-31.281018184570854</v>
      </c>
      <c r="BA73" s="18" t="s">
        <v>158</v>
      </c>
      <c r="BB73" s="11">
        <v>7.4158600000000003</v>
      </c>
      <c r="BC73" s="11">
        <v>20.498100000000001</v>
      </c>
      <c r="BD73" s="12">
        <f t="shared" si="64"/>
        <v>2.7640893975884118</v>
      </c>
      <c r="BE73" s="16">
        <f t="shared" si="27"/>
        <v>68.055675158744904</v>
      </c>
      <c r="BF73" s="16">
        <f t="shared" si="28"/>
        <v>35.367411907300053</v>
      </c>
      <c r="BG73" s="17">
        <f t="shared" si="29"/>
        <v>-6.5057077854668099</v>
      </c>
      <c r="BH73" s="17">
        <f t="shared" si="57"/>
        <v>5.7032171564488205</v>
      </c>
      <c r="BI73" s="21">
        <f t="shared" si="57"/>
        <v>-25.52428877677027</v>
      </c>
      <c r="BJ73" s="21">
        <f t="shared" si="31"/>
        <v>-29.807834571486069</v>
      </c>
      <c r="BL73" s="20" t="s">
        <v>158</v>
      </c>
      <c r="BM73" s="11">
        <v>0.29248000000000002</v>
      </c>
      <c r="BN73" s="11">
        <v>1.5874299999999999</v>
      </c>
      <c r="BO73" s="40">
        <f t="shared" si="65"/>
        <v>5.4274822210065636</v>
      </c>
      <c r="BP73" s="16">
        <f t="shared" si="48"/>
        <v>47.196779063915471</v>
      </c>
      <c r="BQ73" s="17">
        <f t="shared" si="48"/>
        <v>19.295542846836547</v>
      </c>
      <c r="BR73" s="21">
        <f t="shared" si="33"/>
        <v>-14.490475379905874</v>
      </c>
      <c r="BS73" s="24"/>
      <c r="BT73" s="20" t="s">
        <v>158</v>
      </c>
      <c r="BU73" s="11">
        <v>0.39894000000000002</v>
      </c>
      <c r="BV73" s="11">
        <v>1.1498900000000001</v>
      </c>
      <c r="BW73" s="38">
        <f t="shared" si="66"/>
        <v>2.8823632626460118</v>
      </c>
      <c r="BX73" s="16">
        <f t="shared" si="49"/>
        <v>-14.99978693484467</v>
      </c>
      <c r="BY73" s="17">
        <f t="shared" si="49"/>
        <v>-25.757986622246321</v>
      </c>
      <c r="BZ73" s="21">
        <f t="shared" si="35"/>
        <v>21.14963089026746</v>
      </c>
      <c r="CA73" s="24"/>
      <c r="CB73" s="20" t="s">
        <v>158</v>
      </c>
      <c r="CC73" s="11">
        <v>4.0800999999999998</v>
      </c>
      <c r="CD73" s="11">
        <v>7.01579</v>
      </c>
      <c r="CE73" s="38">
        <f t="shared" si="67"/>
        <v>1.7195142275924611</v>
      </c>
      <c r="CF73" s="16">
        <f t="shared" si="50"/>
        <v>50.458370516782324</v>
      </c>
      <c r="CG73" s="17">
        <f t="shared" si="50"/>
        <v>68.358218267509443</v>
      </c>
      <c r="CH73" s="21">
        <f t="shared" si="37"/>
        <v>-13.631447719181759</v>
      </c>
      <c r="CI73" s="24"/>
      <c r="CJ73" s="20" t="s">
        <v>158</v>
      </c>
      <c r="CK73" s="11">
        <v>13.827220000000001</v>
      </c>
      <c r="CL73" s="11">
        <v>13.42604</v>
      </c>
      <c r="CM73" s="40">
        <f t="shared" si="68"/>
        <v>0.97098621414861408</v>
      </c>
      <c r="CN73" s="16">
        <f t="shared" si="51"/>
        <v>-25.072490548186227</v>
      </c>
      <c r="CO73" s="17">
        <f t="shared" si="51"/>
        <v>-35.641063621011071</v>
      </c>
      <c r="CP73" s="21">
        <f t="shared" si="39"/>
        <v>10.471240352359318</v>
      </c>
      <c r="CQ73" s="13">
        <f t="shared" si="40"/>
        <v>0.8064340687940561</v>
      </c>
      <c r="CR73" s="24"/>
      <c r="CS73" s="20" t="s">
        <v>159</v>
      </c>
      <c r="CT73" s="36">
        <v>318.5</v>
      </c>
      <c r="CU73" s="36">
        <v>319.95</v>
      </c>
      <c r="CV73" s="36">
        <v>312.8</v>
      </c>
      <c r="CW73" s="36">
        <v>318.8</v>
      </c>
    </row>
    <row r="74" spans="1:101">
      <c r="A74" s="20" t="s">
        <v>160</v>
      </c>
      <c r="B74" s="11">
        <v>1.29626</v>
      </c>
      <c r="C74" s="11">
        <v>100</v>
      </c>
      <c r="D74" s="38">
        <f t="shared" si="58"/>
        <v>77.145017203338838</v>
      </c>
      <c r="E74" s="16">
        <f t="shared" si="41"/>
        <v>-11.578444747612551</v>
      </c>
      <c r="F74" s="17">
        <f t="shared" si="41"/>
        <v>1181.3925148737637</v>
      </c>
      <c r="G74" s="21">
        <f t="shared" si="12"/>
        <v>2556.0690033529104</v>
      </c>
      <c r="H74" s="24"/>
      <c r="I74" s="20" t="s">
        <v>160</v>
      </c>
      <c r="J74" s="11">
        <v>40.361440000000002</v>
      </c>
      <c r="K74" s="11">
        <v>89.156620000000004</v>
      </c>
      <c r="L74" s="38">
        <f t="shared" si="59"/>
        <v>2.2089553791936067</v>
      </c>
      <c r="M74" s="16">
        <f t="shared" si="42"/>
        <v>-30.927839109363713</v>
      </c>
      <c r="N74" s="17">
        <f t="shared" si="42"/>
        <v>70.114957880832222</v>
      </c>
      <c r="O74" s="21">
        <f t="shared" si="14"/>
        <v>95.669454600972756</v>
      </c>
      <c r="P74" s="24"/>
      <c r="Q74" s="18" t="s">
        <v>160</v>
      </c>
      <c r="R74" s="11">
        <v>1.3285</v>
      </c>
      <c r="S74" s="11">
        <v>1.18357</v>
      </c>
      <c r="T74" s="19">
        <f t="shared" si="60"/>
        <v>0.89090703801279636</v>
      </c>
      <c r="U74" s="16">
        <f t="shared" si="43"/>
        <v>-59.259213827027232</v>
      </c>
      <c r="V74" s="17">
        <f t="shared" si="43"/>
        <v>96.000728645712599</v>
      </c>
      <c r="W74" s="21">
        <f t="shared" si="16"/>
        <v>105.34277277019939</v>
      </c>
      <c r="X74" s="24"/>
      <c r="Y74" s="18" t="s">
        <v>160</v>
      </c>
      <c r="Z74" s="11">
        <v>2.47221</v>
      </c>
      <c r="AA74" s="11">
        <v>1.6673</v>
      </c>
      <c r="AB74" s="19">
        <f t="shared" si="61"/>
        <v>0.67441681734156889</v>
      </c>
      <c r="AC74" s="16">
        <f t="shared" si="44"/>
        <v>-52.573512484844763</v>
      </c>
      <c r="AD74" s="17">
        <f t="shared" si="44"/>
        <v>-36.956694357372704</v>
      </c>
      <c r="AE74" s="21">
        <f t="shared" si="18"/>
        <v>-33.066552641152462</v>
      </c>
      <c r="AF74" s="24"/>
      <c r="AG74" s="18" t="s">
        <v>160</v>
      </c>
      <c r="AH74" s="11">
        <v>14.37809</v>
      </c>
      <c r="AI74" s="11">
        <v>8.4277499999999996</v>
      </c>
      <c r="AJ74" s="12">
        <f t="shared" si="62"/>
        <v>0.5861522636177684</v>
      </c>
      <c r="AK74" s="16">
        <f t="shared" si="19"/>
        <v>-1.4799161577270772</v>
      </c>
      <c r="AL74" s="16">
        <f t="shared" si="20"/>
        <v>-2.9890003048020946</v>
      </c>
      <c r="AM74" s="17">
        <f t="shared" si="21"/>
        <v>-14.593251977648469</v>
      </c>
      <c r="AN74" s="17">
        <f t="shared" si="55"/>
        <v>-15.308783406942904</v>
      </c>
      <c r="AO74" s="21">
        <f t="shared" si="55"/>
        <v>-12.981829847447431</v>
      </c>
      <c r="AQ74" s="18" t="s">
        <v>160</v>
      </c>
      <c r="AR74" s="11">
        <v>7.5335099999999997</v>
      </c>
      <c r="AS74" s="11">
        <v>4.7590599999999998</v>
      </c>
      <c r="AT74" s="12">
        <f t="shared" si="63"/>
        <v>0.63171881367383864</v>
      </c>
      <c r="AU74" s="16">
        <f t="shared" si="23"/>
        <v>-14.725857607595714</v>
      </c>
      <c r="AV74" s="16">
        <f t="shared" si="24"/>
        <v>10.75869273012427</v>
      </c>
      <c r="AW74" s="17">
        <f t="shared" si="25"/>
        <v>-14.744271869009868</v>
      </c>
      <c r="AX74" s="17">
        <f t="shared" si="56"/>
        <v>-20.200276503645775</v>
      </c>
      <c r="AY74" s="21">
        <f t="shared" si="56"/>
        <v>-31.648596761199851</v>
      </c>
      <c r="BA74" s="18" t="s">
        <v>160</v>
      </c>
      <c r="BB74" s="11">
        <v>6.3238200000000004</v>
      </c>
      <c r="BC74" s="11">
        <v>15.30532</v>
      </c>
      <c r="BD74" s="12">
        <f t="shared" si="64"/>
        <v>2.4202649664285194</v>
      </c>
      <c r="BE74" s="16">
        <f t="shared" si="27"/>
        <v>-14.72573646212307</v>
      </c>
      <c r="BF74" s="16">
        <f t="shared" si="28"/>
        <v>10.758786715397967</v>
      </c>
      <c r="BG74" s="17">
        <f t="shared" si="29"/>
        <v>-25.332982081266074</v>
      </c>
      <c r="BH74" s="17">
        <f t="shared" si="57"/>
        <v>-24.06883322704185</v>
      </c>
      <c r="BI74" s="21">
        <f t="shared" si="57"/>
        <v>-35.126507254352511</v>
      </c>
      <c r="BJ74" s="21">
        <f t="shared" si="31"/>
        <v>-34.656618483910187</v>
      </c>
      <c r="BL74" s="20" t="s">
        <v>160</v>
      </c>
      <c r="BM74" s="11">
        <v>0.25674999999999998</v>
      </c>
      <c r="BN74" s="11">
        <v>1.73292</v>
      </c>
      <c r="BO74" s="40">
        <f t="shared" si="65"/>
        <v>6.7494449853943532</v>
      </c>
      <c r="BP74" s="16">
        <f t="shared" si="48"/>
        <v>-12.21621991247266</v>
      </c>
      <c r="BQ74" s="17">
        <f t="shared" si="48"/>
        <v>9.1651285411010335</v>
      </c>
      <c r="BR74" s="21">
        <f t="shared" si="33"/>
        <v>8.2908222357058889</v>
      </c>
      <c r="BS74" s="24"/>
      <c r="BT74" s="20" t="s">
        <v>160</v>
      </c>
      <c r="BU74" s="11">
        <v>0.33439999999999998</v>
      </c>
      <c r="BV74" s="11">
        <v>0.65120999999999996</v>
      </c>
      <c r="BW74" s="38">
        <f t="shared" si="66"/>
        <v>1.9473983253588516</v>
      </c>
      <c r="BX74" s="16">
        <f t="shared" si="49"/>
        <v>-16.17787135910163</v>
      </c>
      <c r="BY74" s="17">
        <f t="shared" si="49"/>
        <v>-43.367626468618745</v>
      </c>
      <c r="BZ74" s="21">
        <f t="shared" si="35"/>
        <v>-25.711441012357021</v>
      </c>
      <c r="CA74" s="24"/>
      <c r="CB74" s="20" t="s">
        <v>160</v>
      </c>
      <c r="CC74" s="11">
        <v>2.7117800000000001</v>
      </c>
      <c r="CD74" s="11">
        <v>2.9232399999999998</v>
      </c>
      <c r="CE74" s="38">
        <f t="shared" si="67"/>
        <v>1.0779783020746521</v>
      </c>
      <c r="CF74" s="16">
        <f t="shared" si="50"/>
        <v>-33.536432930565418</v>
      </c>
      <c r="CG74" s="17">
        <f t="shared" si="50"/>
        <v>-58.333416479113545</v>
      </c>
      <c r="CH74" s="21">
        <f t="shared" si="37"/>
        <v>-41.242819467442644</v>
      </c>
      <c r="CI74" s="24"/>
      <c r="CJ74" s="20" t="s">
        <v>160</v>
      </c>
      <c r="CK74" s="11">
        <v>13.74699</v>
      </c>
      <c r="CL74" s="11">
        <v>11.767849999999999</v>
      </c>
      <c r="CM74" s="40">
        <f t="shared" si="68"/>
        <v>0.85603102933805864</v>
      </c>
      <c r="CN74" s="16">
        <f t="shared" si="51"/>
        <v>-0.58023232435732019</v>
      </c>
      <c r="CO74" s="17">
        <f t="shared" si="51"/>
        <v>-12.350551614623532</v>
      </c>
      <c r="CP74" s="21">
        <f t="shared" si="39"/>
        <v>-12.531746531146938</v>
      </c>
      <c r="CQ74" s="13">
        <f t="shared" si="40"/>
        <v>0.83839715696435557</v>
      </c>
      <c r="CR74" s="24"/>
      <c r="CS74" s="20" t="s">
        <v>161</v>
      </c>
      <c r="CT74" s="36">
        <v>319.25</v>
      </c>
      <c r="CU74" s="36">
        <v>319.75</v>
      </c>
      <c r="CV74" s="36">
        <v>313.64999999999998</v>
      </c>
      <c r="CW74" s="36">
        <v>315.89999999999998</v>
      </c>
    </row>
    <row r="75" spans="1:101" ht="17.25" thickBot="1">
      <c r="A75" s="20" t="s">
        <v>162</v>
      </c>
      <c r="B75" s="11">
        <v>0.99199999999999999</v>
      </c>
      <c r="C75" s="11">
        <v>4.6155200000000001</v>
      </c>
      <c r="D75" s="38">
        <f t="shared" si="58"/>
        <v>4.6527419354838715</v>
      </c>
      <c r="E75" s="16">
        <f t="shared" si="41"/>
        <v>-23.472142934287874</v>
      </c>
      <c r="F75" s="17">
        <f t="shared" si="41"/>
        <v>-95.384479999999996</v>
      </c>
      <c r="G75" s="21">
        <f t="shared" ref="G75:G138" si="69">100*(D75-AVERAGE(D71:D74))/AVERAGE(D71:D74)</f>
        <v>-78.769742198934438</v>
      </c>
      <c r="H75" s="25"/>
      <c r="I75" s="20" t="s">
        <v>162</v>
      </c>
      <c r="J75" s="11">
        <v>35.542160000000003</v>
      </c>
      <c r="K75" s="11">
        <v>40.963850000000001</v>
      </c>
      <c r="L75" s="38">
        <f t="shared" si="59"/>
        <v>1.1525425016374919</v>
      </c>
      <c r="M75" s="16">
        <f t="shared" si="42"/>
        <v>-11.940307382491801</v>
      </c>
      <c r="N75" s="17">
        <f t="shared" si="42"/>
        <v>-54.054056782323059</v>
      </c>
      <c r="O75" s="21">
        <f t="shared" ref="O75:O138" si="70">100*(L75-AVERAGE(L71:L74))/AVERAGE(L71:L74)</f>
        <v>-17.93895672344296</v>
      </c>
      <c r="P75" s="25"/>
      <c r="Q75" s="18" t="s">
        <v>162</v>
      </c>
      <c r="R75" s="11">
        <v>1.6425099999999999</v>
      </c>
      <c r="S75" s="11">
        <v>1.5942000000000001</v>
      </c>
      <c r="T75" s="19">
        <f t="shared" si="60"/>
        <v>0.97058769809620649</v>
      </c>
      <c r="U75" s="16">
        <f t="shared" si="43"/>
        <v>23.636432066240111</v>
      </c>
      <c r="V75" s="17">
        <f t="shared" si="43"/>
        <v>34.694187922978784</v>
      </c>
      <c r="W75" s="21">
        <f t="shared" ref="W75:W138" si="71">100*(T75-AVERAGE(T71:T74))/AVERAGE(T71:T74)</f>
        <v>94.854763102529461</v>
      </c>
      <c r="X75" s="25"/>
      <c r="Y75" s="18" t="s">
        <v>162</v>
      </c>
      <c r="Z75" s="11">
        <v>1.57148</v>
      </c>
      <c r="AA75" s="11">
        <v>1.9356</v>
      </c>
      <c r="AB75" s="19">
        <f t="shared" si="61"/>
        <v>1.2317051441952809</v>
      </c>
      <c r="AC75" s="16">
        <f t="shared" si="44"/>
        <v>-36.43420259605778</v>
      </c>
      <c r="AD75" s="17">
        <f t="shared" si="44"/>
        <v>16.091885083668206</v>
      </c>
      <c r="AE75" s="21">
        <f t="shared" ref="AE75:AE138" si="72">100*(AB75-AVERAGE(AB71:AB74))/AVERAGE(AB71:AB74)</f>
        <v>50.570758073713208</v>
      </c>
      <c r="AF75" s="25"/>
      <c r="AG75" s="18" t="s">
        <v>162</v>
      </c>
      <c r="AH75" s="11">
        <v>13.92681</v>
      </c>
      <c r="AI75" s="11">
        <v>8.6028199999999995</v>
      </c>
      <c r="AJ75" s="12">
        <f t="shared" si="62"/>
        <v>0.61771647635029125</v>
      </c>
      <c r="AK75" s="16">
        <f t="shared" ref="AK75:AK138" si="73">IF(AH74=0,0,100*(AH75-AH74)/AH74)</f>
        <v>-3.1386644540408395</v>
      </c>
      <c r="AL75" s="16">
        <f t="shared" ref="AL75:AL138" si="74">100*(AH75-AVERAGE(AH71:AH74))/AVERAGE(AH71:AH74)</f>
        <v>-4.1344517685153104</v>
      </c>
      <c r="AM75" s="17">
        <f t="shared" ref="AM75:AM138" si="75">IF(AI74=0,0,100*(AI75-AI74)/AI74)</f>
        <v>2.0773041440479352</v>
      </c>
      <c r="AN75" s="17">
        <f t="shared" ref="AN75:AO90" si="76">100*(AI75-AVERAGE(AI71:AI74))/AVERAGE(AI71:AI74)</f>
        <v>-12.106951210572515</v>
      </c>
      <c r="AO75" s="21">
        <f t="shared" si="76"/>
        <v>-8.3729030404728544</v>
      </c>
      <c r="AQ75" s="18" t="s">
        <v>162</v>
      </c>
      <c r="AR75" s="11">
        <v>8.5092199999999991</v>
      </c>
      <c r="AS75" s="11">
        <v>4.9183500000000002</v>
      </c>
      <c r="AT75" s="12">
        <f t="shared" si="63"/>
        <v>0.57800244910814391</v>
      </c>
      <c r="AU75" s="16">
        <f t="shared" ref="AU75:AU138" si="77">IF(AR74=0,0,100*(AR75-AR74)/AR74)</f>
        <v>12.951598922680125</v>
      </c>
      <c r="AV75" s="16">
        <f t="shared" ref="AV75:AV138" si="78">100*(AR75-AVERAGE(AR71:AR74))/AVERAGE(AR71:AR74)</f>
        <v>14.464315740622412</v>
      </c>
      <c r="AW75" s="17">
        <f t="shared" ref="AW75:AW138" si="79">IF(AS74=0,0,100*(AS75-AS74)/AS74)</f>
        <v>3.3470895512979535</v>
      </c>
      <c r="AX75" s="17">
        <f t="shared" ref="AX75:AY90" si="80">100*(AS75-AVERAGE(AS71:AS74))/AVERAGE(AS71:AS74)</f>
        <v>-16.835123584391216</v>
      </c>
      <c r="AY75" s="21">
        <f t="shared" si="80"/>
        <v>-30.73440938676131</v>
      </c>
      <c r="BA75" s="18" t="s">
        <v>162</v>
      </c>
      <c r="BB75" s="11">
        <v>7.1428500000000001</v>
      </c>
      <c r="BC75" s="11">
        <v>11.522169999999999</v>
      </c>
      <c r="BD75" s="12">
        <f t="shared" si="64"/>
        <v>1.613105413105413</v>
      </c>
      <c r="BE75" s="16">
        <f t="shared" ref="BE75:BE138" si="81">IF(BB74=0,0,100*(BB75-BB74)/BB74)</f>
        <v>12.951507158647773</v>
      </c>
      <c r="BF75" s="16">
        <f t="shared" ref="BF75:BF138" si="82">100*(BB75-AVERAGE(BB71:BB74))/AVERAGE(BB71:BB74)</f>
        <v>14.464301667763717</v>
      </c>
      <c r="BG75" s="17">
        <f t="shared" ref="BG75:BG138" si="83">IF(BC74=0,0,100*(BC75-BC74)/BC74)</f>
        <v>-24.717875875839258</v>
      </c>
      <c r="BH75" s="17">
        <f t="shared" ref="BH75:BI90" si="84">100*(BC75-AVERAGE(BC71:BC74))/AVERAGE(BC71:BC74)</f>
        <v>-41.370760102988918</v>
      </c>
      <c r="BI75" s="21">
        <f t="shared" si="84"/>
        <v>-51.191604100626897</v>
      </c>
      <c r="BJ75" s="21">
        <f t="shared" ref="BJ75:BJ138" si="85">100*(BD75-AVERAGE(BD67:BD74))/AVERAGE(BD67:BD74)</f>
        <v>-51.174876717158014</v>
      </c>
      <c r="BL75" s="20" t="s">
        <v>162</v>
      </c>
      <c r="BM75" s="11">
        <v>0.19349</v>
      </c>
      <c r="BN75" s="11">
        <v>1.44119</v>
      </c>
      <c r="BO75" s="40">
        <f t="shared" si="65"/>
        <v>7.4483952659052148</v>
      </c>
      <c r="BP75" s="16">
        <f t="shared" si="48"/>
        <v>-24.638753651411875</v>
      </c>
      <c r="BQ75" s="17">
        <f t="shared" si="48"/>
        <v>-16.834591325623805</v>
      </c>
      <c r="BR75" s="21">
        <f t="shared" ref="BR75:BR138" si="86">100*(BO75-AVERAGE(BO71:BO74))/AVERAGE(BO71:BO74)</f>
        <v>19.692899209249006</v>
      </c>
      <c r="BS75" s="25"/>
      <c r="BT75" s="20" t="s">
        <v>162</v>
      </c>
      <c r="BU75" s="11">
        <v>0.15840000000000001</v>
      </c>
      <c r="BV75" s="11">
        <v>0.48107</v>
      </c>
      <c r="BW75" s="38">
        <f t="shared" si="66"/>
        <v>3.0370580808080807</v>
      </c>
      <c r="BX75" s="16">
        <f t="shared" si="49"/>
        <v>-52.631578947368418</v>
      </c>
      <c r="BY75" s="17">
        <f t="shared" si="49"/>
        <v>-26.126748667864433</v>
      </c>
      <c r="BZ75" s="21">
        <f t="shared" ref="BZ75:BZ138" si="87">100*(BW75-AVERAGE(BW71:BW74))/AVERAGE(BW71:BW74)</f>
        <v>17.037207792117833</v>
      </c>
      <c r="CA75" s="25"/>
      <c r="CB75" s="20" t="s">
        <v>162</v>
      </c>
      <c r="CC75" s="11">
        <v>1.7912600000000001</v>
      </c>
      <c r="CD75" s="11">
        <v>1.9156599999999999</v>
      </c>
      <c r="CE75" s="38">
        <f t="shared" si="67"/>
        <v>1.0694483212933912</v>
      </c>
      <c r="CF75" s="16">
        <f t="shared" si="50"/>
        <v>-33.94523154533185</v>
      </c>
      <c r="CG75" s="17">
        <f t="shared" si="50"/>
        <v>-34.467919158194334</v>
      </c>
      <c r="CH75" s="21">
        <f t="shared" ref="CH75:CH138" si="88">100*(CE75-AVERAGE(CE71:CE74))/AVERAGE(CE71:CE74)</f>
        <v>-30.717240938924231</v>
      </c>
      <c r="CI75" s="25"/>
      <c r="CJ75" s="20" t="s">
        <v>162</v>
      </c>
      <c r="CK75" s="11">
        <v>14.549340000000001</v>
      </c>
      <c r="CL75" s="11">
        <v>8.7188999999999997</v>
      </c>
      <c r="CM75" s="40">
        <f t="shared" si="68"/>
        <v>0.59926429652479074</v>
      </c>
      <c r="CN75" s="16">
        <f t="shared" si="51"/>
        <v>5.8365504012151064</v>
      </c>
      <c r="CO75" s="17">
        <f t="shared" si="51"/>
        <v>-25.90915077945419</v>
      </c>
      <c r="CP75" s="21">
        <f t="shared" ref="CP75:CP138" si="89">100*(CM75-AVERAGE(CM71:CM74))/AVERAGE(CM71:CM74)</f>
        <v>-38.775587928025502</v>
      </c>
      <c r="CQ75" s="13">
        <f t="shared" ref="CQ75:CQ138" si="90">AVERAGE(CM68:CM75)</f>
        <v>0.82861393418541485</v>
      </c>
      <c r="CR75" s="25"/>
      <c r="CS75" s="20" t="s">
        <v>163</v>
      </c>
      <c r="CT75" s="36">
        <v>316.14999999999998</v>
      </c>
      <c r="CU75" s="36">
        <v>319.3</v>
      </c>
      <c r="CV75" s="36">
        <v>313.64999999999998</v>
      </c>
      <c r="CW75" s="36">
        <v>318.45</v>
      </c>
    </row>
    <row r="76" spans="1:101">
      <c r="A76" s="20" t="s">
        <v>164</v>
      </c>
      <c r="B76" s="11">
        <v>0.95428000000000002</v>
      </c>
      <c r="C76" s="11">
        <v>2.8414799999999998</v>
      </c>
      <c r="D76" s="38">
        <f t="shared" si="58"/>
        <v>2.9776166324349247</v>
      </c>
      <c r="E76" s="16">
        <f t="shared" si="41"/>
        <v>-3.8024193548387073</v>
      </c>
      <c r="F76" s="17">
        <f t="shared" si="41"/>
        <v>-38.43640586542795</v>
      </c>
      <c r="G76" s="21">
        <f t="shared" si="69"/>
        <v>-86.915274500237786</v>
      </c>
      <c r="I76" s="20" t="s">
        <v>164</v>
      </c>
      <c r="J76" s="11">
        <v>43.975900000000003</v>
      </c>
      <c r="K76" s="11">
        <v>58.433729999999997</v>
      </c>
      <c r="L76" s="38">
        <f t="shared" si="59"/>
        <v>1.3287671201726399</v>
      </c>
      <c r="M76" s="16">
        <f t="shared" si="42"/>
        <v>23.728833588054297</v>
      </c>
      <c r="N76" s="17">
        <f t="shared" si="42"/>
        <v>42.647065644464561</v>
      </c>
      <c r="O76" s="21">
        <f t="shared" si="70"/>
        <v>-4.4051153505979821</v>
      </c>
      <c r="Q76" s="18" t="s">
        <v>164</v>
      </c>
      <c r="R76" s="11">
        <v>3.9130400000000001</v>
      </c>
      <c r="S76" s="11">
        <v>1.7391300000000001</v>
      </c>
      <c r="T76" s="19">
        <f t="shared" si="60"/>
        <v>0.44444472839531413</v>
      </c>
      <c r="U76" s="16">
        <f t="shared" si="43"/>
        <v>138.23538365063226</v>
      </c>
      <c r="V76" s="17">
        <f t="shared" si="43"/>
        <v>9.0910801656003013</v>
      </c>
      <c r="W76" s="21">
        <f t="shared" si="71"/>
        <v>-30.456518549069521</v>
      </c>
      <c r="Y76" s="18" t="s">
        <v>164</v>
      </c>
      <c r="Z76" s="11">
        <v>6.9566800000000004</v>
      </c>
      <c r="AA76" s="11">
        <v>3.73706</v>
      </c>
      <c r="AB76" s="19">
        <f t="shared" si="61"/>
        <v>0.53719015392399816</v>
      </c>
      <c r="AC76" s="16">
        <f t="shared" si="44"/>
        <v>342.68333036373355</v>
      </c>
      <c r="AD76" s="17">
        <f t="shared" si="44"/>
        <v>93.069849142384797</v>
      </c>
      <c r="AE76" s="21">
        <f t="shared" si="72"/>
        <v>-35.779465233303029</v>
      </c>
      <c r="AG76" s="18" t="s">
        <v>164</v>
      </c>
      <c r="AH76" s="11">
        <v>14.33816</v>
      </c>
      <c r="AI76" s="11">
        <v>11.531219999999999</v>
      </c>
      <c r="AJ76" s="12">
        <f t="shared" si="62"/>
        <v>0.80423290017687066</v>
      </c>
      <c r="AK76" s="16">
        <f t="shared" si="73"/>
        <v>2.9536555751101692</v>
      </c>
      <c r="AL76" s="16">
        <f t="shared" si="74"/>
        <v>0.89180024026447069</v>
      </c>
      <c r="AM76" s="17">
        <f t="shared" si="75"/>
        <v>34.040000836934865</v>
      </c>
      <c r="AN76" s="17">
        <f t="shared" si="76"/>
        <v>23.4597073308089</v>
      </c>
      <c r="AO76" s="21">
        <f t="shared" si="76"/>
        <v>22.309651868906744</v>
      </c>
      <c r="AQ76" s="18" t="s">
        <v>164</v>
      </c>
      <c r="AR76" s="11">
        <v>4.9382700000000002</v>
      </c>
      <c r="AS76" s="11">
        <v>6.1330099999999996</v>
      </c>
      <c r="AT76" s="12">
        <f t="shared" si="63"/>
        <v>1.2419349286288517</v>
      </c>
      <c r="AU76" s="16">
        <f t="shared" si="77"/>
        <v>-41.965656076585155</v>
      </c>
      <c r="AV76" s="16">
        <f t="shared" si="78"/>
        <v>-34.44930236725564</v>
      </c>
      <c r="AW76" s="17">
        <f t="shared" si="79"/>
        <v>24.696493742820241</v>
      </c>
      <c r="AX76" s="17">
        <f t="shared" si="80"/>
        <v>12.923953215717443</v>
      </c>
      <c r="AY76" s="21">
        <f t="shared" si="80"/>
        <v>61.743168222604304</v>
      </c>
      <c r="BA76" s="18" t="s">
        <v>164</v>
      </c>
      <c r="BB76" s="11">
        <v>4.1452999999999998</v>
      </c>
      <c r="BC76" s="11">
        <v>15.7622</v>
      </c>
      <c r="BD76" s="12">
        <f t="shared" si="64"/>
        <v>3.8024268448604444</v>
      </c>
      <c r="BE76" s="16">
        <f t="shared" si="81"/>
        <v>-41.965741965741969</v>
      </c>
      <c r="BF76" s="16">
        <f t="shared" si="82"/>
        <v>-34.449404967806245</v>
      </c>
      <c r="BG76" s="17">
        <f t="shared" si="83"/>
        <v>36.798884237951718</v>
      </c>
      <c r="BH76" s="17">
        <f t="shared" si="84"/>
        <v>-8.954840885989503</v>
      </c>
      <c r="BI76" s="21">
        <f t="shared" si="84"/>
        <v>29.269379206726001</v>
      </c>
      <c r="BJ76" s="21">
        <f t="shared" si="85"/>
        <v>24.954914155918697</v>
      </c>
      <c r="BL76" s="20" t="s">
        <v>164</v>
      </c>
      <c r="BM76" s="11">
        <v>0.33340999999999998</v>
      </c>
      <c r="BN76" s="11">
        <v>1.70018</v>
      </c>
      <c r="BO76" s="40">
        <f t="shared" si="65"/>
        <v>5.0993671455565224</v>
      </c>
      <c r="BP76" s="16">
        <f t="shared" si="48"/>
        <v>72.313814667424666</v>
      </c>
      <c r="BQ76" s="17">
        <f t="shared" si="48"/>
        <v>17.970565990604989</v>
      </c>
      <c r="BR76" s="21">
        <f t="shared" si="86"/>
        <v>-22.508502766505782</v>
      </c>
      <c r="BT76" s="20" t="s">
        <v>164</v>
      </c>
      <c r="BU76" s="11">
        <v>0.46933999999999998</v>
      </c>
      <c r="BV76" s="11">
        <v>1.4315</v>
      </c>
      <c r="BW76" s="38">
        <f t="shared" si="66"/>
        <v>3.0500276984701924</v>
      </c>
      <c r="BX76" s="16">
        <f t="shared" si="49"/>
        <v>196.30050505050505</v>
      </c>
      <c r="BY76" s="17">
        <f t="shared" si="49"/>
        <v>197.56584280873886</v>
      </c>
      <c r="BZ76" s="21">
        <f t="shared" si="87"/>
        <v>9.2528513520924758</v>
      </c>
      <c r="CB76" s="20" t="s">
        <v>164</v>
      </c>
      <c r="CC76" s="11">
        <v>2.3510300000000002</v>
      </c>
      <c r="CD76" s="11">
        <v>3.3461799999999999</v>
      </c>
      <c r="CE76" s="38">
        <f t="shared" si="67"/>
        <v>1.4232825612603837</v>
      </c>
      <c r="CF76" s="16">
        <f t="shared" si="50"/>
        <v>31.250069783281049</v>
      </c>
      <c r="CG76" s="17">
        <f t="shared" si="50"/>
        <v>74.675046720190423</v>
      </c>
      <c r="CH76" s="21">
        <f t="shared" si="88"/>
        <v>5.357391265112347</v>
      </c>
      <c r="CJ76" s="20" t="s">
        <v>164</v>
      </c>
      <c r="CK76" s="11">
        <v>17.090129999999998</v>
      </c>
      <c r="CL76" s="11">
        <v>11.607379999999999</v>
      </c>
      <c r="CM76" s="40">
        <f t="shared" si="68"/>
        <v>0.67918617353993216</v>
      </c>
      <c r="CN76" s="16">
        <f t="shared" si="51"/>
        <v>17.463266374969571</v>
      </c>
      <c r="CO76" s="17">
        <f t="shared" si="51"/>
        <v>33.128949752835787</v>
      </c>
      <c r="CP76" s="21">
        <f t="shared" si="89"/>
        <v>-23.616491568986021</v>
      </c>
      <c r="CQ76" s="13">
        <f t="shared" si="90"/>
        <v>0.82765812341362466</v>
      </c>
      <c r="CS76" s="20" t="s">
        <v>165</v>
      </c>
      <c r="CT76" s="36">
        <v>319.2</v>
      </c>
      <c r="CU76" s="36">
        <v>319.8</v>
      </c>
      <c r="CV76" s="36">
        <v>307.55</v>
      </c>
      <c r="CW76" s="36">
        <v>312.55</v>
      </c>
    </row>
    <row r="77" spans="1:101">
      <c r="A77" s="20" t="s">
        <v>166</v>
      </c>
      <c r="B77" s="11">
        <v>0.92913000000000001</v>
      </c>
      <c r="C77" s="11">
        <v>1.92994</v>
      </c>
      <c r="D77" s="38">
        <f t="shared" si="58"/>
        <v>2.077147439002077</v>
      </c>
      <c r="E77" s="16">
        <f t="shared" si="41"/>
        <v>-2.6354948233222957</v>
      </c>
      <c r="F77" s="17">
        <f t="shared" si="41"/>
        <v>-32.079761251178958</v>
      </c>
      <c r="G77" s="21">
        <f t="shared" si="69"/>
        <v>-90.778347848818811</v>
      </c>
      <c r="I77" s="20" t="s">
        <v>166</v>
      </c>
      <c r="J77" s="11">
        <v>43.373489999999997</v>
      </c>
      <c r="K77" s="11">
        <v>63.253010000000003</v>
      </c>
      <c r="L77" s="38">
        <f t="shared" si="59"/>
        <v>1.4583334197916749</v>
      </c>
      <c r="M77" s="16">
        <f t="shared" si="42"/>
        <v>-1.3698639482080095</v>
      </c>
      <c r="N77" s="17">
        <f t="shared" si="42"/>
        <v>8.2474283260712724</v>
      </c>
      <c r="O77" s="21">
        <f t="shared" si="70"/>
        <v>4.4058340384984538</v>
      </c>
      <c r="Q77" s="18" t="s">
        <v>166</v>
      </c>
      <c r="R77" s="11">
        <v>1.3043400000000001</v>
      </c>
      <c r="S77" s="11">
        <v>1.3768100000000001</v>
      </c>
      <c r="T77" s="19">
        <f t="shared" si="60"/>
        <v>1.0555606666973336</v>
      </c>
      <c r="U77" s="16">
        <f t="shared" si="43"/>
        <v>-66.666837037188472</v>
      </c>
      <c r="V77" s="17">
        <f t="shared" si="43"/>
        <v>-20.833405208351301</v>
      </c>
      <c r="W77" s="21">
        <f t="shared" si="71"/>
        <v>69.491486802593883</v>
      </c>
      <c r="Y77" s="18" t="s">
        <v>166</v>
      </c>
      <c r="Z77" s="11">
        <v>1.4564900000000001</v>
      </c>
      <c r="AA77" s="11">
        <v>2.1464099999999999</v>
      </c>
      <c r="AB77" s="19">
        <f t="shared" si="61"/>
        <v>1.4736867400394098</v>
      </c>
      <c r="AC77" s="16">
        <f t="shared" si="44"/>
        <v>-79.063432556909319</v>
      </c>
      <c r="AD77" s="17">
        <f t="shared" si="44"/>
        <v>-42.564208227858259</v>
      </c>
      <c r="AE77" s="21">
        <f t="shared" si="72"/>
        <v>99.776877284558296</v>
      </c>
      <c r="AG77" s="18" t="s">
        <v>166</v>
      </c>
      <c r="AH77" s="11">
        <v>13.57272</v>
      </c>
      <c r="AI77" s="11">
        <v>7.3756000000000004</v>
      </c>
      <c r="AJ77" s="12">
        <f t="shared" si="62"/>
        <v>0.54341355306821326</v>
      </c>
      <c r="AK77" s="16">
        <f t="shared" si="73"/>
        <v>-5.3384813672047171</v>
      </c>
      <c r="AL77" s="16">
        <f t="shared" si="74"/>
        <v>-5.1474453733092593</v>
      </c>
      <c r="AM77" s="17">
        <f t="shared" si="75"/>
        <v>-36.037990776344557</v>
      </c>
      <c r="AN77" s="17">
        <f t="shared" si="76"/>
        <v>-23.229950270065466</v>
      </c>
      <c r="AO77" s="21">
        <f t="shared" si="76"/>
        <v>-19.021964869038097</v>
      </c>
      <c r="AQ77" s="18" t="s">
        <v>166</v>
      </c>
      <c r="AR77" s="11">
        <v>7.2746500000000003</v>
      </c>
      <c r="AS77" s="11">
        <v>3.92937</v>
      </c>
      <c r="AT77" s="12">
        <f t="shared" si="63"/>
        <v>0.54014557401387009</v>
      </c>
      <c r="AU77" s="16">
        <f t="shared" si="77"/>
        <v>47.311710376305875</v>
      </c>
      <c r="AV77" s="16">
        <f t="shared" si="78"/>
        <v>-2.4043231263243867</v>
      </c>
      <c r="AW77" s="17">
        <f t="shared" si="79"/>
        <v>-35.930807221902455</v>
      </c>
      <c r="AX77" s="17">
        <f t="shared" si="80"/>
        <v>-26.528150961177079</v>
      </c>
      <c r="AY77" s="21">
        <f t="shared" si="80"/>
        <v>-29.931108357850359</v>
      </c>
      <c r="BA77" s="18" t="s">
        <v>166</v>
      </c>
      <c r="BB77" s="11">
        <v>6.1065199999999997</v>
      </c>
      <c r="BC77" s="11">
        <v>13.51125</v>
      </c>
      <c r="BD77" s="12">
        <f t="shared" si="64"/>
        <v>2.2125940797704748</v>
      </c>
      <c r="BE77" s="16">
        <f t="shared" si="81"/>
        <v>47.311895399609192</v>
      </c>
      <c r="BF77" s="16">
        <f t="shared" si="82"/>
        <v>-2.4043235070719242</v>
      </c>
      <c r="BG77" s="17">
        <f t="shared" si="83"/>
        <v>-14.280684168453641</v>
      </c>
      <c r="BH77" s="17">
        <f t="shared" si="84"/>
        <v>-14.33366107768239</v>
      </c>
      <c r="BI77" s="21">
        <f t="shared" si="84"/>
        <v>-16.504990716340608</v>
      </c>
      <c r="BJ77" s="21">
        <f t="shared" si="85"/>
        <v>-30.436540950383147</v>
      </c>
      <c r="BL77" s="20" t="s">
        <v>166</v>
      </c>
      <c r="BM77" s="11">
        <v>0.22736000000000001</v>
      </c>
      <c r="BN77" s="11">
        <v>1.6908700000000001</v>
      </c>
      <c r="BO77" s="40">
        <f t="shared" si="65"/>
        <v>7.4369722026741734</v>
      </c>
      <c r="BP77" s="16">
        <f t="shared" si="48"/>
        <v>-31.807684232626489</v>
      </c>
      <c r="BQ77" s="17">
        <f t="shared" si="48"/>
        <v>-0.54758907880341667</v>
      </c>
      <c r="BR77" s="21">
        <f t="shared" si="86"/>
        <v>20.316530846174793</v>
      </c>
      <c r="BT77" s="20" t="s">
        <v>166</v>
      </c>
      <c r="BU77" s="11">
        <v>0.26400000000000001</v>
      </c>
      <c r="BV77" s="11">
        <v>0.75682000000000005</v>
      </c>
      <c r="BW77" s="38">
        <f t="shared" si="66"/>
        <v>2.8667424242424242</v>
      </c>
      <c r="BX77" s="16">
        <f t="shared" si="49"/>
        <v>-43.750798994332456</v>
      </c>
      <c r="BY77" s="17">
        <f t="shared" si="49"/>
        <v>-47.130981487949697</v>
      </c>
      <c r="BZ77" s="21">
        <f t="shared" si="87"/>
        <v>5.0392051036202137</v>
      </c>
      <c r="CB77" s="20" t="s">
        <v>166</v>
      </c>
      <c r="CC77" s="11">
        <v>1.36832</v>
      </c>
      <c r="CD77" s="11">
        <v>1.9405300000000001</v>
      </c>
      <c r="CE77" s="38">
        <f t="shared" si="67"/>
        <v>1.4181843428437793</v>
      </c>
      <c r="CF77" s="16">
        <f t="shared" si="50"/>
        <v>-41.799126340369966</v>
      </c>
      <c r="CG77" s="17">
        <f t="shared" si="50"/>
        <v>-42.007602699197292</v>
      </c>
      <c r="CH77" s="21">
        <f t="shared" si="88"/>
        <v>7.2305823279710246</v>
      </c>
      <c r="CJ77" s="20" t="s">
        <v>166</v>
      </c>
      <c r="CK77" s="11">
        <v>12.78416</v>
      </c>
      <c r="CL77" s="11">
        <v>7.3014099999999997</v>
      </c>
      <c r="CM77" s="40">
        <f t="shared" si="68"/>
        <v>0.57112942891828633</v>
      </c>
      <c r="CN77" s="16">
        <f t="shared" si="51"/>
        <v>-25.195653865710788</v>
      </c>
      <c r="CO77" s="17">
        <f t="shared" si="51"/>
        <v>-37.096829775539348</v>
      </c>
      <c r="CP77" s="21">
        <f t="shared" si="89"/>
        <v>-26.435631396064863</v>
      </c>
      <c r="CQ77" s="13">
        <f t="shared" si="90"/>
        <v>0.82753949466921739</v>
      </c>
      <c r="CS77" s="20" t="s">
        <v>167</v>
      </c>
      <c r="CT77" s="36">
        <v>313</v>
      </c>
      <c r="CU77" s="36">
        <v>318.7</v>
      </c>
      <c r="CV77" s="36">
        <v>312.25</v>
      </c>
      <c r="CW77" s="36">
        <v>314.45</v>
      </c>
    </row>
    <row r="78" spans="1:101">
      <c r="A78" s="20" t="s">
        <v>168</v>
      </c>
      <c r="B78" s="11">
        <v>1.2660899999999999</v>
      </c>
      <c r="C78" s="11">
        <v>1.6973400000000001</v>
      </c>
      <c r="D78" s="38">
        <f t="shared" si="58"/>
        <v>1.3406155960476744</v>
      </c>
      <c r="E78" s="16">
        <f t="shared" si="41"/>
        <v>36.266184495172894</v>
      </c>
      <c r="F78" s="17">
        <f t="shared" si="41"/>
        <v>-12.052188150926968</v>
      </c>
      <c r="G78" s="21">
        <f t="shared" si="69"/>
        <v>-93.825784000300374</v>
      </c>
      <c r="I78" s="20" t="s">
        <v>168</v>
      </c>
      <c r="J78" s="11">
        <v>54.819270000000003</v>
      </c>
      <c r="K78" s="11">
        <v>64.457830000000001</v>
      </c>
      <c r="L78" s="38">
        <f t="shared" si="59"/>
        <v>1.1758243041178769</v>
      </c>
      <c r="M78" s="16">
        <f t="shared" si="42"/>
        <v>26.388884085647724</v>
      </c>
      <c r="N78" s="17">
        <f t="shared" si="42"/>
        <v>1.9047631092970878</v>
      </c>
      <c r="O78" s="21">
        <f t="shared" si="70"/>
        <v>-23.506189629098181</v>
      </c>
      <c r="Q78" s="18" t="s">
        <v>168</v>
      </c>
      <c r="R78" s="11">
        <v>6.4975800000000001</v>
      </c>
      <c r="S78" s="11">
        <v>1.4492700000000001</v>
      </c>
      <c r="T78" s="19">
        <f t="shared" si="60"/>
        <v>0.22304765774334445</v>
      </c>
      <c r="U78" s="16">
        <f t="shared" si="43"/>
        <v>398.15078890473347</v>
      </c>
      <c r="V78" s="17">
        <f t="shared" si="43"/>
        <v>5.2628903043992974</v>
      </c>
      <c r="W78" s="21">
        <f t="shared" si="71"/>
        <v>-73.458557306245226</v>
      </c>
      <c r="Y78" s="18" t="s">
        <v>168</v>
      </c>
      <c r="Z78" s="11">
        <v>6.9566800000000004</v>
      </c>
      <c r="AA78" s="11">
        <v>1.97393</v>
      </c>
      <c r="AB78" s="19">
        <f t="shared" si="61"/>
        <v>0.28374598227890313</v>
      </c>
      <c r="AC78" s="16">
        <f t="shared" si="44"/>
        <v>377.63321409690417</v>
      </c>
      <c r="AD78" s="17">
        <f t="shared" si="44"/>
        <v>-8.0357434041026643</v>
      </c>
      <c r="AE78" s="21">
        <f t="shared" si="72"/>
        <v>-71.024144479341217</v>
      </c>
      <c r="AG78" s="18" t="s">
        <v>168</v>
      </c>
      <c r="AH78" s="11">
        <v>16.407800000000002</v>
      </c>
      <c r="AI78" s="11">
        <v>9.9897399999999994</v>
      </c>
      <c r="AJ78" s="12">
        <f t="shared" si="62"/>
        <v>0.60884091712478206</v>
      </c>
      <c r="AK78" s="16">
        <f t="shared" si="73"/>
        <v>20.888075492605768</v>
      </c>
      <c r="AL78" s="16">
        <f t="shared" si="74"/>
        <v>16.748713617422034</v>
      </c>
      <c r="AM78" s="17">
        <f t="shared" si="75"/>
        <v>35.443082596670081</v>
      </c>
      <c r="AN78" s="17">
        <f t="shared" si="76"/>
        <v>11.190489904803895</v>
      </c>
      <c r="AO78" s="21">
        <f t="shared" si="76"/>
        <v>-4.552256832448828</v>
      </c>
      <c r="AQ78" s="18" t="s">
        <v>168</v>
      </c>
      <c r="AR78" s="11">
        <v>11.250489999999999</v>
      </c>
      <c r="AS78" s="11">
        <v>7.3476699999999999</v>
      </c>
      <c r="AT78" s="12">
        <f t="shared" si="63"/>
        <v>0.65309777618574838</v>
      </c>
      <c r="AU78" s="16">
        <f t="shared" si="77"/>
        <v>54.653351020323981</v>
      </c>
      <c r="AV78" s="16">
        <f t="shared" si="78"/>
        <v>59.267120027321965</v>
      </c>
      <c r="AW78" s="17">
        <f t="shared" si="79"/>
        <v>86.993589303119833</v>
      </c>
      <c r="AX78" s="17">
        <f t="shared" si="80"/>
        <v>48.890540375556178</v>
      </c>
      <c r="AY78" s="21">
        <f t="shared" si="80"/>
        <v>-12.68167781256226</v>
      </c>
      <c r="BA78" s="18" t="s">
        <v>168</v>
      </c>
      <c r="BB78" s="11">
        <v>9.4439399999999996</v>
      </c>
      <c r="BC78" s="11">
        <v>21.300419999999999</v>
      </c>
      <c r="BD78" s="12">
        <f t="shared" si="64"/>
        <v>2.255459056283712</v>
      </c>
      <c r="BE78" s="16">
        <f t="shared" si="81"/>
        <v>54.653386871737091</v>
      </c>
      <c r="BF78" s="16">
        <f t="shared" si="82"/>
        <v>59.26713715755092</v>
      </c>
      <c r="BG78" s="17">
        <f t="shared" si="83"/>
        <v>57.649514293644181</v>
      </c>
      <c r="BH78" s="17">
        <f t="shared" si="84"/>
        <v>51.872107668784167</v>
      </c>
      <c r="BI78" s="21">
        <f t="shared" si="84"/>
        <v>-10.216113683834326</v>
      </c>
      <c r="BJ78" s="21">
        <f t="shared" si="85"/>
        <v>-27.742571524282404</v>
      </c>
      <c r="BL78" s="20" t="s">
        <v>168</v>
      </c>
      <c r="BM78" s="11">
        <v>0.32745000000000002</v>
      </c>
      <c r="BN78" s="11">
        <v>1.98149</v>
      </c>
      <c r="BO78" s="40">
        <f t="shared" si="65"/>
        <v>6.0512750038173762</v>
      </c>
      <c r="BP78" s="16">
        <f t="shared" si="48"/>
        <v>44.022695285010556</v>
      </c>
      <c r="BQ78" s="17">
        <f t="shared" si="48"/>
        <v>17.187601648855313</v>
      </c>
      <c r="BR78" s="21">
        <f t="shared" si="86"/>
        <v>-9.4600979799851217</v>
      </c>
      <c r="BT78" s="20" t="s">
        <v>168</v>
      </c>
      <c r="BU78" s="11">
        <v>0.58081000000000005</v>
      </c>
      <c r="BV78" s="11">
        <v>1.0149600000000001</v>
      </c>
      <c r="BW78" s="38">
        <f t="shared" si="66"/>
        <v>1.7474905735094093</v>
      </c>
      <c r="BX78" s="16">
        <f t="shared" si="49"/>
        <v>120.00378787878789</v>
      </c>
      <c r="BY78" s="17">
        <f t="shared" si="49"/>
        <v>34.108506646230282</v>
      </c>
      <c r="BZ78" s="21">
        <f t="shared" si="87"/>
        <v>-35.879120798748502</v>
      </c>
      <c r="CB78" s="20" t="s">
        <v>168</v>
      </c>
      <c r="CC78" s="11">
        <v>1.7539400000000001</v>
      </c>
      <c r="CD78" s="11">
        <v>1.8285800000000001</v>
      </c>
      <c r="CE78" s="38">
        <f t="shared" si="67"/>
        <v>1.0425556176380035</v>
      </c>
      <c r="CF78" s="16">
        <f t="shared" si="50"/>
        <v>28.182004209541631</v>
      </c>
      <c r="CG78" s="17">
        <f t="shared" si="50"/>
        <v>-5.7690424780858836</v>
      </c>
      <c r="CH78" s="21">
        <f t="shared" si="88"/>
        <v>-16.409872297575369</v>
      </c>
      <c r="CJ78" s="20" t="s">
        <v>168</v>
      </c>
      <c r="CK78" s="11">
        <v>12.99812</v>
      </c>
      <c r="CL78" s="11">
        <v>7.9967899999999998</v>
      </c>
      <c r="CM78" s="40">
        <f t="shared" si="68"/>
        <v>0.61522666354826694</v>
      </c>
      <c r="CN78" s="16">
        <f t="shared" si="51"/>
        <v>1.6736336216067396</v>
      </c>
      <c r="CO78" s="17">
        <f t="shared" si="51"/>
        <v>9.5239138741695122</v>
      </c>
      <c r="CP78" s="21">
        <f t="shared" si="89"/>
        <v>-9.0443260546647775</v>
      </c>
      <c r="CQ78" s="13">
        <f t="shared" si="90"/>
        <v>0.79750061710033338</v>
      </c>
      <c r="CS78" s="20" t="s">
        <v>169</v>
      </c>
      <c r="CT78" s="36">
        <v>314.85000000000002</v>
      </c>
      <c r="CU78" s="36">
        <v>318.5</v>
      </c>
      <c r="CV78" s="36">
        <v>308.89999999999998</v>
      </c>
      <c r="CW78" s="36">
        <v>309.2</v>
      </c>
    </row>
    <row r="79" spans="1:101">
      <c r="A79" s="20" t="s">
        <v>170</v>
      </c>
      <c r="B79" s="11">
        <v>1.2799199999999999</v>
      </c>
      <c r="C79" s="11">
        <v>1.5024599999999999</v>
      </c>
      <c r="D79" s="38">
        <f t="shared" si="58"/>
        <v>1.1738702418901181</v>
      </c>
      <c r="E79" s="16">
        <f t="shared" si="41"/>
        <v>1.0923394071511512</v>
      </c>
      <c r="F79" s="17">
        <f t="shared" si="41"/>
        <v>-11.481494573862642</v>
      </c>
      <c r="G79" s="21">
        <f t="shared" si="69"/>
        <v>-57.499734920560329</v>
      </c>
      <c r="I79" s="20" t="s">
        <v>170</v>
      </c>
      <c r="J79" s="11">
        <v>50.602400000000003</v>
      </c>
      <c r="K79" s="11">
        <v>50</v>
      </c>
      <c r="L79" s="38">
        <f t="shared" si="59"/>
        <v>0.98809542630389069</v>
      </c>
      <c r="M79" s="16">
        <f t="shared" si="42"/>
        <v>-7.6923133051571098</v>
      </c>
      <c r="N79" s="17">
        <f t="shared" si="42"/>
        <v>-22.429904947156924</v>
      </c>
      <c r="O79" s="21">
        <f t="shared" si="70"/>
        <v>-22.736644804845081</v>
      </c>
      <c r="Q79" s="18" t="s">
        <v>170</v>
      </c>
      <c r="R79" s="11">
        <v>16.932359999999999</v>
      </c>
      <c r="S79" s="11">
        <v>0.91786999999999996</v>
      </c>
      <c r="T79" s="19">
        <f t="shared" si="60"/>
        <v>5.4208037154891579E-2</v>
      </c>
      <c r="U79" s="16">
        <f t="shared" si="43"/>
        <v>160.59486762763984</v>
      </c>
      <c r="V79" s="17">
        <f t="shared" si="43"/>
        <v>-36.666735666921973</v>
      </c>
      <c r="W79" s="21">
        <f t="shared" si="71"/>
        <v>-91.950220216095033</v>
      </c>
      <c r="Y79" s="18" t="s">
        <v>170</v>
      </c>
      <c r="Z79" s="11">
        <v>19.95017</v>
      </c>
      <c r="AA79" s="11">
        <v>1.70563</v>
      </c>
      <c r="AB79" s="19">
        <f t="shared" si="61"/>
        <v>8.5494509570595137E-2</v>
      </c>
      <c r="AC79" s="16">
        <f t="shared" si="44"/>
        <v>186.77716956939227</v>
      </c>
      <c r="AD79" s="17">
        <f t="shared" si="44"/>
        <v>-13.592173987932702</v>
      </c>
      <c r="AE79" s="21">
        <f t="shared" si="72"/>
        <v>-90.302148969115379</v>
      </c>
      <c r="AG79" s="18" t="s">
        <v>170</v>
      </c>
      <c r="AH79" s="11">
        <v>23.049469999999999</v>
      </c>
      <c r="AI79" s="11">
        <v>10.82146</v>
      </c>
      <c r="AJ79" s="12">
        <f t="shared" si="62"/>
        <v>0.46948845244597814</v>
      </c>
      <c r="AK79" s="16">
        <f t="shared" si="73"/>
        <v>40.478735723253557</v>
      </c>
      <c r="AL79" s="16">
        <f t="shared" si="74"/>
        <v>58.29187804927043</v>
      </c>
      <c r="AM79" s="17">
        <f t="shared" si="75"/>
        <v>8.3257422115090147</v>
      </c>
      <c r="AN79" s="17">
        <f t="shared" si="76"/>
        <v>15.430815122810047</v>
      </c>
      <c r="AO79" s="21">
        <f t="shared" si="76"/>
        <v>-27.047198994102597</v>
      </c>
      <c r="AQ79" s="18" t="s">
        <v>170</v>
      </c>
      <c r="AR79" s="11">
        <v>19.832730000000002</v>
      </c>
      <c r="AS79" s="11">
        <v>10.46063</v>
      </c>
      <c r="AT79" s="12">
        <f t="shared" si="63"/>
        <v>0.52744276758671138</v>
      </c>
      <c r="AU79" s="16">
        <f t="shared" si="77"/>
        <v>76.283255218217192</v>
      </c>
      <c r="AV79" s="16">
        <f t="shared" si="78"/>
        <v>148.12134628899787</v>
      </c>
      <c r="AW79" s="17">
        <f t="shared" si="79"/>
        <v>42.366627788128753</v>
      </c>
      <c r="AX79" s="17">
        <f t="shared" si="80"/>
        <v>87.395962093119095</v>
      </c>
      <c r="AY79" s="21">
        <f t="shared" si="80"/>
        <v>-29.981927377068139</v>
      </c>
      <c r="BA79" s="18" t="s">
        <v>170</v>
      </c>
      <c r="BB79" s="11">
        <v>16.64809</v>
      </c>
      <c r="BC79" s="11">
        <v>37.057049999999997</v>
      </c>
      <c r="BD79" s="12">
        <f t="shared" si="64"/>
        <v>2.2259039925901409</v>
      </c>
      <c r="BE79" s="16">
        <f t="shared" si="81"/>
        <v>76.283309720307429</v>
      </c>
      <c r="BF79" s="16">
        <f t="shared" si="82"/>
        <v>148.12149362429727</v>
      </c>
      <c r="BG79" s="17">
        <f t="shared" si="83"/>
        <v>73.973330103350065</v>
      </c>
      <c r="BH79" s="17">
        <f t="shared" si="84"/>
        <v>138.70797558105153</v>
      </c>
      <c r="BI79" s="21">
        <f t="shared" si="84"/>
        <v>-9.9151207238255985</v>
      </c>
      <c r="BJ79" s="21">
        <f t="shared" si="85"/>
        <v>-22.92404885559565</v>
      </c>
      <c r="BL79" s="20" t="s">
        <v>170</v>
      </c>
      <c r="BM79" s="11">
        <v>1.0073000000000001</v>
      </c>
      <c r="BN79" s="11">
        <v>1.96028</v>
      </c>
      <c r="BO79" s="40">
        <f t="shared" si="65"/>
        <v>1.946073662265462</v>
      </c>
      <c r="BP79" s="16">
        <f t="shared" si="48"/>
        <v>207.61948389067035</v>
      </c>
      <c r="BQ79" s="17">
        <f t="shared" si="48"/>
        <v>-1.0704066132052119</v>
      </c>
      <c r="BR79" s="21">
        <f t="shared" si="86"/>
        <v>-70.101813744552686</v>
      </c>
      <c r="BT79" s="20" t="s">
        <v>170</v>
      </c>
      <c r="BU79" s="11">
        <v>2.1941899999999999</v>
      </c>
      <c r="BV79" s="11">
        <v>2.2176499999999999</v>
      </c>
      <c r="BW79" s="38">
        <f t="shared" si="66"/>
        <v>1.0106918726272565</v>
      </c>
      <c r="BX79" s="16">
        <f t="shared" si="49"/>
        <v>277.78102994094451</v>
      </c>
      <c r="BY79" s="17">
        <f t="shared" si="49"/>
        <v>118.49629542050916</v>
      </c>
      <c r="BZ79" s="21">
        <f t="shared" si="87"/>
        <v>-62.221782429408215</v>
      </c>
      <c r="CB79" s="20" t="s">
        <v>170</v>
      </c>
      <c r="CC79" s="11">
        <v>8.5458300000000005</v>
      </c>
      <c r="CD79" s="11">
        <v>8.1850900000000006</v>
      </c>
      <c r="CE79" s="38">
        <f t="shared" si="67"/>
        <v>0.95778759933207192</v>
      </c>
      <c r="CF79" s="16">
        <f t="shared" si="50"/>
        <v>387.23616543325318</v>
      </c>
      <c r="CG79" s="17">
        <f t="shared" si="50"/>
        <v>347.62001115619773</v>
      </c>
      <c r="CH79" s="21">
        <f t="shared" si="88"/>
        <v>-22.657253494995757</v>
      </c>
      <c r="CJ79" s="20" t="s">
        <v>170</v>
      </c>
      <c r="CK79" s="11">
        <v>14.602830000000001</v>
      </c>
      <c r="CL79" s="11">
        <v>7.97004</v>
      </c>
      <c r="CM79" s="40">
        <f t="shared" si="68"/>
        <v>0.54578735765601594</v>
      </c>
      <c r="CN79" s="16">
        <f t="shared" si="51"/>
        <v>12.345708456299839</v>
      </c>
      <c r="CO79" s="17">
        <f t="shared" si="51"/>
        <v>-0.33450922182525528</v>
      </c>
      <c r="CP79" s="21">
        <f t="shared" si="89"/>
        <v>-11.427149545478311</v>
      </c>
      <c r="CQ79" s="13">
        <f t="shared" si="90"/>
        <v>0.7460057403403102</v>
      </c>
      <c r="CS79" s="20" t="s">
        <v>171</v>
      </c>
      <c r="CT79" s="36">
        <v>309.5</v>
      </c>
      <c r="CU79" s="36">
        <v>309.55</v>
      </c>
      <c r="CV79" s="36">
        <v>298.05</v>
      </c>
      <c r="CW79" s="36">
        <v>303.64999999999998</v>
      </c>
    </row>
    <row r="80" spans="1:101">
      <c r="A80" s="20" t="s">
        <v>172</v>
      </c>
      <c r="B80" s="11">
        <v>1.1478999999999999</v>
      </c>
      <c r="C80" s="11">
        <v>5.9645900000000003</v>
      </c>
      <c r="D80" s="38">
        <f t="shared" si="58"/>
        <v>5.1960885094520437</v>
      </c>
      <c r="E80" s="16">
        <f t="shared" si="41"/>
        <v>-10.314707169198076</v>
      </c>
      <c r="F80" s="17">
        <f t="shared" si="41"/>
        <v>296.98827256632461</v>
      </c>
      <c r="G80" s="21">
        <f t="shared" si="69"/>
        <v>174.5893488344993</v>
      </c>
      <c r="I80" s="20" t="s">
        <v>172</v>
      </c>
      <c r="J80" s="11">
        <v>28.31325</v>
      </c>
      <c r="K80" s="11">
        <v>27.108429999999998</v>
      </c>
      <c r="L80" s="38">
        <f t="shared" si="59"/>
        <v>0.95744677845178494</v>
      </c>
      <c r="M80" s="16">
        <f t="shared" si="42"/>
        <v>-44.047614342402738</v>
      </c>
      <c r="N80" s="17">
        <f t="shared" si="42"/>
        <v>-45.783140000000003</v>
      </c>
      <c r="O80" s="21">
        <f t="shared" si="70"/>
        <v>-22.646507090376108</v>
      </c>
      <c r="Q80" s="18" t="s">
        <v>172</v>
      </c>
      <c r="R80" s="11">
        <v>6.4251199999999997</v>
      </c>
      <c r="S80" s="11">
        <v>1.03864</v>
      </c>
      <c r="T80" s="19">
        <f t="shared" si="60"/>
        <v>0.16165301192818191</v>
      </c>
      <c r="U80" s="16">
        <f t="shared" si="43"/>
        <v>-62.054196816037454</v>
      </c>
      <c r="V80" s="17">
        <f t="shared" si="43"/>
        <v>13.157636702365265</v>
      </c>
      <c r="W80" s="21">
        <f t="shared" si="71"/>
        <v>-63.617498219350296</v>
      </c>
      <c r="Y80" s="18" t="s">
        <v>172</v>
      </c>
      <c r="Z80" s="11">
        <v>6.6692200000000001</v>
      </c>
      <c r="AA80" s="11">
        <v>1.3223400000000001</v>
      </c>
      <c r="AB80" s="19">
        <f t="shared" si="61"/>
        <v>0.19827506065177039</v>
      </c>
      <c r="AC80" s="16">
        <f t="shared" si="44"/>
        <v>-66.570610676500507</v>
      </c>
      <c r="AD80" s="17">
        <f t="shared" si="44"/>
        <v>-22.47204845130538</v>
      </c>
      <c r="AE80" s="21">
        <f t="shared" si="72"/>
        <v>-66.678103889560646</v>
      </c>
      <c r="AG80" s="18" t="s">
        <v>172</v>
      </c>
      <c r="AH80" s="11">
        <v>20.40352</v>
      </c>
      <c r="AI80" s="11">
        <v>8.2417899999999999</v>
      </c>
      <c r="AJ80" s="12">
        <f t="shared" si="62"/>
        <v>0.40393961434105485</v>
      </c>
      <c r="AK80" s="16">
        <f t="shared" si="73"/>
        <v>-11.479439657397759</v>
      </c>
      <c r="AL80" s="16">
        <f t="shared" si="74"/>
        <v>21.146387424918156</v>
      </c>
      <c r="AM80" s="17">
        <f t="shared" si="75"/>
        <v>-23.838465419638382</v>
      </c>
      <c r="AN80" s="17">
        <f t="shared" si="76"/>
        <v>-16.996970141009047</v>
      </c>
      <c r="AO80" s="21">
        <f t="shared" si="76"/>
        <v>-33.397586152000507</v>
      </c>
      <c r="AQ80" s="18" t="s">
        <v>172</v>
      </c>
      <c r="AR80" s="11">
        <v>15.21306</v>
      </c>
      <c r="AS80" s="11">
        <v>7.0821699999999996</v>
      </c>
      <c r="AT80" s="12">
        <f t="shared" si="63"/>
        <v>0.46553224663545661</v>
      </c>
      <c r="AU80" s="16">
        <f t="shared" si="77"/>
        <v>-23.293162363426521</v>
      </c>
      <c r="AV80" s="16">
        <f t="shared" si="78"/>
        <v>40.548880338986343</v>
      </c>
      <c r="AW80" s="17">
        <f t="shared" si="79"/>
        <v>-32.296907547633367</v>
      </c>
      <c r="AX80" s="17">
        <f t="shared" si="80"/>
        <v>1.6433040026292807</v>
      </c>
      <c r="AY80" s="21">
        <f t="shared" si="80"/>
        <v>-37.145893539268812</v>
      </c>
      <c r="BA80" s="18" t="s">
        <v>172</v>
      </c>
      <c r="BB80" s="11">
        <v>12.77022</v>
      </c>
      <c r="BC80" s="11">
        <v>24.08624</v>
      </c>
      <c r="BD80" s="12">
        <f t="shared" si="64"/>
        <v>1.8861256892990097</v>
      </c>
      <c r="BE80" s="16">
        <f t="shared" si="81"/>
        <v>-23.293182581305121</v>
      </c>
      <c r="BF80" s="16">
        <f t="shared" si="82"/>
        <v>40.54889616812747</v>
      </c>
      <c r="BG80" s="17">
        <f t="shared" si="83"/>
        <v>-35.002273521502651</v>
      </c>
      <c r="BH80" s="17">
        <f t="shared" si="84"/>
        <v>9.9440243238345527</v>
      </c>
      <c r="BI80" s="21">
        <f t="shared" si="84"/>
        <v>-28.122839482244014</v>
      </c>
      <c r="BJ80" s="21">
        <f t="shared" si="85"/>
        <v>-32.22166804446632</v>
      </c>
      <c r="BL80" s="20" t="s">
        <v>172</v>
      </c>
      <c r="BM80" s="11">
        <v>0.59462999999999999</v>
      </c>
      <c r="BN80" s="11">
        <v>1.5625</v>
      </c>
      <c r="BO80" s="40">
        <f t="shared" si="65"/>
        <v>2.627684442426383</v>
      </c>
      <c r="BP80" s="16">
        <f t="shared" si="48"/>
        <v>-40.967934081207197</v>
      </c>
      <c r="BQ80" s="17">
        <f t="shared" si="48"/>
        <v>-20.291999102169079</v>
      </c>
      <c r="BR80" s="21">
        <f t="shared" si="86"/>
        <v>-48.812226218793462</v>
      </c>
      <c r="BT80" s="20" t="s">
        <v>172</v>
      </c>
      <c r="BU80" s="11">
        <v>1.63097</v>
      </c>
      <c r="BV80" s="11">
        <v>1.19096</v>
      </c>
      <c r="BW80" s="38">
        <f t="shared" si="66"/>
        <v>0.73021576117279896</v>
      </c>
      <c r="BX80" s="16">
        <f t="shared" si="49"/>
        <v>-25.668697788249872</v>
      </c>
      <c r="BY80" s="17">
        <f t="shared" si="49"/>
        <v>-46.29630464681081</v>
      </c>
      <c r="BZ80" s="21">
        <f t="shared" si="87"/>
        <v>-66.329924901495545</v>
      </c>
      <c r="CB80" s="20" t="s">
        <v>172</v>
      </c>
      <c r="CC80" s="11">
        <v>4.8513400000000004</v>
      </c>
      <c r="CD80" s="11">
        <v>6.0952799999999998</v>
      </c>
      <c r="CE80" s="38">
        <f t="shared" si="67"/>
        <v>1.2564116306010296</v>
      </c>
      <c r="CF80" s="16">
        <f t="shared" si="50"/>
        <v>-43.231494190733962</v>
      </c>
      <c r="CG80" s="17">
        <f t="shared" si="50"/>
        <v>-25.531912294183702</v>
      </c>
      <c r="CH80" s="21">
        <f t="shared" si="88"/>
        <v>3.7968527623527013</v>
      </c>
      <c r="CJ80" s="20" t="s">
        <v>172</v>
      </c>
      <c r="CK80" s="11">
        <v>11.313179999999999</v>
      </c>
      <c r="CL80" s="11">
        <v>8.5851799999999994</v>
      </c>
      <c r="CM80" s="40">
        <f t="shared" si="68"/>
        <v>0.75886532345459012</v>
      </c>
      <c r="CN80" s="16">
        <f t="shared" si="51"/>
        <v>-22.527482686575144</v>
      </c>
      <c r="CO80" s="17">
        <f t="shared" si="51"/>
        <v>7.718154488559648</v>
      </c>
      <c r="CP80" s="21">
        <f t="shared" si="89"/>
        <v>25.88329957178906</v>
      </c>
      <c r="CQ80" s="13">
        <f t="shared" si="90"/>
        <v>0.69955956089106941</v>
      </c>
      <c r="CS80" s="20" t="s">
        <v>173</v>
      </c>
      <c r="CT80" s="36">
        <v>303.14999999999998</v>
      </c>
      <c r="CU80" s="36">
        <v>304</v>
      </c>
      <c r="CV80" s="36">
        <v>296.25</v>
      </c>
      <c r="CW80" s="36">
        <v>300</v>
      </c>
    </row>
    <row r="81" spans="1:101">
      <c r="A81" s="20" t="s">
        <v>174</v>
      </c>
      <c r="B81" s="11">
        <v>1.07498</v>
      </c>
      <c r="C81" s="11">
        <v>1.32392</v>
      </c>
      <c r="D81" s="38">
        <f t="shared" si="58"/>
        <v>1.2315764014214217</v>
      </c>
      <c r="E81" s="16">
        <f t="shared" si="41"/>
        <v>-6.3524697273281543</v>
      </c>
      <c r="F81" s="17">
        <f t="shared" si="41"/>
        <v>-77.803671333654108</v>
      </c>
      <c r="G81" s="21">
        <f t="shared" si="69"/>
        <v>-49.668516196130142</v>
      </c>
      <c r="I81" s="20" t="s">
        <v>174</v>
      </c>
      <c r="J81" s="11">
        <v>35.542160000000003</v>
      </c>
      <c r="K81" s="11">
        <v>20.481919999999999</v>
      </c>
      <c r="L81" s="38">
        <f t="shared" si="59"/>
        <v>0.5762711101407455</v>
      </c>
      <c r="M81" s="16">
        <f t="shared" si="42"/>
        <v>25.531897609776351</v>
      </c>
      <c r="N81" s="17">
        <f t="shared" si="42"/>
        <v>-24.444462479014831</v>
      </c>
      <c r="O81" s="21">
        <f t="shared" si="70"/>
        <v>-49.667347719988982</v>
      </c>
      <c r="Q81" s="18" t="s">
        <v>174</v>
      </c>
      <c r="R81" s="11">
        <v>16.086950000000002</v>
      </c>
      <c r="S81" s="11">
        <v>0.84540999999999999</v>
      </c>
      <c r="T81" s="19">
        <f t="shared" si="60"/>
        <v>5.255253481859519E-2</v>
      </c>
      <c r="U81" s="16">
        <f t="shared" si="43"/>
        <v>150.37586846626994</v>
      </c>
      <c r="V81" s="17">
        <f t="shared" si="43"/>
        <v>-18.604136178079028</v>
      </c>
      <c r="W81" s="21">
        <f t="shared" si="71"/>
        <v>-85.934128661416835</v>
      </c>
      <c r="Y81" s="18" t="s">
        <v>174</v>
      </c>
      <c r="Z81" s="11">
        <v>12.821</v>
      </c>
      <c r="AA81" s="11">
        <v>0.78573999999999999</v>
      </c>
      <c r="AB81" s="19">
        <f t="shared" si="61"/>
        <v>6.1285391155136107E-2</v>
      </c>
      <c r="AC81" s="16">
        <f t="shared" si="44"/>
        <v>92.241371554694553</v>
      </c>
      <c r="AD81" s="17">
        <f t="shared" si="44"/>
        <v>-40.579578625769479</v>
      </c>
      <c r="AE81" s="21">
        <f t="shared" si="72"/>
        <v>-87.990334641677407</v>
      </c>
      <c r="AG81" s="18" t="s">
        <v>174</v>
      </c>
      <c r="AH81" s="11">
        <v>19.57368</v>
      </c>
      <c r="AI81" s="11">
        <v>13.539630000000001</v>
      </c>
      <c r="AJ81" s="12">
        <f t="shared" si="62"/>
        <v>0.69172633863432942</v>
      </c>
      <c r="AK81" s="16">
        <f t="shared" si="73"/>
        <v>-4.0671413560013212</v>
      </c>
      <c r="AL81" s="16">
        <f t="shared" si="74"/>
        <v>6.6198796707388761</v>
      </c>
      <c r="AM81" s="17">
        <f t="shared" si="75"/>
        <v>64.28021097358706</v>
      </c>
      <c r="AN81" s="17">
        <f t="shared" si="76"/>
        <v>48.670371266085247</v>
      </c>
      <c r="AO81" s="21">
        <f t="shared" si="76"/>
        <v>36.591262649789897</v>
      </c>
      <c r="AQ81" s="18" t="s">
        <v>174</v>
      </c>
      <c r="AR81" s="11">
        <v>9.8898100000000007</v>
      </c>
      <c r="AS81" s="11">
        <v>11.83459</v>
      </c>
      <c r="AT81" s="12">
        <f t="shared" si="63"/>
        <v>1.1966448293748817</v>
      </c>
      <c r="AU81" s="16">
        <f t="shared" si="77"/>
        <v>-34.991316671333706</v>
      </c>
      <c r="AV81" s="16">
        <f t="shared" si="78"/>
        <v>-26.15539808623819</v>
      </c>
      <c r="AW81" s="17">
        <f t="shared" si="79"/>
        <v>67.104009081962175</v>
      </c>
      <c r="AX81" s="17">
        <f t="shared" si="80"/>
        <v>64.256151317980965</v>
      </c>
      <c r="AY81" s="21">
        <f t="shared" si="80"/>
        <v>118.94333134309241</v>
      </c>
      <c r="BA81" s="18" t="s">
        <v>174</v>
      </c>
      <c r="BB81" s="11">
        <v>8.3017599999999998</v>
      </c>
      <c r="BC81" s="11">
        <v>41.542230000000004</v>
      </c>
      <c r="BD81" s="12">
        <f t="shared" si="64"/>
        <v>5.0040268569556341</v>
      </c>
      <c r="BE81" s="16">
        <f t="shared" si="81"/>
        <v>-34.99125308726083</v>
      </c>
      <c r="BF81" s="16">
        <f t="shared" si="82"/>
        <v>-26.15532957650387</v>
      </c>
      <c r="BG81" s="17">
        <f t="shared" si="83"/>
        <v>72.472872478228254</v>
      </c>
      <c r="BH81" s="17">
        <f t="shared" si="84"/>
        <v>73.173872408471652</v>
      </c>
      <c r="BI81" s="21">
        <f t="shared" si="84"/>
        <v>133.28571358266251</v>
      </c>
      <c r="BJ81" s="21">
        <f t="shared" si="85"/>
        <v>108.71886673766913</v>
      </c>
      <c r="BL81" s="20" t="s">
        <v>174</v>
      </c>
      <c r="BM81" s="11">
        <v>1.13605</v>
      </c>
      <c r="BN81" s="11">
        <v>1.7608299999999999</v>
      </c>
      <c r="BO81" s="40">
        <f t="shared" si="65"/>
        <v>1.5499581884600149</v>
      </c>
      <c r="BP81" s="16">
        <f t="shared" si="48"/>
        <v>91.05157829238351</v>
      </c>
      <c r="BQ81" s="17">
        <f t="shared" si="48"/>
        <v>12.693119999999995</v>
      </c>
      <c r="BR81" s="21">
        <f t="shared" si="86"/>
        <v>-65.674726327306928</v>
      </c>
      <c r="BT81" s="20" t="s">
        <v>174</v>
      </c>
      <c r="BU81" s="11">
        <v>4.7110500000000002</v>
      </c>
      <c r="BV81" s="11">
        <v>1.91845</v>
      </c>
      <c r="BW81" s="38">
        <f t="shared" si="66"/>
        <v>0.40722344275692252</v>
      </c>
      <c r="BX81" s="16">
        <f t="shared" si="49"/>
        <v>188.84958031110324</v>
      </c>
      <c r="BY81" s="17">
        <f t="shared" si="49"/>
        <v>61.084335326123458</v>
      </c>
      <c r="BZ81" s="21">
        <f t="shared" si="87"/>
        <v>-74.368879219751832</v>
      </c>
      <c r="CB81" s="20" t="s">
        <v>174</v>
      </c>
      <c r="CC81" s="11">
        <v>9.1553599999999999</v>
      </c>
      <c r="CD81" s="11">
        <v>7.2521399999999998</v>
      </c>
      <c r="CE81" s="38">
        <f t="shared" si="67"/>
        <v>0.79211958896209433</v>
      </c>
      <c r="CF81" s="16">
        <f t="shared" si="50"/>
        <v>88.718168588472437</v>
      </c>
      <c r="CG81" s="17">
        <f t="shared" si="50"/>
        <v>18.979603890223256</v>
      </c>
      <c r="CH81" s="21">
        <f t="shared" si="88"/>
        <v>-32.224180319932969</v>
      </c>
      <c r="CJ81" s="20" t="s">
        <v>174</v>
      </c>
      <c r="CK81" s="11">
        <v>12.19577</v>
      </c>
      <c r="CL81" s="11">
        <v>8.8526299999999996</v>
      </c>
      <c r="CM81" s="40">
        <f t="shared" si="68"/>
        <v>0.72587708689160257</v>
      </c>
      <c r="CN81" s="16">
        <f t="shared" si="51"/>
        <v>7.8014316045532777</v>
      </c>
      <c r="CO81" s="17">
        <f t="shared" si="51"/>
        <v>3.1152520972186979</v>
      </c>
      <c r="CP81" s="21">
        <f t="shared" si="89"/>
        <v>16.559539186082016</v>
      </c>
      <c r="CQ81" s="13">
        <f t="shared" si="90"/>
        <v>0.66892091998394299</v>
      </c>
      <c r="CS81" s="20" t="s">
        <v>175</v>
      </c>
      <c r="CT81" s="36">
        <v>299</v>
      </c>
      <c r="CU81" s="36">
        <v>300.10000000000002</v>
      </c>
      <c r="CV81" s="36">
        <v>290.2</v>
      </c>
      <c r="CW81" s="36">
        <v>293.60000000000002</v>
      </c>
    </row>
    <row r="82" spans="1:101">
      <c r="A82" s="20" t="s">
        <v>176</v>
      </c>
      <c r="B82" s="11">
        <v>0.88136000000000003</v>
      </c>
      <c r="C82" s="11">
        <v>2.7283200000000001</v>
      </c>
      <c r="D82" s="38">
        <f t="shared" si="58"/>
        <v>3.0955795588635744</v>
      </c>
      <c r="E82" s="16">
        <f t="shared" si="41"/>
        <v>-18.011497888332809</v>
      </c>
      <c r="F82" s="17">
        <f t="shared" si="41"/>
        <v>106.07891715511511</v>
      </c>
      <c r="G82" s="21">
        <f t="shared" si="69"/>
        <v>38.471365371472451</v>
      </c>
      <c r="I82" s="20" t="s">
        <v>176</v>
      </c>
      <c r="J82" s="11">
        <v>37.951799999999999</v>
      </c>
      <c r="K82" s="11">
        <v>37.34939</v>
      </c>
      <c r="L82" s="38">
        <f t="shared" si="59"/>
        <v>0.98412697157974061</v>
      </c>
      <c r="M82" s="16">
        <f t="shared" si="42"/>
        <v>6.7796667394440737</v>
      </c>
      <c r="N82" s="17">
        <f t="shared" si="42"/>
        <v>82.352972768177992</v>
      </c>
      <c r="O82" s="21">
        <f t="shared" si="70"/>
        <v>6.4600778095810707</v>
      </c>
      <c r="Q82" s="18" t="s">
        <v>176</v>
      </c>
      <c r="R82" s="11">
        <v>4.5652100000000004</v>
      </c>
      <c r="S82" s="11">
        <v>0.53139999999999998</v>
      </c>
      <c r="T82" s="19">
        <f t="shared" si="60"/>
        <v>0.11640209322243664</v>
      </c>
      <c r="U82" s="16">
        <f t="shared" si="43"/>
        <v>-71.621656062833551</v>
      </c>
      <c r="V82" s="17">
        <f t="shared" si="43"/>
        <v>-37.142924734744092</v>
      </c>
      <c r="W82" s="21">
        <f t="shared" si="71"/>
        <v>-5.2604084645072193</v>
      </c>
      <c r="Y82" s="18" t="s">
        <v>176</v>
      </c>
      <c r="Z82" s="11">
        <v>2.2805599999999999</v>
      </c>
      <c r="AA82" s="11">
        <v>0.84323000000000004</v>
      </c>
      <c r="AB82" s="19">
        <f t="shared" si="61"/>
        <v>0.36974690426912693</v>
      </c>
      <c r="AC82" s="16">
        <f t="shared" si="44"/>
        <v>-82.212307932298586</v>
      </c>
      <c r="AD82" s="17">
        <f t="shared" si="44"/>
        <v>7.3166696362664547</v>
      </c>
      <c r="AE82" s="21">
        <f t="shared" si="72"/>
        <v>135.20760138754977</v>
      </c>
      <c r="AG82" s="18" t="s">
        <v>176</v>
      </c>
      <c r="AH82" s="11">
        <v>19.91489</v>
      </c>
      <c r="AI82" s="11">
        <v>7.6325900000000004</v>
      </c>
      <c r="AJ82" s="12">
        <f t="shared" si="62"/>
        <v>0.38326046490841781</v>
      </c>
      <c r="AK82" s="16">
        <f t="shared" si="73"/>
        <v>1.7432082265572966</v>
      </c>
      <c r="AL82" s="16">
        <f t="shared" si="74"/>
        <v>0.28336564718061874</v>
      </c>
      <c r="AM82" s="17">
        <f t="shared" si="75"/>
        <v>-43.627780079662443</v>
      </c>
      <c r="AN82" s="17">
        <f t="shared" si="76"/>
        <v>-28.320070472302479</v>
      </c>
      <c r="AO82" s="21">
        <f t="shared" si="76"/>
        <v>-29.482743420156034</v>
      </c>
      <c r="AQ82" s="18" t="s">
        <v>176</v>
      </c>
      <c r="AR82" s="11">
        <v>8.3632000000000009</v>
      </c>
      <c r="AS82" s="11">
        <v>4.9780899999999999</v>
      </c>
      <c r="AT82" s="12">
        <f t="shared" si="63"/>
        <v>0.59523746891142137</v>
      </c>
      <c r="AU82" s="16">
        <f t="shared" si="77"/>
        <v>-15.436191392959012</v>
      </c>
      <c r="AV82" s="16">
        <f t="shared" si="78"/>
        <v>-40.460708335461675</v>
      </c>
      <c r="AW82" s="17">
        <f t="shared" si="79"/>
        <v>-57.936100870414613</v>
      </c>
      <c r="AX82" s="17">
        <f t="shared" si="80"/>
        <v>-45.779911591703325</v>
      </c>
      <c r="AY82" s="21">
        <f t="shared" si="80"/>
        <v>-16.24388370211722</v>
      </c>
      <c r="BA82" s="18" t="s">
        <v>176</v>
      </c>
      <c r="BB82" s="11">
        <v>7.0202799999999996</v>
      </c>
      <c r="BC82" s="11">
        <v>22.164020000000001</v>
      </c>
      <c r="BD82" s="12">
        <f t="shared" si="64"/>
        <v>3.15714188038084</v>
      </c>
      <c r="BE82" s="16">
        <f t="shared" si="81"/>
        <v>-15.436244844466719</v>
      </c>
      <c r="BF82" s="16">
        <f t="shared" si="82"/>
        <v>-40.46070298093823</v>
      </c>
      <c r="BG82" s="17">
        <f t="shared" si="83"/>
        <v>-46.647014375492127</v>
      </c>
      <c r="BH82" s="17">
        <f t="shared" si="84"/>
        <v>-28.495053552039852</v>
      </c>
      <c r="BI82" s="21">
        <f t="shared" si="84"/>
        <v>11.054392142181811</v>
      </c>
      <c r="BJ82" s="21">
        <f t="shared" si="85"/>
        <v>17.914308226428208</v>
      </c>
      <c r="BL82" s="20" t="s">
        <v>176</v>
      </c>
      <c r="BM82" s="11">
        <v>0.50978999999999997</v>
      </c>
      <c r="BN82" s="11">
        <v>1.7306900000000001</v>
      </c>
      <c r="BO82" s="40">
        <f t="shared" si="65"/>
        <v>3.3949077070950788</v>
      </c>
      <c r="BP82" s="16">
        <f t="shared" si="48"/>
        <v>-55.126094802165404</v>
      </c>
      <c r="BQ82" s="17">
        <f t="shared" si="48"/>
        <v>-1.711692781245199</v>
      </c>
      <c r="BR82" s="21">
        <f t="shared" si="86"/>
        <v>11.537088587165906</v>
      </c>
      <c r="BT82" s="20" t="s">
        <v>176</v>
      </c>
      <c r="BU82" s="11">
        <v>2.4757899999999999</v>
      </c>
      <c r="BV82" s="11">
        <v>1.73071</v>
      </c>
      <c r="BW82" s="38">
        <f t="shared" si="66"/>
        <v>0.69905363540526455</v>
      </c>
      <c r="BX82" s="16">
        <f t="shared" si="49"/>
        <v>-47.447172074166055</v>
      </c>
      <c r="BY82" s="17">
        <f t="shared" si="49"/>
        <v>-9.7860251765748387</v>
      </c>
      <c r="BZ82" s="21">
        <f t="shared" si="87"/>
        <v>-28.221608954930044</v>
      </c>
      <c r="CB82" s="20" t="s">
        <v>176</v>
      </c>
      <c r="CC82" s="11">
        <v>3.27155</v>
      </c>
      <c r="CD82" s="11">
        <v>3.27155</v>
      </c>
      <c r="CE82" s="38">
        <f t="shared" si="67"/>
        <v>1</v>
      </c>
      <c r="CF82" s="16">
        <f t="shared" si="50"/>
        <v>-64.266287726533974</v>
      </c>
      <c r="CG82" s="17">
        <f t="shared" si="50"/>
        <v>-54.888488087654125</v>
      </c>
      <c r="CH82" s="21">
        <f t="shared" si="88"/>
        <v>-1.2071116874409078</v>
      </c>
      <c r="CJ82" s="20" t="s">
        <v>176</v>
      </c>
      <c r="CK82" s="11">
        <v>12.70393</v>
      </c>
      <c r="CL82" s="11">
        <v>7.62235</v>
      </c>
      <c r="CM82" s="40">
        <f t="shared" si="68"/>
        <v>0.59999937027360828</v>
      </c>
      <c r="CN82" s="16">
        <f t="shared" si="51"/>
        <v>4.1666905820624711</v>
      </c>
      <c r="CO82" s="17">
        <f t="shared" si="51"/>
        <v>-13.89733898287853</v>
      </c>
      <c r="CP82" s="21">
        <f t="shared" si="89"/>
        <v>-9.2887972424590171</v>
      </c>
      <c r="CQ82" s="13">
        <f t="shared" si="90"/>
        <v>0.6369169626008867</v>
      </c>
      <c r="CS82" s="20" t="s">
        <v>177</v>
      </c>
      <c r="CT82" s="36">
        <v>294.25</v>
      </c>
      <c r="CU82" s="36">
        <v>299.75</v>
      </c>
      <c r="CV82" s="36">
        <v>292.05</v>
      </c>
      <c r="CW82" s="36">
        <v>299.10000000000002</v>
      </c>
    </row>
    <row r="83" spans="1:101">
      <c r="A83" s="20" t="s">
        <v>178</v>
      </c>
      <c r="B83" s="11">
        <v>0.65503999999999996</v>
      </c>
      <c r="C83" s="11">
        <v>1.29501</v>
      </c>
      <c r="D83" s="38">
        <f t="shared" si="58"/>
        <v>1.9769937713727408</v>
      </c>
      <c r="E83" s="16">
        <f t="shared" si="41"/>
        <v>-25.678496868476</v>
      </c>
      <c r="F83" s="17">
        <f t="shared" si="41"/>
        <v>-52.534526741731177</v>
      </c>
      <c r="G83" s="21">
        <f t="shared" si="69"/>
        <v>-26.073756347630432</v>
      </c>
      <c r="I83" s="20" t="s">
        <v>178</v>
      </c>
      <c r="J83" s="11">
        <v>36.746980000000001</v>
      </c>
      <c r="K83" s="11">
        <v>40.963850000000001</v>
      </c>
      <c r="L83" s="38">
        <f t="shared" si="59"/>
        <v>1.1147541920451693</v>
      </c>
      <c r="M83" s="16">
        <f t="shared" si="42"/>
        <v>-3.1746056840518713</v>
      </c>
      <c r="N83" s="17">
        <f t="shared" si="42"/>
        <v>9.6774271279932584</v>
      </c>
      <c r="O83" s="21">
        <f t="shared" si="70"/>
        <v>27.184618214432213</v>
      </c>
      <c r="Q83" s="18" t="s">
        <v>178</v>
      </c>
      <c r="R83" s="11">
        <v>3.74396</v>
      </c>
      <c r="S83" s="11">
        <v>1.69082</v>
      </c>
      <c r="T83" s="19">
        <f t="shared" si="60"/>
        <v>0.45161273090524473</v>
      </c>
      <c r="U83" s="16">
        <f t="shared" si="43"/>
        <v>-17.989314839843082</v>
      </c>
      <c r="V83" s="17">
        <f t="shared" si="43"/>
        <v>218.18216033120061</v>
      </c>
      <c r="W83" s="21">
        <f t="shared" si="71"/>
        <v>369.43277808257994</v>
      </c>
      <c r="Y83" s="18" t="s">
        <v>178</v>
      </c>
      <c r="Z83" s="11">
        <v>2.8363299999999998</v>
      </c>
      <c r="AA83" s="11">
        <v>1.1881900000000001</v>
      </c>
      <c r="AB83" s="19">
        <f t="shared" si="61"/>
        <v>0.41891810896475379</v>
      </c>
      <c r="AC83" s="16">
        <f t="shared" si="44"/>
        <v>24.369891605570555</v>
      </c>
      <c r="AD83" s="17">
        <f t="shared" si="44"/>
        <v>40.909360435468379</v>
      </c>
      <c r="AE83" s="21">
        <f t="shared" si="72"/>
        <v>134.42474291014304</v>
      </c>
      <c r="AG83" s="18" t="s">
        <v>178</v>
      </c>
      <c r="AH83" s="11">
        <v>19.469760000000001</v>
      </c>
      <c r="AI83" s="11">
        <v>7.3006000000000002</v>
      </c>
      <c r="AJ83" s="12">
        <f t="shared" si="62"/>
        <v>0.37497123744720018</v>
      </c>
      <c r="AK83" s="16">
        <f t="shared" si="73"/>
        <v>-2.2351617307451805</v>
      </c>
      <c r="AL83" s="16">
        <f t="shared" si="74"/>
        <v>-6.1037192934398536</v>
      </c>
      <c r="AM83" s="17">
        <f t="shared" si="75"/>
        <v>-4.3496375411230037</v>
      </c>
      <c r="AN83" s="17">
        <f t="shared" si="76"/>
        <v>-27.421252939259809</v>
      </c>
      <c r="AO83" s="21">
        <f t="shared" si="76"/>
        <v>-23.020247246679212</v>
      </c>
      <c r="AQ83" s="18" t="s">
        <v>178</v>
      </c>
      <c r="AR83" s="11">
        <v>9.6973299999999991</v>
      </c>
      <c r="AS83" s="11">
        <v>5.4825400000000002</v>
      </c>
      <c r="AT83" s="12">
        <f t="shared" si="63"/>
        <v>0.56536593062214036</v>
      </c>
      <c r="AU83" s="16">
        <f t="shared" si="77"/>
        <v>15.952386646259784</v>
      </c>
      <c r="AV83" s="16">
        <f t="shared" si="78"/>
        <v>-27.222901828934251</v>
      </c>
      <c r="AW83" s="17">
        <f t="shared" si="79"/>
        <v>10.133404578864591</v>
      </c>
      <c r="AX83" s="17">
        <f t="shared" si="80"/>
        <v>-36.166923006169611</v>
      </c>
      <c r="AY83" s="21">
        <f t="shared" si="80"/>
        <v>-18.79426955445917</v>
      </c>
      <c r="BA83" s="18" t="s">
        <v>178</v>
      </c>
      <c r="BB83" s="11">
        <v>8.1401800000000009</v>
      </c>
      <c r="BC83" s="11">
        <v>19.461770000000001</v>
      </c>
      <c r="BD83" s="12">
        <f t="shared" si="64"/>
        <v>2.3908279669491339</v>
      </c>
      <c r="BE83" s="16">
        <f t="shared" si="81"/>
        <v>15.952355176716617</v>
      </c>
      <c r="BF83" s="16">
        <f t="shared" si="82"/>
        <v>-27.222920696865348</v>
      </c>
      <c r="BG83" s="17">
        <f t="shared" si="83"/>
        <v>-12.19205721705719</v>
      </c>
      <c r="BH83" s="17">
        <f t="shared" si="84"/>
        <v>-37.647283281940794</v>
      </c>
      <c r="BI83" s="21">
        <f t="shared" si="84"/>
        <v>-22.079709451972409</v>
      </c>
      <c r="BJ83" s="21">
        <f t="shared" si="85"/>
        <v>-13.675992432805714</v>
      </c>
      <c r="BL83" s="20" t="s">
        <v>178</v>
      </c>
      <c r="BM83" s="11">
        <v>0.3241</v>
      </c>
      <c r="BN83" s="11">
        <v>1.78613</v>
      </c>
      <c r="BO83" s="40">
        <f t="shared" si="65"/>
        <v>5.5110459734649799</v>
      </c>
      <c r="BP83" s="16">
        <f t="shared" si="48"/>
        <v>-36.424802369603164</v>
      </c>
      <c r="BQ83" s="17">
        <f t="shared" si="48"/>
        <v>3.2033466420907231</v>
      </c>
      <c r="BR83" s="21">
        <f t="shared" si="86"/>
        <v>131.59002701743481</v>
      </c>
      <c r="BT83" s="20" t="s">
        <v>178</v>
      </c>
      <c r="BU83" s="11">
        <v>1.5781700000000001</v>
      </c>
      <c r="BV83" s="11">
        <v>0.75682000000000005</v>
      </c>
      <c r="BW83" s="38">
        <f t="shared" si="66"/>
        <v>0.47955543445889859</v>
      </c>
      <c r="BX83" s="16">
        <f t="shared" si="49"/>
        <v>-36.25590215648338</v>
      </c>
      <c r="BY83" s="17">
        <f t="shared" si="49"/>
        <v>-56.271125722969188</v>
      </c>
      <c r="BZ83" s="21">
        <f t="shared" si="87"/>
        <v>-32.627422106605053</v>
      </c>
      <c r="CB83" s="20" t="s">
        <v>178</v>
      </c>
      <c r="CC83" s="11">
        <v>3.57009</v>
      </c>
      <c r="CD83" s="11">
        <v>3.4332600000000002</v>
      </c>
      <c r="CE83" s="38">
        <f t="shared" si="67"/>
        <v>0.9616732351285262</v>
      </c>
      <c r="CF83" s="16">
        <f t="shared" si="50"/>
        <v>9.1253381424706959</v>
      </c>
      <c r="CG83" s="17">
        <f t="shared" si="50"/>
        <v>4.9429169659641525</v>
      </c>
      <c r="CH83" s="21">
        <f t="shared" si="88"/>
        <v>-3.9843528584954195</v>
      </c>
      <c r="CJ83" s="20" t="s">
        <v>178</v>
      </c>
      <c r="CK83" s="11">
        <v>12.382989999999999</v>
      </c>
      <c r="CL83" s="11">
        <v>6.82</v>
      </c>
      <c r="CM83" s="40">
        <f t="shared" si="68"/>
        <v>0.55075551219858865</v>
      </c>
      <c r="CN83" s="16">
        <f t="shared" si="51"/>
        <v>-2.5263048521205662</v>
      </c>
      <c r="CO83" s="17">
        <f t="shared" si="51"/>
        <v>-10.526281264964213</v>
      </c>
      <c r="CP83" s="21">
        <f t="shared" si="89"/>
        <v>-16.251752670630825</v>
      </c>
      <c r="CQ83" s="13">
        <f t="shared" si="90"/>
        <v>0.63085336456011143</v>
      </c>
      <c r="CS83" s="20" t="s">
        <v>179</v>
      </c>
      <c r="CT83" s="36">
        <v>299.2</v>
      </c>
      <c r="CU83" s="36">
        <v>300.60000000000002</v>
      </c>
      <c r="CV83" s="36">
        <v>294.5</v>
      </c>
      <c r="CW83" s="36">
        <v>297.5</v>
      </c>
    </row>
    <row r="84" spans="1:101">
      <c r="A84" s="20" t="s">
        <v>180</v>
      </c>
      <c r="B84" s="11">
        <v>0.76443000000000005</v>
      </c>
      <c r="C84" s="11">
        <v>1.2371700000000001</v>
      </c>
      <c r="D84" s="38">
        <f t="shared" si="58"/>
        <v>1.6184215690122052</v>
      </c>
      <c r="E84" s="16">
        <f t="shared" si="41"/>
        <v>16.699743527112865</v>
      </c>
      <c r="F84" s="17">
        <f t="shared" si="41"/>
        <v>-4.4663747770287401</v>
      </c>
      <c r="G84" s="21">
        <f t="shared" si="69"/>
        <v>-43.708242035304949</v>
      </c>
      <c r="I84" s="20" t="s">
        <v>180</v>
      </c>
      <c r="J84" s="11">
        <v>22.289149999999999</v>
      </c>
      <c r="K84" s="11">
        <v>21.084330000000001</v>
      </c>
      <c r="L84" s="38">
        <f t="shared" si="59"/>
        <v>0.94594589744337498</v>
      </c>
      <c r="M84" s="16">
        <f t="shared" si="42"/>
        <v>-39.344267202366019</v>
      </c>
      <c r="N84" s="17">
        <f t="shared" si="42"/>
        <v>-48.529422893600085</v>
      </c>
      <c r="O84" s="21">
        <f t="shared" si="70"/>
        <v>4.1618834168822625</v>
      </c>
      <c r="Q84" s="18" t="s">
        <v>180</v>
      </c>
      <c r="R84" s="11">
        <v>5.7004799999999998</v>
      </c>
      <c r="S84" s="11">
        <v>0.62800999999999996</v>
      </c>
      <c r="T84" s="19">
        <f t="shared" si="60"/>
        <v>0.11016791568429325</v>
      </c>
      <c r="U84" s="16">
        <f t="shared" si="43"/>
        <v>52.258036944839148</v>
      </c>
      <c r="V84" s="17">
        <f t="shared" si="43"/>
        <v>-62.85766669426669</v>
      </c>
      <c r="W84" s="21">
        <f t="shared" si="71"/>
        <v>-43.66400069017147</v>
      </c>
      <c r="Y84" s="18" t="s">
        <v>180</v>
      </c>
      <c r="Z84" s="11">
        <v>5.8834799999999996</v>
      </c>
      <c r="AA84" s="11">
        <v>1.16903</v>
      </c>
      <c r="AB84" s="19">
        <f t="shared" si="61"/>
        <v>0.19869702964911926</v>
      </c>
      <c r="AC84" s="16">
        <f t="shared" si="44"/>
        <v>107.43284455616941</v>
      </c>
      <c r="AD84" s="17">
        <f t="shared" si="44"/>
        <v>-1.6125367155084678</v>
      </c>
      <c r="AE84" s="21">
        <f t="shared" si="72"/>
        <v>-24.177751342307712</v>
      </c>
      <c r="AG84" s="18" t="s">
        <v>180</v>
      </c>
      <c r="AH84" s="11">
        <v>19.11993</v>
      </c>
      <c r="AI84" s="11">
        <v>8.0898099999999999</v>
      </c>
      <c r="AJ84" s="12">
        <f t="shared" si="62"/>
        <v>0.42310876661159325</v>
      </c>
      <c r="AK84" s="16">
        <f t="shared" si="73"/>
        <v>-1.7967864010650401</v>
      </c>
      <c r="AL84" s="16">
        <f t="shared" si="74"/>
        <v>-3.631631571088632</v>
      </c>
      <c r="AM84" s="17">
        <f t="shared" si="75"/>
        <v>10.810207380215321</v>
      </c>
      <c r="AN84" s="17">
        <f t="shared" si="76"/>
        <v>-11.862770706266526</v>
      </c>
      <c r="AO84" s="21">
        <f t="shared" si="76"/>
        <v>-8.7093582766197031</v>
      </c>
      <c r="AQ84" s="18" t="s">
        <v>180</v>
      </c>
      <c r="AR84" s="11">
        <v>11.41643</v>
      </c>
      <c r="AS84" s="11">
        <v>5.5688300000000002</v>
      </c>
      <c r="AT84" s="12">
        <f t="shared" si="63"/>
        <v>0.48779084179555254</v>
      </c>
      <c r="AU84" s="16">
        <f t="shared" si="77"/>
        <v>17.727560060346519</v>
      </c>
      <c r="AV84" s="16">
        <f t="shared" si="78"/>
        <v>5.7973190249146205</v>
      </c>
      <c r="AW84" s="17">
        <f t="shared" si="79"/>
        <v>1.5739055255410808</v>
      </c>
      <c r="AX84" s="17">
        <f t="shared" si="80"/>
        <v>-24.175292631510146</v>
      </c>
      <c r="AY84" s="21">
        <f t="shared" si="80"/>
        <v>-30.87796291327772</v>
      </c>
      <c r="BA84" s="18" t="s">
        <v>180</v>
      </c>
      <c r="BB84" s="11">
        <v>9.58324</v>
      </c>
      <c r="BC84" s="11">
        <v>25.31758</v>
      </c>
      <c r="BD84" s="12">
        <f t="shared" si="64"/>
        <v>2.6418601642033384</v>
      </c>
      <c r="BE84" s="16">
        <f t="shared" si="81"/>
        <v>17.727617816805022</v>
      </c>
      <c r="BF84" s="16">
        <f t="shared" si="82"/>
        <v>5.7973462455192175</v>
      </c>
      <c r="BG84" s="17">
        <f t="shared" si="83"/>
        <v>30.088784319206308</v>
      </c>
      <c r="BH84" s="17">
        <f t="shared" si="84"/>
        <v>-5.5792096276642225</v>
      </c>
      <c r="BI84" s="21">
        <f t="shared" si="84"/>
        <v>-15.039904557750059</v>
      </c>
      <c r="BJ84" s="21">
        <f t="shared" si="85"/>
        <v>-7.8468009062759414</v>
      </c>
      <c r="BL84" s="20" t="s">
        <v>180</v>
      </c>
      <c r="BM84" s="11">
        <v>0.49676999999999999</v>
      </c>
      <c r="BN84" s="11">
        <v>1.6681699999999999</v>
      </c>
      <c r="BO84" s="40">
        <f t="shared" si="65"/>
        <v>3.3580328924854559</v>
      </c>
      <c r="BP84" s="16">
        <f t="shared" si="48"/>
        <v>53.276766430114158</v>
      </c>
      <c r="BQ84" s="17">
        <f t="shared" si="48"/>
        <v>-6.604222536993392</v>
      </c>
      <c r="BR84" s="21">
        <f t="shared" si="86"/>
        <v>2.6639102139710933</v>
      </c>
      <c r="BT84" s="20" t="s">
        <v>180</v>
      </c>
      <c r="BU84" s="11">
        <v>1.9067099999999999</v>
      </c>
      <c r="BV84" s="11">
        <v>1.0853600000000001</v>
      </c>
      <c r="BW84" s="38">
        <f t="shared" si="66"/>
        <v>0.56923181815797896</v>
      </c>
      <c r="BX84" s="16">
        <f t="shared" si="49"/>
        <v>20.817782621644046</v>
      </c>
      <c r="BY84" s="17">
        <f t="shared" si="49"/>
        <v>43.410586400993637</v>
      </c>
      <c r="BZ84" s="21">
        <f t="shared" si="87"/>
        <v>-1.6891271915453381</v>
      </c>
      <c r="CB84" s="20" t="s">
        <v>180</v>
      </c>
      <c r="CC84" s="11">
        <v>12.787660000000001</v>
      </c>
      <c r="CD84" s="11">
        <v>11.66811</v>
      </c>
      <c r="CE84" s="38">
        <f t="shared" si="67"/>
        <v>0.91245075330435743</v>
      </c>
      <c r="CF84" s="16">
        <f t="shared" si="50"/>
        <v>258.18872913568009</v>
      </c>
      <c r="CG84" s="17">
        <f t="shared" si="50"/>
        <v>239.85512311913456</v>
      </c>
      <c r="CH84" s="21">
        <f t="shared" si="88"/>
        <v>-8.9871089004595817</v>
      </c>
      <c r="CJ84" s="20" t="s">
        <v>180</v>
      </c>
      <c r="CK84" s="11">
        <v>10.61781</v>
      </c>
      <c r="CL84" s="11">
        <v>5.9908999999999999</v>
      </c>
      <c r="CM84" s="40">
        <f t="shared" si="68"/>
        <v>0.56423123035729583</v>
      </c>
      <c r="CN84" s="16">
        <f t="shared" si="51"/>
        <v>-14.254877053118829</v>
      </c>
      <c r="CO84" s="17">
        <f t="shared" si="51"/>
        <v>-12.156891495601178</v>
      </c>
      <c r="CP84" s="21">
        <f t="shared" si="89"/>
        <v>-14.364361990459967</v>
      </c>
      <c r="CQ84" s="13">
        <f t="shared" si="90"/>
        <v>0.61648399666228193</v>
      </c>
      <c r="CS84" s="20" t="s">
        <v>181</v>
      </c>
      <c r="CT84" s="36">
        <v>297.5</v>
      </c>
      <c r="CU84" s="36">
        <v>298.8</v>
      </c>
      <c r="CV84" s="36">
        <v>294.05</v>
      </c>
      <c r="CW84" s="36">
        <v>298.55</v>
      </c>
    </row>
    <row r="85" spans="1:101">
      <c r="A85" s="20" t="s">
        <v>182</v>
      </c>
      <c r="B85" s="11">
        <v>0.76317000000000002</v>
      </c>
      <c r="C85" s="11">
        <v>0.87004000000000004</v>
      </c>
      <c r="D85" s="38">
        <f t="shared" si="58"/>
        <v>1.1400343304899301</v>
      </c>
      <c r="E85" s="16">
        <f t="shared" si="41"/>
        <v>-0.16482869589106117</v>
      </c>
      <c r="F85" s="17">
        <f t="shared" si="41"/>
        <v>-29.674984036147016</v>
      </c>
      <c r="G85" s="21">
        <f t="shared" si="69"/>
        <v>-42.441195555108351</v>
      </c>
      <c r="I85" s="20" t="s">
        <v>182</v>
      </c>
      <c r="J85" s="11">
        <v>26.506019999999999</v>
      </c>
      <c r="K85" s="11">
        <v>13.25301</v>
      </c>
      <c r="L85" s="38">
        <f t="shared" si="59"/>
        <v>0.5</v>
      </c>
      <c r="M85" s="16">
        <f t="shared" si="42"/>
        <v>18.91893589481878</v>
      </c>
      <c r="N85" s="17">
        <f t="shared" si="42"/>
        <v>-37.142844946934531</v>
      </c>
      <c r="O85" s="21">
        <f t="shared" si="70"/>
        <v>-44.768136475785454</v>
      </c>
      <c r="Q85" s="18" t="s">
        <v>182</v>
      </c>
      <c r="R85" s="11">
        <v>3.5024099999999998</v>
      </c>
      <c r="S85" s="11">
        <v>1.11111</v>
      </c>
      <c r="T85" s="19">
        <f t="shared" si="60"/>
        <v>0.31724155652821917</v>
      </c>
      <c r="U85" s="16">
        <f t="shared" si="43"/>
        <v>-38.559384472886492</v>
      </c>
      <c r="V85" s="17">
        <f t="shared" si="43"/>
        <v>76.925526663588187</v>
      </c>
      <c r="W85" s="21">
        <f t="shared" si="71"/>
        <v>73.656079043729562</v>
      </c>
      <c r="Y85" s="18" t="s">
        <v>182</v>
      </c>
      <c r="Z85" s="11">
        <v>2.4530400000000001</v>
      </c>
      <c r="AA85" s="11">
        <v>1.1115299999999999</v>
      </c>
      <c r="AB85" s="19">
        <f t="shared" si="61"/>
        <v>0.45312347128461006</v>
      </c>
      <c r="AC85" s="16">
        <f t="shared" si="44"/>
        <v>-58.306308511289231</v>
      </c>
      <c r="AD85" s="17">
        <f t="shared" si="44"/>
        <v>-4.9186077346175976</v>
      </c>
      <c r="AE85" s="21">
        <f t="shared" si="72"/>
        <v>72.841111922515367</v>
      </c>
      <c r="AG85" s="18" t="s">
        <v>182</v>
      </c>
      <c r="AH85" s="11">
        <v>17.16046</v>
      </c>
      <c r="AI85" s="11">
        <v>6.6997200000000001</v>
      </c>
      <c r="AJ85" s="12">
        <f t="shared" si="62"/>
        <v>0.39041610772671592</v>
      </c>
      <c r="AK85" s="16">
        <f t="shared" si="73"/>
        <v>-10.248311578546572</v>
      </c>
      <c r="AL85" s="16">
        <f t="shared" si="74"/>
        <v>-12.08584822458902</v>
      </c>
      <c r="AM85" s="17">
        <f t="shared" si="75"/>
        <v>-17.183221855643087</v>
      </c>
      <c r="AN85" s="17">
        <f t="shared" si="76"/>
        <v>-26.704178556083079</v>
      </c>
      <c r="AO85" s="21">
        <f t="shared" si="76"/>
        <v>-16.625268005972913</v>
      </c>
      <c r="AQ85" s="18" t="s">
        <v>182</v>
      </c>
      <c r="AR85" s="11">
        <v>5.9073399999999996</v>
      </c>
      <c r="AS85" s="11">
        <v>3.71034</v>
      </c>
      <c r="AT85" s="12">
        <f t="shared" si="63"/>
        <v>0.62808980014693594</v>
      </c>
      <c r="AU85" s="16">
        <f t="shared" si="77"/>
        <v>-48.255803258987278</v>
      </c>
      <c r="AV85" s="16">
        <f t="shared" si="78"/>
        <v>-39.976381095019995</v>
      </c>
      <c r="AW85" s="17">
        <f t="shared" si="79"/>
        <v>-33.373078366550963</v>
      </c>
      <c r="AX85" s="17">
        <f t="shared" si="80"/>
        <v>-46.736529686100909</v>
      </c>
      <c r="AY85" s="21">
        <f t="shared" si="80"/>
        <v>-11.693332212619909</v>
      </c>
      <c r="BA85" s="18" t="s">
        <v>182</v>
      </c>
      <c r="BB85" s="11">
        <v>4.9587599999999998</v>
      </c>
      <c r="BC85" s="11">
        <v>16.815239999999999</v>
      </c>
      <c r="BD85" s="12">
        <f t="shared" si="64"/>
        <v>3.3910171091159889</v>
      </c>
      <c r="BE85" s="16">
        <f t="shared" si="81"/>
        <v>-48.255913448896202</v>
      </c>
      <c r="BF85" s="16">
        <f t="shared" si="82"/>
        <v>-39.976505093286654</v>
      </c>
      <c r="BG85" s="17">
        <f t="shared" si="83"/>
        <v>-33.582751590001891</v>
      </c>
      <c r="BH85" s="17">
        <f t="shared" si="84"/>
        <v>-38.000103239508292</v>
      </c>
      <c r="BI85" s="21">
        <f t="shared" si="84"/>
        <v>2.8059389431394361</v>
      </c>
      <c r="BJ85" s="21">
        <f t="shared" si="85"/>
        <v>24.589933028205813</v>
      </c>
      <c r="BL85" s="20" t="s">
        <v>182</v>
      </c>
      <c r="BM85" s="11">
        <v>0.34605999999999998</v>
      </c>
      <c r="BN85" s="11">
        <v>1.40063</v>
      </c>
      <c r="BO85" s="40">
        <f t="shared" si="65"/>
        <v>4.0473617291799115</v>
      </c>
      <c r="BP85" s="16">
        <f t="shared" si="48"/>
        <v>-30.337983372586915</v>
      </c>
      <c r="BQ85" s="17">
        <f t="shared" si="48"/>
        <v>-16.037933783727073</v>
      </c>
      <c r="BR85" s="21">
        <f t="shared" si="86"/>
        <v>17.19640693680622</v>
      </c>
      <c r="BT85" s="20" t="s">
        <v>182</v>
      </c>
      <c r="BU85" s="11">
        <v>0.99148999999999998</v>
      </c>
      <c r="BV85" s="11">
        <v>0.86828000000000005</v>
      </c>
      <c r="BW85" s="38">
        <f t="shared" si="66"/>
        <v>0.87573248343402366</v>
      </c>
      <c r="BX85" s="16">
        <f t="shared" si="49"/>
        <v>-47.999958042911608</v>
      </c>
      <c r="BY85" s="17">
        <f t="shared" si="49"/>
        <v>-20.000737082626966</v>
      </c>
      <c r="BZ85" s="21">
        <f t="shared" si="87"/>
        <v>62.544100596281069</v>
      </c>
      <c r="CB85" s="20" t="s">
        <v>182</v>
      </c>
      <c r="CC85" s="11">
        <v>4.4284100000000004</v>
      </c>
      <c r="CD85" s="11">
        <v>3.8188800000000001</v>
      </c>
      <c r="CE85" s="38">
        <f t="shared" si="67"/>
        <v>0.86235917631836245</v>
      </c>
      <c r="CF85" s="16">
        <f t="shared" si="50"/>
        <v>-65.369661063869373</v>
      </c>
      <c r="CG85" s="17">
        <f t="shared" si="50"/>
        <v>-67.270791927741513</v>
      </c>
      <c r="CH85" s="21">
        <f t="shared" si="88"/>
        <v>-5.9135970522607355</v>
      </c>
      <c r="CJ85" s="20" t="s">
        <v>182</v>
      </c>
      <c r="CK85" s="11">
        <v>11.072469999999999</v>
      </c>
      <c r="CL85" s="11">
        <v>5.5362299999999998</v>
      </c>
      <c r="CM85" s="40">
        <f t="shared" si="68"/>
        <v>0.49999954842957356</v>
      </c>
      <c r="CN85" s="16">
        <f t="shared" si="51"/>
        <v>4.2820506300263306</v>
      </c>
      <c r="CO85" s="17">
        <f t="shared" si="51"/>
        <v>-7.5893438381545364</v>
      </c>
      <c r="CP85" s="21">
        <f t="shared" si="89"/>
        <v>-18.061848204077005</v>
      </c>
      <c r="CQ85" s="13">
        <f t="shared" si="90"/>
        <v>0.6075927616011928</v>
      </c>
      <c r="CS85" s="20" t="s">
        <v>183</v>
      </c>
      <c r="CT85" s="36">
        <v>297.39999999999998</v>
      </c>
      <c r="CU85" s="36">
        <v>300.35000000000002</v>
      </c>
      <c r="CV85" s="36">
        <v>293.35000000000002</v>
      </c>
      <c r="CW85" s="36">
        <v>295.8</v>
      </c>
    </row>
    <row r="86" spans="1:101">
      <c r="A86" s="20" t="s">
        <v>184</v>
      </c>
      <c r="B86" s="11">
        <v>1.02092</v>
      </c>
      <c r="C86" s="11">
        <v>1.2384299999999999</v>
      </c>
      <c r="D86" s="38">
        <f t="shared" si="58"/>
        <v>1.2130529326489832</v>
      </c>
      <c r="E86" s="16">
        <f t="shared" si="41"/>
        <v>33.77360221182699</v>
      </c>
      <c r="F86" s="17">
        <f t="shared" si="41"/>
        <v>42.34173141464759</v>
      </c>
      <c r="G86" s="21">
        <f t="shared" si="69"/>
        <v>-38.03864615688591</v>
      </c>
      <c r="I86" s="20" t="s">
        <v>184</v>
      </c>
      <c r="J86" s="11">
        <v>31.927710000000001</v>
      </c>
      <c r="K86" s="11">
        <v>15.06024</v>
      </c>
      <c r="L86" s="38">
        <f t="shared" si="59"/>
        <v>0.47169809547881764</v>
      </c>
      <c r="M86" s="16">
        <f t="shared" si="42"/>
        <v>20.454560888432145</v>
      </c>
      <c r="N86" s="17">
        <f t="shared" si="42"/>
        <v>13.636373925621431</v>
      </c>
      <c r="O86" s="21">
        <f t="shared" si="70"/>
        <v>-46.773358772919707</v>
      </c>
      <c r="Q86" s="18" t="s">
        <v>184</v>
      </c>
      <c r="R86" s="11">
        <v>2.7053099999999999</v>
      </c>
      <c r="S86" s="11">
        <v>0.43478</v>
      </c>
      <c r="T86" s="19">
        <f t="shared" si="60"/>
        <v>0.16071355962902589</v>
      </c>
      <c r="U86" s="16">
        <f t="shared" si="43"/>
        <v>-22.758614782392694</v>
      </c>
      <c r="V86" s="17">
        <f t="shared" si="43"/>
        <v>-60.869760869760874</v>
      </c>
      <c r="W86" s="21">
        <f t="shared" si="71"/>
        <v>-35.41907296419825</v>
      </c>
      <c r="Y86" s="18" t="s">
        <v>184</v>
      </c>
      <c r="Z86" s="11">
        <v>1.47566</v>
      </c>
      <c r="AA86" s="11">
        <v>1.2456799999999999</v>
      </c>
      <c r="AB86" s="19">
        <f t="shared" si="61"/>
        <v>0.84415109171489366</v>
      </c>
      <c r="AC86" s="16">
        <f t="shared" si="44"/>
        <v>-39.843622607050847</v>
      </c>
      <c r="AD86" s="17">
        <f t="shared" si="44"/>
        <v>12.068950005847796</v>
      </c>
      <c r="AE86" s="21">
        <f t="shared" si="72"/>
        <v>134.40738095938147</v>
      </c>
      <c r="AG86" s="18" t="s">
        <v>184</v>
      </c>
      <c r="AH86" s="11">
        <v>17.22278</v>
      </c>
      <c r="AI86" s="11">
        <v>6.8284200000000004</v>
      </c>
      <c r="AJ86" s="12">
        <f t="shared" si="62"/>
        <v>0.39647606251720108</v>
      </c>
      <c r="AK86" s="16">
        <f t="shared" si="73"/>
        <v>0.36316042810041049</v>
      </c>
      <c r="AL86" s="16">
        <f t="shared" si="74"/>
        <v>-8.9525096398548172</v>
      </c>
      <c r="AM86" s="17">
        <f t="shared" si="75"/>
        <v>1.9209758019738177</v>
      </c>
      <c r="AN86" s="17">
        <f t="shared" si="76"/>
        <v>-8.1050455678349671</v>
      </c>
      <c r="AO86" s="21">
        <f t="shared" si="76"/>
        <v>0.90011860517457976</v>
      </c>
      <c r="AQ86" s="18" t="s">
        <v>184</v>
      </c>
      <c r="AR86" s="11">
        <v>12.943049999999999</v>
      </c>
      <c r="AS86" s="11">
        <v>3.4912999999999998</v>
      </c>
      <c r="AT86" s="12">
        <f t="shared" si="63"/>
        <v>0.26974322126546679</v>
      </c>
      <c r="AU86" s="16">
        <f t="shared" si="77"/>
        <v>119.10115212599919</v>
      </c>
      <c r="AV86" s="16">
        <f t="shared" si="78"/>
        <v>46.314043233863615</v>
      </c>
      <c r="AW86" s="17">
        <f t="shared" si="79"/>
        <v>-5.9035021049283918</v>
      </c>
      <c r="AX86" s="17">
        <f t="shared" si="80"/>
        <v>-29.253589195432575</v>
      </c>
      <c r="AY86" s="21">
        <f t="shared" si="80"/>
        <v>-52.603538377441396</v>
      </c>
      <c r="BA86" s="18" t="s">
        <v>184</v>
      </c>
      <c r="BB86" s="11">
        <v>10.86472</v>
      </c>
      <c r="BC86" s="11">
        <v>15.67862</v>
      </c>
      <c r="BD86" s="12">
        <f t="shared" si="64"/>
        <v>1.4430763056940261</v>
      </c>
      <c r="BE86" s="16">
        <f t="shared" si="81"/>
        <v>119.10154958094363</v>
      </c>
      <c r="BF86" s="16">
        <f t="shared" si="82"/>
        <v>46.314076342498218</v>
      </c>
      <c r="BG86" s="17">
        <f t="shared" si="83"/>
        <v>-6.7594634391183179</v>
      </c>
      <c r="BH86" s="17">
        <f t="shared" si="84"/>
        <v>-25.12473643008164</v>
      </c>
      <c r="BI86" s="21">
        <f t="shared" si="84"/>
        <v>-50.156450882735854</v>
      </c>
      <c r="BJ86" s="21">
        <f t="shared" si="85"/>
        <v>-49.701864733880882</v>
      </c>
      <c r="BL86" s="20" t="s">
        <v>184</v>
      </c>
      <c r="BM86" s="11">
        <v>0.30698999999999999</v>
      </c>
      <c r="BN86" s="11">
        <v>1.788</v>
      </c>
      <c r="BO86" s="40">
        <f t="shared" si="65"/>
        <v>5.8242939509430283</v>
      </c>
      <c r="BP86" s="16">
        <f t="shared" si="48"/>
        <v>-11.289949719701784</v>
      </c>
      <c r="BQ86" s="17">
        <f t="shared" si="48"/>
        <v>27.656840136224414</v>
      </c>
      <c r="BR86" s="21">
        <f t="shared" si="86"/>
        <v>42.828019928883386</v>
      </c>
      <c r="BT86" s="20" t="s">
        <v>184</v>
      </c>
      <c r="BU86" s="11">
        <v>0.96801999999999999</v>
      </c>
      <c r="BV86" s="11">
        <v>0.79201999999999995</v>
      </c>
      <c r="BW86" s="38">
        <f t="shared" si="66"/>
        <v>0.81818557467820907</v>
      </c>
      <c r="BX86" s="16">
        <f t="shared" si="49"/>
        <v>-2.367144398834077</v>
      </c>
      <c r="BY86" s="17">
        <f t="shared" si="49"/>
        <v>-8.7828810982632444</v>
      </c>
      <c r="BZ86" s="21">
        <f t="shared" si="87"/>
        <v>24.743692489010183</v>
      </c>
      <c r="CB86" s="20" t="s">
        <v>184</v>
      </c>
      <c r="CC86" s="11">
        <v>2.5625</v>
      </c>
      <c r="CD86" s="11">
        <v>2.5500600000000002</v>
      </c>
      <c r="CE86" s="38">
        <f t="shared" si="67"/>
        <v>0.99514536585365865</v>
      </c>
      <c r="CF86" s="16">
        <f t="shared" si="50"/>
        <v>-42.134987501157305</v>
      </c>
      <c r="CG86" s="17">
        <f t="shared" si="50"/>
        <v>-33.224924585218695</v>
      </c>
      <c r="CH86" s="21">
        <f t="shared" si="88"/>
        <v>6.5328355006689574</v>
      </c>
      <c r="CJ86" s="20" t="s">
        <v>184</v>
      </c>
      <c r="CK86" s="11">
        <v>9.2538099999999996</v>
      </c>
      <c r="CL86" s="11">
        <v>5.3222699999999996</v>
      </c>
      <c r="CM86" s="40">
        <f t="shared" si="68"/>
        <v>0.57514364353709446</v>
      </c>
      <c r="CN86" s="16">
        <f t="shared" si="51"/>
        <v>-16.425061436156518</v>
      </c>
      <c r="CO86" s="17">
        <f t="shared" si="51"/>
        <v>-3.8647238283091592</v>
      </c>
      <c r="CP86" s="21">
        <f t="shared" si="89"/>
        <v>3.8640842866973828</v>
      </c>
      <c r="CQ86" s="13">
        <f t="shared" si="90"/>
        <v>0.60258238409979614</v>
      </c>
      <c r="CS86" s="20" t="s">
        <v>185</v>
      </c>
      <c r="CT86" s="36">
        <v>296.3</v>
      </c>
      <c r="CU86" s="36">
        <v>298.75</v>
      </c>
      <c r="CV86" s="36">
        <v>293.55</v>
      </c>
      <c r="CW86" s="36">
        <v>294.05</v>
      </c>
    </row>
    <row r="87" spans="1:101" ht="17.25" thickBot="1">
      <c r="A87" s="20" t="s">
        <v>186</v>
      </c>
      <c r="B87" s="11">
        <v>0.85872999999999999</v>
      </c>
      <c r="C87" s="11">
        <v>0.94296000000000002</v>
      </c>
      <c r="D87" s="38">
        <f t="shared" si="58"/>
        <v>1.0980867094430147</v>
      </c>
      <c r="E87" s="16">
        <f t="shared" si="41"/>
        <v>-15.886651255730129</v>
      </c>
      <c r="F87" s="17">
        <f t="shared" si="41"/>
        <v>-23.858433661975237</v>
      </c>
      <c r="G87" s="21">
        <f t="shared" si="69"/>
        <v>-26.160462043505589</v>
      </c>
      <c r="I87" s="20" t="s">
        <v>186</v>
      </c>
      <c r="J87" s="11">
        <v>24.698789999999999</v>
      </c>
      <c r="K87" s="11">
        <v>18.674689999999998</v>
      </c>
      <c r="L87" s="38">
        <f t="shared" si="59"/>
        <v>0.75609736347408107</v>
      </c>
      <c r="M87" s="16">
        <f t="shared" si="42"/>
        <v>-22.641523616945914</v>
      </c>
      <c r="N87" s="17">
        <f t="shared" si="42"/>
        <v>23.999949535996759</v>
      </c>
      <c r="O87" s="21">
        <f t="shared" si="70"/>
        <v>-0.26410552251151415</v>
      </c>
      <c r="Q87" s="18" t="s">
        <v>186</v>
      </c>
      <c r="R87" s="11">
        <v>6.7874299999999996</v>
      </c>
      <c r="S87" s="11">
        <v>0.77293999999999996</v>
      </c>
      <c r="T87" s="19">
        <f t="shared" si="60"/>
        <v>0.11387815417617567</v>
      </c>
      <c r="U87" s="16">
        <f t="shared" si="43"/>
        <v>150.89287364479486</v>
      </c>
      <c r="V87" s="17">
        <f t="shared" si="43"/>
        <v>77.777266663599974</v>
      </c>
      <c r="W87" s="21">
        <f t="shared" si="71"/>
        <v>-56.189578830940135</v>
      </c>
      <c r="Y87" s="18" t="s">
        <v>186</v>
      </c>
      <c r="Z87" s="11">
        <v>5.5193500000000002</v>
      </c>
      <c r="AA87" s="11">
        <v>1.03487</v>
      </c>
      <c r="AB87" s="19">
        <f t="shared" si="61"/>
        <v>0.18749852790636576</v>
      </c>
      <c r="AC87" s="16">
        <f t="shared" si="44"/>
        <v>274.02585961535851</v>
      </c>
      <c r="AD87" s="17">
        <f t="shared" si="44"/>
        <v>-16.923286879455397</v>
      </c>
      <c r="AE87" s="21">
        <f t="shared" si="72"/>
        <v>-60.833560753208872</v>
      </c>
      <c r="AG87" s="18" t="s">
        <v>186</v>
      </c>
      <c r="AH87" s="11">
        <v>20.700050000000001</v>
      </c>
      <c r="AI87" s="11">
        <v>7.8402500000000002</v>
      </c>
      <c r="AJ87" s="12">
        <f t="shared" si="62"/>
        <v>0.37875512377989423</v>
      </c>
      <c r="AK87" s="16">
        <f t="shared" si="73"/>
        <v>20.189946106261594</v>
      </c>
      <c r="AL87" s="16">
        <f t="shared" si="74"/>
        <v>13.467007560200745</v>
      </c>
      <c r="AM87" s="17">
        <f t="shared" si="75"/>
        <v>14.817922740546125</v>
      </c>
      <c r="AN87" s="17">
        <f t="shared" si="76"/>
        <v>8.4459628854143833</v>
      </c>
      <c r="AO87" s="21">
        <f t="shared" si="76"/>
        <v>-4.4134326341664512</v>
      </c>
      <c r="AQ87" s="18" t="s">
        <v>186</v>
      </c>
      <c r="AR87" s="11">
        <v>9.3256300000000003</v>
      </c>
      <c r="AS87" s="11">
        <v>5.6219299999999999</v>
      </c>
      <c r="AT87" s="12">
        <f t="shared" si="63"/>
        <v>0.60284720710557893</v>
      </c>
      <c r="AU87" s="16">
        <f t="shared" si="77"/>
        <v>-27.948744693097833</v>
      </c>
      <c r="AV87" s="16">
        <f t="shared" si="78"/>
        <v>-6.6600440644927907</v>
      </c>
      <c r="AW87" s="17">
        <f t="shared" si="79"/>
        <v>61.026838140520724</v>
      </c>
      <c r="AX87" s="17">
        <f t="shared" si="80"/>
        <v>23.200063989446125</v>
      </c>
      <c r="AY87" s="21">
        <f t="shared" si="80"/>
        <v>23.598228757946764</v>
      </c>
      <c r="BA87" s="18" t="s">
        <v>186</v>
      </c>
      <c r="BB87" s="11">
        <v>7.8281700000000001</v>
      </c>
      <c r="BC87" s="11">
        <v>22.06373</v>
      </c>
      <c r="BD87" s="12">
        <f t="shared" si="64"/>
        <v>2.8185041970217815</v>
      </c>
      <c r="BE87" s="16">
        <f t="shared" si="81"/>
        <v>-27.948718420723225</v>
      </c>
      <c r="BF87" s="16">
        <f t="shared" si="82"/>
        <v>-6.6599894476091697</v>
      </c>
      <c r="BG87" s="17">
        <f t="shared" si="83"/>
        <v>40.724949006991686</v>
      </c>
      <c r="BH87" s="17">
        <f t="shared" si="84"/>
        <v>14.211535925581464</v>
      </c>
      <c r="BI87" s="21">
        <f t="shared" si="84"/>
        <v>14.262353286827183</v>
      </c>
      <c r="BJ87" s="21">
        <f t="shared" si="85"/>
        <v>1.843062241373955</v>
      </c>
      <c r="BL87" s="20" t="s">
        <v>186</v>
      </c>
      <c r="BM87" s="11">
        <v>0.64524000000000004</v>
      </c>
      <c r="BN87" s="11">
        <v>1.5357000000000001</v>
      </c>
      <c r="BO87" s="40">
        <f t="shared" si="65"/>
        <v>2.3800446345545843</v>
      </c>
      <c r="BP87" s="16">
        <f t="shared" si="48"/>
        <v>110.18274210886349</v>
      </c>
      <c r="BQ87" s="17">
        <f t="shared" si="48"/>
        <v>-14.110738255033555</v>
      </c>
      <c r="BR87" s="21">
        <f t="shared" si="86"/>
        <v>-49.200611561871582</v>
      </c>
      <c r="BT87" s="20" t="s">
        <v>186</v>
      </c>
      <c r="BU87" s="11">
        <v>2.4171299999999998</v>
      </c>
      <c r="BV87" s="11">
        <v>1.0794900000000001</v>
      </c>
      <c r="BW87" s="38">
        <f t="shared" si="66"/>
        <v>0.44659989326184368</v>
      </c>
      <c r="BX87" s="16">
        <f t="shared" si="49"/>
        <v>149.698353339807</v>
      </c>
      <c r="BY87" s="17">
        <f t="shared" si="49"/>
        <v>36.295800611095693</v>
      </c>
      <c r="BZ87" s="21">
        <f t="shared" si="87"/>
        <v>-34.867243445396433</v>
      </c>
      <c r="CB87" s="20" t="s">
        <v>186</v>
      </c>
      <c r="CC87" s="11">
        <v>5.7469799999999998</v>
      </c>
      <c r="CD87" s="11">
        <v>4.0303500000000003</v>
      </c>
      <c r="CE87" s="38">
        <f t="shared" si="67"/>
        <v>0.70129876909263655</v>
      </c>
      <c r="CF87" s="16">
        <f t="shared" si="50"/>
        <v>124.27239024390244</v>
      </c>
      <c r="CG87" s="17">
        <f t="shared" si="50"/>
        <v>58.049222371238315</v>
      </c>
      <c r="CH87" s="21">
        <f t="shared" si="88"/>
        <v>-24.826518680415965</v>
      </c>
      <c r="CJ87" s="20" t="s">
        <v>186</v>
      </c>
      <c r="CK87" s="11">
        <v>9.6549800000000001</v>
      </c>
      <c r="CL87" s="11">
        <v>5.6967100000000004</v>
      </c>
      <c r="CM87" s="40">
        <f t="shared" si="68"/>
        <v>0.59002815127530039</v>
      </c>
      <c r="CN87" s="16">
        <f t="shared" si="51"/>
        <v>4.3351873444559645</v>
      </c>
      <c r="CO87" s="17">
        <f t="shared" si="51"/>
        <v>7.0353439415888479</v>
      </c>
      <c r="CP87" s="21">
        <f t="shared" si="89"/>
        <v>7.7613052951447514</v>
      </c>
      <c r="CQ87" s="13">
        <f t="shared" si="90"/>
        <v>0.60811248330220669</v>
      </c>
      <c r="CS87" s="20" t="s">
        <v>187</v>
      </c>
      <c r="CT87" s="36">
        <v>292.14999999999998</v>
      </c>
      <c r="CU87" s="36">
        <v>292.5</v>
      </c>
      <c r="CV87" s="36">
        <v>285.95</v>
      </c>
      <c r="CW87" s="36">
        <v>288.60000000000002</v>
      </c>
    </row>
    <row r="88" spans="1:101">
      <c r="A88" s="20" t="s">
        <v>188</v>
      </c>
      <c r="B88" s="11">
        <v>0.74304999999999999</v>
      </c>
      <c r="C88" s="11">
        <v>0.94421999999999995</v>
      </c>
      <c r="D88" s="38">
        <f t="shared" si="58"/>
        <v>1.2707354821344459</v>
      </c>
      <c r="E88" s="16">
        <f t="shared" si="41"/>
        <v>-13.471056094465084</v>
      </c>
      <c r="F88" s="17">
        <f t="shared" si="41"/>
        <v>0.13362178671416899</v>
      </c>
      <c r="G88" s="21">
        <f t="shared" si="69"/>
        <v>0.26326334781833699</v>
      </c>
      <c r="H88" s="23"/>
      <c r="I88" s="20" t="s">
        <v>188</v>
      </c>
      <c r="J88" s="11">
        <v>23.493970000000001</v>
      </c>
      <c r="K88" s="11">
        <v>22.289149999999999</v>
      </c>
      <c r="L88" s="38">
        <f t="shared" si="59"/>
        <v>0.94871790506244791</v>
      </c>
      <c r="M88" s="16">
        <f t="shared" si="42"/>
        <v>-4.8780527305183696</v>
      </c>
      <c r="N88" s="17">
        <f t="shared" si="42"/>
        <v>19.354859438095101</v>
      </c>
      <c r="O88" s="21">
        <f t="shared" si="70"/>
        <v>41.931141214219799</v>
      </c>
      <c r="P88" s="23"/>
      <c r="Q88" s="18" t="s">
        <v>188</v>
      </c>
      <c r="R88" s="11">
        <v>2.5845400000000001</v>
      </c>
      <c r="S88" s="11">
        <v>0.48309000000000002</v>
      </c>
      <c r="T88" s="19">
        <f t="shared" si="60"/>
        <v>0.18691527312403755</v>
      </c>
      <c r="U88" s="16">
        <f t="shared" si="43"/>
        <v>-61.921669910407914</v>
      </c>
      <c r="V88" s="17">
        <f t="shared" si="43"/>
        <v>-37.499676559629457</v>
      </c>
      <c r="W88" s="21">
        <f t="shared" si="71"/>
        <v>6.5042491932889934</v>
      </c>
      <c r="X88" s="23"/>
      <c r="Y88" s="18" t="s">
        <v>188</v>
      </c>
      <c r="Z88" s="11">
        <v>0.72824</v>
      </c>
      <c r="AA88" s="11">
        <v>1.4564900000000001</v>
      </c>
      <c r="AB88" s="19">
        <f t="shared" si="61"/>
        <v>2.0000137317367903</v>
      </c>
      <c r="AC88" s="16">
        <f t="shared" si="44"/>
        <v>-86.805692699321469</v>
      </c>
      <c r="AD88" s="17">
        <f t="shared" si="44"/>
        <v>40.741349154966336</v>
      </c>
      <c r="AE88" s="21">
        <f t="shared" si="72"/>
        <v>375.21217212395715</v>
      </c>
      <c r="AF88" s="23"/>
      <c r="AG88" s="18" t="s">
        <v>188</v>
      </c>
      <c r="AH88" s="11">
        <v>17.86626</v>
      </c>
      <c r="AI88" s="11">
        <v>6.9617699999999996</v>
      </c>
      <c r="AJ88" s="12">
        <f t="shared" si="62"/>
        <v>0.38966017510100037</v>
      </c>
      <c r="AK88" s="16">
        <f t="shared" si="73"/>
        <v>-13.689773696198802</v>
      </c>
      <c r="AL88" s="16">
        <f t="shared" si="74"/>
        <v>-3.6901094049557415</v>
      </c>
      <c r="AM88" s="17">
        <f t="shared" si="75"/>
        <v>-11.204744746659872</v>
      </c>
      <c r="AN88" s="17">
        <f t="shared" si="76"/>
        <v>-5.4691732692425301</v>
      </c>
      <c r="AO88" s="21">
        <f t="shared" si="76"/>
        <v>-1.895530785220656</v>
      </c>
      <c r="AQ88" s="18" t="s">
        <v>188</v>
      </c>
      <c r="AR88" s="11">
        <v>12.79702</v>
      </c>
      <c r="AS88" s="11">
        <v>4.5400200000000002</v>
      </c>
      <c r="AT88" s="12">
        <f t="shared" si="63"/>
        <v>0.3547716577765761</v>
      </c>
      <c r="AU88" s="16">
        <f t="shared" si="77"/>
        <v>37.224187534783169</v>
      </c>
      <c r="AV88" s="16">
        <f t="shared" si="78"/>
        <v>29.287477789325997</v>
      </c>
      <c r="AW88" s="17">
        <f t="shared" si="79"/>
        <v>-19.244458753488566</v>
      </c>
      <c r="AX88" s="17">
        <f t="shared" si="80"/>
        <v>-1.2631304234357554</v>
      </c>
      <c r="AY88" s="21">
        <f t="shared" si="80"/>
        <v>-28.634283279638137</v>
      </c>
      <c r="BA88" s="18" t="s">
        <v>188</v>
      </c>
      <c r="BB88" s="11">
        <v>10.742139999999999</v>
      </c>
      <c r="BC88" s="11">
        <v>15.96278</v>
      </c>
      <c r="BD88" s="12">
        <f t="shared" si="64"/>
        <v>1.4859962726235183</v>
      </c>
      <c r="BE88" s="16">
        <f t="shared" si="81"/>
        <v>37.224153282312457</v>
      </c>
      <c r="BF88" s="16">
        <f t="shared" si="82"/>
        <v>29.287504787890065</v>
      </c>
      <c r="BG88" s="17">
        <f t="shared" si="83"/>
        <v>-27.651489571346275</v>
      </c>
      <c r="BH88" s="17">
        <f t="shared" si="84"/>
        <v>-20.061365753587751</v>
      </c>
      <c r="BI88" s="21">
        <f t="shared" si="84"/>
        <v>-42.260338331453397</v>
      </c>
      <c r="BJ88" s="21">
        <f t="shared" si="85"/>
        <v>-47.705143488835226</v>
      </c>
      <c r="BL88" s="20" t="s">
        <v>188</v>
      </c>
      <c r="BM88" s="11">
        <v>0.36503999999999998</v>
      </c>
      <c r="BN88" s="11">
        <v>1.67041</v>
      </c>
      <c r="BO88" s="40">
        <f t="shared" si="65"/>
        <v>4.5759642778873548</v>
      </c>
      <c r="BP88" s="16">
        <f t="shared" si="48"/>
        <v>-43.425702064348158</v>
      </c>
      <c r="BQ88" s="17">
        <f t="shared" si="48"/>
        <v>8.7718955525167601</v>
      </c>
      <c r="BR88" s="21">
        <f t="shared" si="86"/>
        <v>17.259256571727708</v>
      </c>
      <c r="BS88" s="23"/>
      <c r="BT88" s="20" t="s">
        <v>188</v>
      </c>
      <c r="BU88" s="11">
        <v>1.2555000000000001</v>
      </c>
      <c r="BV88" s="11">
        <v>0.90934999999999999</v>
      </c>
      <c r="BW88" s="38">
        <f t="shared" si="66"/>
        <v>0.72429311031461563</v>
      </c>
      <c r="BX88" s="16">
        <f t="shared" si="49"/>
        <v>-48.058234352310379</v>
      </c>
      <c r="BY88" s="17">
        <f t="shared" si="49"/>
        <v>-15.761146467313273</v>
      </c>
      <c r="BZ88" s="21">
        <f t="shared" si="87"/>
        <v>6.9166043977106062</v>
      </c>
      <c r="CA88" s="23"/>
      <c r="CB88" s="20" t="s">
        <v>188</v>
      </c>
      <c r="CC88" s="11">
        <v>2.8361700000000001</v>
      </c>
      <c r="CD88" s="11">
        <v>3.0600800000000001</v>
      </c>
      <c r="CE88" s="38">
        <f t="shared" si="67"/>
        <v>1.0789480179255828</v>
      </c>
      <c r="CF88" s="16">
        <f t="shared" si="50"/>
        <v>-50.649384546318238</v>
      </c>
      <c r="CG88" s="17">
        <f t="shared" si="50"/>
        <v>-24.074087858374586</v>
      </c>
      <c r="CH88" s="21">
        <f t="shared" si="88"/>
        <v>24.329478379398658</v>
      </c>
      <c r="CI88" s="23"/>
      <c r="CJ88" s="20" t="s">
        <v>188</v>
      </c>
      <c r="CK88" s="11">
        <v>12.40973</v>
      </c>
      <c r="CL88" s="11">
        <v>6.4990600000000001</v>
      </c>
      <c r="CM88" s="40">
        <f t="shared" si="68"/>
        <v>0.52370680103434963</v>
      </c>
      <c r="CN88" s="16">
        <f t="shared" si="51"/>
        <v>28.531907885878578</v>
      </c>
      <c r="CO88" s="17">
        <f t="shared" si="51"/>
        <v>14.08444523242362</v>
      </c>
      <c r="CP88" s="21">
        <f t="shared" si="89"/>
        <v>-6.0363871045775435</v>
      </c>
      <c r="CQ88" s="13">
        <f t="shared" si="90"/>
        <v>0.57871766799967672</v>
      </c>
      <c r="CR88" s="23"/>
      <c r="CS88" s="20" t="s">
        <v>189</v>
      </c>
      <c r="CT88" s="36">
        <v>289.85000000000002</v>
      </c>
      <c r="CU88" s="36">
        <v>296.10000000000002</v>
      </c>
      <c r="CV88" s="36">
        <v>288.10000000000002</v>
      </c>
      <c r="CW88" s="36">
        <v>295.5</v>
      </c>
    </row>
    <row r="89" spans="1:101">
      <c r="A89" s="20" t="s">
        <v>190</v>
      </c>
      <c r="B89" s="11">
        <v>0.67390000000000005</v>
      </c>
      <c r="C89" s="11">
        <v>0.87633000000000005</v>
      </c>
      <c r="D89" s="38">
        <f t="shared" si="58"/>
        <v>1.300385813918979</v>
      </c>
      <c r="E89" s="16">
        <f t="shared" si="41"/>
        <v>-9.3062378036471216</v>
      </c>
      <c r="F89" s="17">
        <f t="shared" si="41"/>
        <v>-7.1900616381775322</v>
      </c>
      <c r="G89" s="21">
        <f t="shared" si="69"/>
        <v>10.157623850251332</v>
      </c>
      <c r="H89" s="24"/>
      <c r="I89" s="20" t="s">
        <v>190</v>
      </c>
      <c r="J89" s="11">
        <v>30.72289</v>
      </c>
      <c r="K89" s="11">
        <v>25.301200000000001</v>
      </c>
      <c r="L89" s="38">
        <f t="shared" si="59"/>
        <v>0.82352929688580734</v>
      </c>
      <c r="M89" s="16">
        <f t="shared" si="42"/>
        <v>30.769256962531227</v>
      </c>
      <c r="N89" s="17">
        <f t="shared" si="42"/>
        <v>13.513525639156281</v>
      </c>
      <c r="O89" s="21">
        <f t="shared" si="70"/>
        <v>23.074938904894683</v>
      </c>
      <c r="P89" s="24"/>
      <c r="Q89" s="18" t="s">
        <v>190</v>
      </c>
      <c r="R89" s="11">
        <v>2.51207</v>
      </c>
      <c r="S89" s="11">
        <v>1.2077199999999999</v>
      </c>
      <c r="T89" s="19">
        <f t="shared" si="60"/>
        <v>0.48076685761145188</v>
      </c>
      <c r="U89" s="16">
        <f t="shared" si="43"/>
        <v>-2.8039805922910861</v>
      </c>
      <c r="V89" s="17">
        <f t="shared" si="43"/>
        <v>149.99896499617046</v>
      </c>
      <c r="W89" s="21">
        <f t="shared" si="71"/>
        <v>146.94331008413133</v>
      </c>
      <c r="X89" s="24"/>
      <c r="Y89" s="18" t="s">
        <v>190</v>
      </c>
      <c r="Z89" s="11">
        <v>0.74741000000000002</v>
      </c>
      <c r="AA89" s="11">
        <v>1.34151</v>
      </c>
      <c r="AB89" s="19">
        <f t="shared" si="61"/>
        <v>1.7948783131079327</v>
      </c>
      <c r="AC89" s="16">
        <f t="shared" si="44"/>
        <v>2.6323739426562698</v>
      </c>
      <c r="AD89" s="17">
        <f t="shared" si="44"/>
        <v>-7.8943212792398212</v>
      </c>
      <c r="AE89" s="21">
        <f t="shared" si="72"/>
        <v>106.02446054324797</v>
      </c>
      <c r="AF89" s="24"/>
      <c r="AG89" s="18" t="s">
        <v>190</v>
      </c>
      <c r="AH89" s="11">
        <v>17.789670000000001</v>
      </c>
      <c r="AI89" s="11">
        <v>6.6121400000000001</v>
      </c>
      <c r="AJ89" s="12">
        <f t="shared" si="62"/>
        <v>0.37168424147271983</v>
      </c>
      <c r="AK89" s="16">
        <f t="shared" si="73"/>
        <v>-0.42868513051975898</v>
      </c>
      <c r="AL89" s="16">
        <f t="shared" si="74"/>
        <v>-2.454943176482923</v>
      </c>
      <c r="AM89" s="17">
        <f t="shared" si="75"/>
        <v>-5.0221423574751745</v>
      </c>
      <c r="AN89" s="17">
        <f t="shared" si="76"/>
        <v>-6.6416850451956462</v>
      </c>
      <c r="AO89" s="21">
        <f t="shared" si="76"/>
        <v>-4.4088069140770907</v>
      </c>
      <c r="AQ89" s="18" t="s">
        <v>190</v>
      </c>
      <c r="AR89" s="11">
        <v>10.208410000000001</v>
      </c>
      <c r="AS89" s="11">
        <v>3.45811</v>
      </c>
      <c r="AT89" s="12">
        <f t="shared" si="63"/>
        <v>0.3387510885632532</v>
      </c>
      <c r="AU89" s="16">
        <f t="shared" si="77"/>
        <v>-20.228225008634819</v>
      </c>
      <c r="AV89" s="16">
        <f t="shared" si="78"/>
        <v>-0.34022371783981581</v>
      </c>
      <c r="AW89" s="17">
        <f t="shared" si="79"/>
        <v>-23.830511759860091</v>
      </c>
      <c r="AX89" s="17">
        <f t="shared" si="80"/>
        <v>-20.336520270289736</v>
      </c>
      <c r="AY89" s="21">
        <f t="shared" si="80"/>
        <v>-26.971733179293963</v>
      </c>
      <c r="BA89" s="18" t="s">
        <v>190</v>
      </c>
      <c r="BB89" s="11">
        <v>8.5691900000000008</v>
      </c>
      <c r="BC89" s="11">
        <v>16.252500000000001</v>
      </c>
      <c r="BD89" s="12">
        <f t="shared" si="64"/>
        <v>1.8966203340105658</v>
      </c>
      <c r="BE89" s="16">
        <f t="shared" si="81"/>
        <v>-20.2282785366789</v>
      </c>
      <c r="BF89" s="16">
        <f t="shared" si="82"/>
        <v>-0.34026491410220466</v>
      </c>
      <c r="BG89" s="17">
        <f t="shared" si="83"/>
        <v>1.8149720787983099</v>
      </c>
      <c r="BH89" s="17">
        <f t="shared" si="84"/>
        <v>-7.8138699499165911</v>
      </c>
      <c r="BI89" s="21">
        <f t="shared" si="84"/>
        <v>-16.984150603882114</v>
      </c>
      <c r="BJ89" s="21">
        <f t="shared" si="85"/>
        <v>-32.058676228876692</v>
      </c>
      <c r="BL89" s="20" t="s">
        <v>190</v>
      </c>
      <c r="BM89" s="11">
        <v>0.27722000000000002</v>
      </c>
      <c r="BN89" s="11">
        <v>1.6451</v>
      </c>
      <c r="BO89" s="40">
        <f t="shared" si="65"/>
        <v>5.934276026260731</v>
      </c>
      <c r="BP89" s="16">
        <f t="shared" si="48"/>
        <v>-24.057637519175969</v>
      </c>
      <c r="BQ89" s="17">
        <f t="shared" si="48"/>
        <v>-1.5151968678348395</v>
      </c>
      <c r="BR89" s="21">
        <f t="shared" si="86"/>
        <v>41.06000255989715</v>
      </c>
      <c r="BS89" s="24"/>
      <c r="BT89" s="20" t="s">
        <v>190</v>
      </c>
      <c r="BU89" s="11">
        <v>0.80374999999999996</v>
      </c>
      <c r="BV89" s="11">
        <v>1.0325599999999999</v>
      </c>
      <c r="BW89" s="38">
        <f t="shared" si="66"/>
        <v>1.2846780715396577</v>
      </c>
      <c r="BX89" s="16">
        <f t="shared" si="49"/>
        <v>-35.981680605336528</v>
      </c>
      <c r="BY89" s="17">
        <f t="shared" si="49"/>
        <v>13.549238467036886</v>
      </c>
      <c r="BZ89" s="21">
        <f t="shared" si="87"/>
        <v>79.373514535704317</v>
      </c>
      <c r="CA89" s="24"/>
      <c r="CB89" s="20" t="s">
        <v>190</v>
      </c>
      <c r="CC89" s="11">
        <v>2.4007900000000002</v>
      </c>
      <c r="CD89" s="11">
        <v>2.73665</v>
      </c>
      <c r="CE89" s="38">
        <f t="shared" si="67"/>
        <v>1.1398956176925095</v>
      </c>
      <c r="CF89" s="16">
        <f t="shared" si="50"/>
        <v>-15.350983897298113</v>
      </c>
      <c r="CG89" s="17">
        <f t="shared" si="50"/>
        <v>-10.569331520744559</v>
      </c>
      <c r="CH89" s="21">
        <f t="shared" si="88"/>
        <v>25.340685994196196</v>
      </c>
      <c r="CI89" s="24"/>
      <c r="CJ89" s="20" t="s">
        <v>190</v>
      </c>
      <c r="CK89" s="11">
        <v>13.987690000000001</v>
      </c>
      <c r="CL89" s="11">
        <v>5.8304299999999998</v>
      </c>
      <c r="CM89" s="40">
        <f t="shared" si="68"/>
        <v>0.41682579468089437</v>
      </c>
      <c r="CN89" s="16">
        <f t="shared" si="51"/>
        <v>12.715506300298243</v>
      </c>
      <c r="CO89" s="17">
        <f t="shared" si="51"/>
        <v>-10.288103202616998</v>
      </c>
      <c r="CP89" s="21">
        <f t="shared" si="89"/>
        <v>-23.828414885342223</v>
      </c>
      <c r="CQ89" s="13">
        <f t="shared" si="90"/>
        <v>0.54008625647333819</v>
      </c>
      <c r="CR89" s="24"/>
      <c r="CS89" s="20" t="s">
        <v>191</v>
      </c>
      <c r="CT89" s="36">
        <v>296.7</v>
      </c>
      <c r="CU89" s="36">
        <v>299.95</v>
      </c>
      <c r="CV89" s="36">
        <v>295.5</v>
      </c>
      <c r="CW89" s="36">
        <v>299.55</v>
      </c>
    </row>
    <row r="90" spans="1:101">
      <c r="A90" s="20" t="s">
        <v>192</v>
      </c>
      <c r="B90" s="11">
        <v>0.72797000000000001</v>
      </c>
      <c r="C90" s="11">
        <v>0.85370000000000001</v>
      </c>
      <c r="D90" s="38">
        <f t="shared" si="58"/>
        <v>1.1727131612566453</v>
      </c>
      <c r="E90" s="16">
        <f t="shared" si="41"/>
        <v>8.0234456150764117</v>
      </c>
      <c r="F90" s="17">
        <f t="shared" si="41"/>
        <v>-2.5823605262857643</v>
      </c>
      <c r="G90" s="21">
        <f t="shared" si="69"/>
        <v>-3.9204847005074357</v>
      </c>
      <c r="H90" s="24"/>
      <c r="I90" s="20" t="s">
        <v>192</v>
      </c>
      <c r="J90" s="11">
        <v>24.698789999999999</v>
      </c>
      <c r="K90" s="11">
        <v>38.554209999999998</v>
      </c>
      <c r="L90" s="38">
        <f t="shared" si="59"/>
        <v>1.5609756591314796</v>
      </c>
      <c r="M90" s="16">
        <f t="shared" si="42"/>
        <v>-19.607855901576972</v>
      </c>
      <c r="N90" s="17">
        <f t="shared" si="42"/>
        <v>52.380954263038895</v>
      </c>
      <c r="O90" s="21">
        <f t="shared" si="70"/>
        <v>108.12712825391532</v>
      </c>
      <c r="P90" s="24"/>
      <c r="Q90" s="18" t="s">
        <v>192</v>
      </c>
      <c r="R90" s="11">
        <v>3.4299499999999998</v>
      </c>
      <c r="S90" s="11">
        <v>0.84540999999999999</v>
      </c>
      <c r="T90" s="19">
        <f t="shared" si="60"/>
        <v>0.24647881164448462</v>
      </c>
      <c r="U90" s="16">
        <f t="shared" si="43"/>
        <v>36.538790718411505</v>
      </c>
      <c r="V90" s="17">
        <f t="shared" si="43"/>
        <v>-29.999503196105056</v>
      </c>
      <c r="W90" s="21">
        <f t="shared" si="71"/>
        <v>4.6314988249005706</v>
      </c>
      <c r="X90" s="24"/>
      <c r="Y90" s="18" t="s">
        <v>192</v>
      </c>
      <c r="Z90" s="11">
        <v>2.3955500000000001</v>
      </c>
      <c r="AA90" s="11">
        <v>1.2840100000000001</v>
      </c>
      <c r="AB90" s="19">
        <f t="shared" si="61"/>
        <v>0.53599799628477807</v>
      </c>
      <c r="AC90" s="16">
        <f t="shared" si="44"/>
        <v>220.51350664294031</v>
      </c>
      <c r="AD90" s="17">
        <f t="shared" si="44"/>
        <v>-4.2862147878137238</v>
      </c>
      <c r="AE90" s="21">
        <f t="shared" si="72"/>
        <v>-55.57912612826626</v>
      </c>
      <c r="AF90" s="24"/>
      <c r="AG90" s="18" t="s">
        <v>192</v>
      </c>
      <c r="AH90" s="11">
        <v>22.50169</v>
      </c>
      <c r="AI90" s="11">
        <v>7.0448899999999997</v>
      </c>
      <c r="AJ90" s="12">
        <f t="shared" si="62"/>
        <v>0.3130827062322874</v>
      </c>
      <c r="AK90" s="16">
        <f t="shared" si="73"/>
        <v>26.487394088816703</v>
      </c>
      <c r="AL90" s="16">
        <f t="shared" si="74"/>
        <v>22.327095482446289</v>
      </c>
      <c r="AM90" s="17">
        <f t="shared" si="75"/>
        <v>6.5447797536047254</v>
      </c>
      <c r="AN90" s="17">
        <f t="shared" si="76"/>
        <v>-0.22313825436628534</v>
      </c>
      <c r="AO90" s="21">
        <f t="shared" si="76"/>
        <v>-18.498587209806377</v>
      </c>
      <c r="AQ90" s="18" t="s">
        <v>192</v>
      </c>
      <c r="AR90" s="11">
        <v>7.3078399999999997</v>
      </c>
      <c r="AS90" s="11">
        <v>3.7966199999999999</v>
      </c>
      <c r="AT90" s="12">
        <f t="shared" si="63"/>
        <v>0.51952697377063539</v>
      </c>
      <c r="AU90" s="16">
        <f t="shared" si="77"/>
        <v>-28.413533547339895</v>
      </c>
      <c r="AV90" s="16">
        <f t="shared" si="78"/>
        <v>-35.434710919772911</v>
      </c>
      <c r="AW90" s="17">
        <f t="shared" si="79"/>
        <v>9.7888731127696875</v>
      </c>
      <c r="AX90" s="17">
        <f t="shared" si="80"/>
        <v>-11.249135077515765</v>
      </c>
      <c r="AY90" s="21">
        <f t="shared" si="80"/>
        <v>32.692063935046555</v>
      </c>
      <c r="BA90" s="18" t="s">
        <v>192</v>
      </c>
      <c r="BB90" s="11">
        <v>6.1343800000000002</v>
      </c>
      <c r="BC90" s="11">
        <v>15.46133</v>
      </c>
      <c r="BD90" s="12">
        <f t="shared" si="64"/>
        <v>2.520438903361057</v>
      </c>
      <c r="BE90" s="16">
        <f t="shared" si="81"/>
        <v>-28.413537335500791</v>
      </c>
      <c r="BF90" s="16">
        <f t="shared" si="82"/>
        <v>-35.434749088390703</v>
      </c>
      <c r="BG90" s="17">
        <f t="shared" si="83"/>
        <v>-4.8679895400707647</v>
      </c>
      <c r="BH90" s="17">
        <f t="shared" si="84"/>
        <v>-11.596033198952004</v>
      </c>
      <c r="BI90" s="21">
        <f t="shared" si="84"/>
        <v>31.887698200676592</v>
      </c>
      <c r="BJ90" s="21">
        <f t="shared" si="85"/>
        <v>4.8814816010922852</v>
      </c>
      <c r="BL90" s="20" t="s">
        <v>192</v>
      </c>
      <c r="BM90" s="11">
        <v>0.36726999999999999</v>
      </c>
      <c r="BN90" s="11">
        <v>2.9437799999999998</v>
      </c>
      <c r="BO90" s="40">
        <f t="shared" si="65"/>
        <v>8.0153020938274295</v>
      </c>
      <c r="BP90" s="16">
        <f t="shared" si="48"/>
        <v>32.483226318447421</v>
      </c>
      <c r="BQ90" s="17">
        <f t="shared" si="48"/>
        <v>78.942313537170989</v>
      </c>
      <c r="BR90" s="21">
        <f t="shared" si="86"/>
        <v>71.316750242498742</v>
      </c>
      <c r="BS90" s="24"/>
      <c r="BT90" s="20" t="s">
        <v>192</v>
      </c>
      <c r="BU90" s="11">
        <v>0.65708</v>
      </c>
      <c r="BV90" s="11">
        <v>0.61600999999999995</v>
      </c>
      <c r="BW90" s="38">
        <f t="shared" si="66"/>
        <v>0.9374961952882449</v>
      </c>
      <c r="BX90" s="16">
        <f t="shared" si="49"/>
        <v>-18.248211508553652</v>
      </c>
      <c r="BY90" s="17">
        <f t="shared" si="49"/>
        <v>-40.341481366700243</v>
      </c>
      <c r="BZ90" s="21">
        <f t="shared" si="87"/>
        <v>14.546839679991873</v>
      </c>
      <c r="CA90" s="24"/>
      <c r="CB90" s="20" t="s">
        <v>192</v>
      </c>
      <c r="CC90" s="11">
        <v>2.7739699999999998</v>
      </c>
      <c r="CD90" s="11">
        <v>2.3012800000000002</v>
      </c>
      <c r="CE90" s="38">
        <f t="shared" si="67"/>
        <v>0.82959801295616042</v>
      </c>
      <c r="CF90" s="16">
        <f t="shared" si="50"/>
        <v>15.54405008351416</v>
      </c>
      <c r="CG90" s="17">
        <f t="shared" si="50"/>
        <v>-15.908866680065035</v>
      </c>
      <c r="CH90" s="21">
        <f t="shared" si="88"/>
        <v>-15.245257915070276</v>
      </c>
      <c r="CI90" s="24"/>
      <c r="CJ90" s="20" t="s">
        <v>192</v>
      </c>
      <c r="CK90" s="11">
        <v>13.53303</v>
      </c>
      <c r="CL90" s="11">
        <v>6.7130200000000002</v>
      </c>
      <c r="CM90" s="40">
        <f t="shared" si="68"/>
        <v>0.49604707888772875</v>
      </c>
      <c r="CN90" s="16">
        <f t="shared" si="51"/>
        <v>-3.2504294847826944</v>
      </c>
      <c r="CO90" s="17">
        <f t="shared" si="51"/>
        <v>15.137648509629658</v>
      </c>
      <c r="CP90" s="21">
        <f t="shared" si="89"/>
        <v>-5.7708040845313002</v>
      </c>
      <c r="CQ90" s="13">
        <f t="shared" si="90"/>
        <v>0.52709222005010326</v>
      </c>
      <c r="CR90" s="24"/>
      <c r="CS90" s="20" t="s">
        <v>193</v>
      </c>
      <c r="CT90" s="36">
        <v>299</v>
      </c>
      <c r="CU90" s="36">
        <v>299.14999999999998</v>
      </c>
      <c r="CV90" s="36">
        <v>290.75</v>
      </c>
      <c r="CW90" s="36">
        <v>293.10000000000002</v>
      </c>
    </row>
    <row r="91" spans="1:101">
      <c r="A91" s="20" t="s">
        <v>194</v>
      </c>
      <c r="B91" s="11">
        <v>0.88261000000000001</v>
      </c>
      <c r="C91" s="11">
        <v>1.0385200000000001</v>
      </c>
      <c r="D91" s="38">
        <f t="shared" si="58"/>
        <v>1.1766465369755612</v>
      </c>
      <c r="E91" s="16">
        <f t="shared" ref="E91:F154" si="91">100*(B91-B90)/B90</f>
        <v>21.242633625012019</v>
      </c>
      <c r="F91" s="17">
        <f t="shared" si="91"/>
        <v>21.649291320135891</v>
      </c>
      <c r="G91" s="21">
        <f t="shared" si="69"/>
        <v>-2.7950686140888381</v>
      </c>
      <c r="H91" s="24"/>
      <c r="I91" s="20" t="s">
        <v>194</v>
      </c>
      <c r="J91" s="11">
        <v>28.915659999999999</v>
      </c>
      <c r="K91" s="11">
        <v>18.072279999999999</v>
      </c>
      <c r="L91" s="38">
        <f t="shared" si="59"/>
        <v>0.62499974062497621</v>
      </c>
      <c r="M91" s="16">
        <f t="shared" ref="M91:N154" si="92">100*(J91-J90)/J90</f>
        <v>17.073184556814322</v>
      </c>
      <c r="N91" s="17">
        <f t="shared" si="92"/>
        <v>-53.125015400393366</v>
      </c>
      <c r="O91" s="21">
        <f t="shared" si="70"/>
        <v>-38.865170120721508</v>
      </c>
      <c r="P91" s="24"/>
      <c r="Q91" s="18" t="s">
        <v>194</v>
      </c>
      <c r="R91" s="11">
        <v>2.0289799999999998</v>
      </c>
      <c r="S91" s="11">
        <v>1.2801899999999999</v>
      </c>
      <c r="T91" s="19">
        <f t="shared" si="60"/>
        <v>0.63095249829963829</v>
      </c>
      <c r="U91" s="16">
        <f t="shared" ref="U91:V154" si="93">IF(R90=0,0,100*(R91-R90)/R90)</f>
        <v>-40.845201825099494</v>
      </c>
      <c r="V91" s="17">
        <f t="shared" si="93"/>
        <v>51.428301061023639</v>
      </c>
      <c r="W91" s="21">
        <f t="shared" si="71"/>
        <v>145.49747199820695</v>
      </c>
      <c r="X91" s="24"/>
      <c r="Y91" s="18" t="s">
        <v>194</v>
      </c>
      <c r="Z91" s="11">
        <v>1.5523100000000001</v>
      </c>
      <c r="AA91" s="11">
        <v>1.70563</v>
      </c>
      <c r="AB91" s="19">
        <f t="shared" si="61"/>
        <v>1.0987689314634319</v>
      </c>
      <c r="AC91" s="16">
        <f t="shared" ref="AC91:AD154" si="94">IF(Z90=0,0,100*(Z91-Z90)/Z90)</f>
        <v>-35.200267162029597</v>
      </c>
      <c r="AD91" s="17">
        <f t="shared" si="94"/>
        <v>32.836192864541545</v>
      </c>
      <c r="AE91" s="21">
        <f t="shared" si="72"/>
        <v>-2.7291332141549747</v>
      </c>
      <c r="AF91" s="24"/>
      <c r="AG91" s="18" t="s">
        <v>194</v>
      </c>
      <c r="AH91" s="11">
        <v>17.51445</v>
      </c>
      <c r="AI91" s="11">
        <v>7.2042999999999999</v>
      </c>
      <c r="AJ91" s="12">
        <f t="shared" si="62"/>
        <v>0.4113346408251472</v>
      </c>
      <c r="AK91" s="16">
        <f t="shared" si="73"/>
        <v>-22.163846359984515</v>
      </c>
      <c r="AL91" s="16">
        <f t="shared" si="74"/>
        <v>-11.159180838084612</v>
      </c>
      <c r="AM91" s="17">
        <f t="shared" si="75"/>
        <v>2.2627748623470385</v>
      </c>
      <c r="AN91" s="17">
        <f t="shared" ref="AN91:AO106" si="95">100*(AI91-AVERAGE(AI87:AI90))/AVERAGE(AI87:AI90)</f>
        <v>1.258474896386218</v>
      </c>
      <c r="AO91" s="21">
        <f t="shared" si="95"/>
        <v>13.223139572902014</v>
      </c>
      <c r="AQ91" s="18" t="s">
        <v>194</v>
      </c>
      <c r="AR91" s="11">
        <v>8.2039000000000009</v>
      </c>
      <c r="AS91" s="11">
        <v>4.1948699999999999</v>
      </c>
      <c r="AT91" s="12">
        <f t="shared" si="63"/>
        <v>0.51132632040858605</v>
      </c>
      <c r="AU91" s="16">
        <f t="shared" si="77"/>
        <v>12.261625870298218</v>
      </c>
      <c r="AV91" s="16">
        <f t="shared" si="78"/>
        <v>-17.213646190989145</v>
      </c>
      <c r="AW91" s="17">
        <f t="shared" si="79"/>
        <v>10.489593375160013</v>
      </c>
      <c r="AX91" s="17">
        <f t="shared" ref="AX91:AY106" si="96">100*(AS91-AVERAGE(AS87:AS90))/AVERAGE(AS87:AS90)</f>
        <v>-3.6585617924885798</v>
      </c>
      <c r="AY91" s="21">
        <f t="shared" si="96"/>
        <v>12.633335680016105</v>
      </c>
      <c r="BA91" s="18" t="s">
        <v>194</v>
      </c>
      <c r="BB91" s="11">
        <v>6.8865600000000002</v>
      </c>
      <c r="BC91" s="11">
        <v>13.16581</v>
      </c>
      <c r="BD91" s="12">
        <f t="shared" si="64"/>
        <v>1.9118122836365326</v>
      </c>
      <c r="BE91" s="16">
        <f t="shared" si="81"/>
        <v>12.261711860041276</v>
      </c>
      <c r="BF91" s="16">
        <f t="shared" si="82"/>
        <v>-17.213622216585495</v>
      </c>
      <c r="BG91" s="17">
        <f t="shared" si="83"/>
        <v>-14.846846940075658</v>
      </c>
      <c r="BH91" s="17">
        <f t="shared" ref="BH91:BI106" si="97">100*(BC91-AVERAGE(BC87:BC90))/AVERAGE(BC87:BC90)</f>
        <v>-24.486688765784624</v>
      </c>
      <c r="BI91" s="21">
        <f t="shared" si="97"/>
        <v>-12.317872130216076</v>
      </c>
      <c r="BJ91" s="21">
        <f t="shared" si="85"/>
        <v>-17.719940359709078</v>
      </c>
      <c r="BL91" s="20" t="s">
        <v>194</v>
      </c>
      <c r="BM91" s="11">
        <v>0.33750000000000002</v>
      </c>
      <c r="BN91" s="11">
        <v>1.71804</v>
      </c>
      <c r="BO91" s="40">
        <f t="shared" si="65"/>
        <v>5.0904888888888884</v>
      </c>
      <c r="BP91" s="16">
        <f t="shared" ref="BP91:BQ154" si="98">IF(BM90=0,0,100*(BM91-BM90)/BM90)</f>
        <v>-8.1057532605440041</v>
      </c>
      <c r="BQ91" s="17">
        <f t="shared" si="98"/>
        <v>-41.63830177526853</v>
      </c>
      <c r="BR91" s="21">
        <f t="shared" si="86"/>
        <v>-2.6004123975501368</v>
      </c>
      <c r="BS91" s="24"/>
      <c r="BT91" s="20" t="s">
        <v>194</v>
      </c>
      <c r="BU91" s="11">
        <v>0.44586999999999999</v>
      </c>
      <c r="BV91" s="11">
        <v>1.07362</v>
      </c>
      <c r="BW91" s="38">
        <f t="shared" si="66"/>
        <v>2.407921591495279</v>
      </c>
      <c r="BX91" s="16">
        <f t="shared" ref="BX91:BY154" si="99">100*(BU91-BU90)/BU90</f>
        <v>-32.143726791258295</v>
      </c>
      <c r="BY91" s="17">
        <f t="shared" si="99"/>
        <v>74.286131718640959</v>
      </c>
      <c r="BZ91" s="21">
        <f t="shared" si="87"/>
        <v>183.86370202537361</v>
      </c>
      <c r="CA91" s="24"/>
      <c r="CB91" s="20" t="s">
        <v>194</v>
      </c>
      <c r="CC91" s="11">
        <v>2.5998199999999998</v>
      </c>
      <c r="CD91" s="11">
        <v>1.9778500000000001</v>
      </c>
      <c r="CE91" s="38">
        <f t="shared" si="67"/>
        <v>0.76076420675277534</v>
      </c>
      <c r="CF91" s="16">
        <f t="shared" ref="CF91:CG154" si="100">100*(CC91-CC90)/CC90</f>
        <v>-6.2780058904746641</v>
      </c>
      <c r="CG91" s="17">
        <f t="shared" si="100"/>
        <v>-14.054352360425506</v>
      </c>
      <c r="CH91" s="21">
        <f t="shared" si="88"/>
        <v>-18.846200321660959</v>
      </c>
      <c r="CI91" s="24"/>
      <c r="CJ91" s="20" t="s">
        <v>194</v>
      </c>
      <c r="CK91" s="11">
        <v>15.137729999999999</v>
      </c>
      <c r="CL91" s="11">
        <v>8.8258799999999997</v>
      </c>
      <c r="CM91" s="40">
        <f t="shared" si="68"/>
        <v>0.58303854012457612</v>
      </c>
      <c r="CN91" s="16">
        <f t="shared" ref="CN91:CO154" si="101">IF(CK90=0,0,100*(CK91-CK90)/CK90)</f>
        <v>11.857654937586036</v>
      </c>
      <c r="CO91" s="17">
        <f t="shared" si="101"/>
        <v>31.474060854876036</v>
      </c>
      <c r="CP91" s="21">
        <f t="shared" si="89"/>
        <v>15.076737132780803</v>
      </c>
      <c r="CQ91" s="13">
        <f t="shared" si="90"/>
        <v>0.53112759854085168</v>
      </c>
      <c r="CR91" s="24"/>
      <c r="CS91" s="20" t="s">
        <v>195</v>
      </c>
      <c r="CT91" s="36">
        <v>292.60000000000002</v>
      </c>
      <c r="CU91" s="36">
        <v>298.14999999999998</v>
      </c>
      <c r="CV91" s="36">
        <v>291.05</v>
      </c>
      <c r="CW91" s="36">
        <v>298.05</v>
      </c>
    </row>
    <row r="92" spans="1:101">
      <c r="A92" s="20" t="s">
        <v>196</v>
      </c>
      <c r="B92" s="11">
        <v>0.76190999999999998</v>
      </c>
      <c r="C92" s="11">
        <v>1.1441300000000001</v>
      </c>
      <c r="D92" s="38">
        <f t="shared" si="58"/>
        <v>1.5016603010854301</v>
      </c>
      <c r="E92" s="16">
        <f t="shared" si="91"/>
        <v>-13.675349248252347</v>
      </c>
      <c r="F92" s="17">
        <f t="shared" si="91"/>
        <v>10.16927935908793</v>
      </c>
      <c r="G92" s="21">
        <f t="shared" si="69"/>
        <v>22.07426898544054</v>
      </c>
      <c r="H92" s="24"/>
      <c r="I92" s="20" t="s">
        <v>196</v>
      </c>
      <c r="J92" s="11">
        <v>37.34939</v>
      </c>
      <c r="K92" s="11">
        <v>19.277100000000001</v>
      </c>
      <c r="L92" s="38">
        <f t="shared" si="59"/>
        <v>0.51612891134232719</v>
      </c>
      <c r="M92" s="16">
        <f t="shared" si="92"/>
        <v>29.166652256943127</v>
      </c>
      <c r="N92" s="17">
        <f t="shared" si="92"/>
        <v>6.6666740444481913</v>
      </c>
      <c r="O92" s="21">
        <f t="shared" si="70"/>
        <v>-47.842356200983453</v>
      </c>
      <c r="P92" s="24"/>
      <c r="Q92" s="18" t="s">
        <v>196</v>
      </c>
      <c r="R92" s="11">
        <v>2.7053099999999999</v>
      </c>
      <c r="S92" s="11">
        <v>1.3526499999999999</v>
      </c>
      <c r="T92" s="19">
        <f t="shared" si="60"/>
        <v>0.49999815178297496</v>
      </c>
      <c r="U92" s="16">
        <f t="shared" si="93"/>
        <v>33.333497619493549</v>
      </c>
      <c r="V92" s="17">
        <f t="shared" si="93"/>
        <v>5.6600973293026797</v>
      </c>
      <c r="W92" s="21">
        <f t="shared" si="71"/>
        <v>29.439855642716473</v>
      </c>
      <c r="X92" s="24"/>
      <c r="Y92" s="18" t="s">
        <v>196</v>
      </c>
      <c r="Z92" s="11">
        <v>1.9356</v>
      </c>
      <c r="AA92" s="11">
        <v>1.6673</v>
      </c>
      <c r="AB92" s="19">
        <f t="shared" si="61"/>
        <v>0.86138665013432525</v>
      </c>
      <c r="AC92" s="16">
        <f t="shared" si="94"/>
        <v>24.69158866463528</v>
      </c>
      <c r="AD92" s="17">
        <f t="shared" si="94"/>
        <v>-2.2472634744932942</v>
      </c>
      <c r="AE92" s="21">
        <f t="shared" si="72"/>
        <v>-36.542117692303592</v>
      </c>
      <c r="AF92" s="24"/>
      <c r="AG92" s="18" t="s">
        <v>196</v>
      </c>
      <c r="AH92" s="11">
        <v>16.376100000000001</v>
      </c>
      <c r="AI92" s="11">
        <v>7.5615600000000001</v>
      </c>
      <c r="AJ92" s="12">
        <f t="shared" si="62"/>
        <v>0.4617436385952699</v>
      </c>
      <c r="AK92" s="16">
        <f t="shared" si="73"/>
        <v>-6.4994904207668469</v>
      </c>
      <c r="AL92" s="16">
        <f t="shared" si="74"/>
        <v>-13.436489843610712</v>
      </c>
      <c r="AM92" s="17">
        <f t="shared" si="75"/>
        <v>4.9589828296989316</v>
      </c>
      <c r="AN92" s="17">
        <f t="shared" si="95"/>
        <v>8.7090942418350235</v>
      </c>
      <c r="AO92" s="21">
        <f t="shared" si="95"/>
        <v>24.311622468135944</v>
      </c>
      <c r="AQ92" s="18" t="s">
        <v>196</v>
      </c>
      <c r="AR92" s="11">
        <v>5.1971299999999996</v>
      </c>
      <c r="AS92" s="11">
        <v>4.1484100000000002</v>
      </c>
      <c r="AT92" s="12">
        <f t="shared" si="63"/>
        <v>0.79821170530658281</v>
      </c>
      <c r="AU92" s="16">
        <f t="shared" si="77"/>
        <v>-36.650495496044577</v>
      </c>
      <c r="AV92" s="16">
        <f t="shared" si="78"/>
        <v>-46.027914304192137</v>
      </c>
      <c r="AW92" s="17">
        <f t="shared" si="79"/>
        <v>-1.1075432611737606</v>
      </c>
      <c r="AX92" s="17">
        <f t="shared" si="96"/>
        <v>3.7775757022368275</v>
      </c>
      <c r="AY92" s="21">
        <f t="shared" si="96"/>
        <v>85.159544449785983</v>
      </c>
      <c r="BA92" s="18" t="s">
        <v>196</v>
      </c>
      <c r="BB92" s="11">
        <v>4.3625999999999996</v>
      </c>
      <c r="BC92" s="11">
        <v>12.44706</v>
      </c>
      <c r="BD92" s="12">
        <f t="shared" si="64"/>
        <v>2.8531288681061757</v>
      </c>
      <c r="BE92" s="16">
        <f t="shared" si="81"/>
        <v>-36.650519272321752</v>
      </c>
      <c r="BF92" s="16">
        <f t="shared" si="82"/>
        <v>-46.027915763415322</v>
      </c>
      <c r="BG92" s="17">
        <f t="shared" si="83"/>
        <v>-5.4592159540506815</v>
      </c>
      <c r="BH92" s="17">
        <f t="shared" si="97"/>
        <v>-18.168540962045881</v>
      </c>
      <c r="BI92" s="21">
        <f t="shared" si="97"/>
        <v>46.035937827697452</v>
      </c>
      <c r="BJ92" s="21">
        <f t="shared" si="85"/>
        <v>26.040204297179475</v>
      </c>
      <c r="BL92" s="20" t="s">
        <v>196</v>
      </c>
      <c r="BM92" s="11">
        <v>0.25340000000000001</v>
      </c>
      <c r="BN92" s="11">
        <v>1.54166</v>
      </c>
      <c r="BO92" s="40">
        <f t="shared" si="65"/>
        <v>6.0838989739542226</v>
      </c>
      <c r="BP92" s="16">
        <f t="shared" si="98"/>
        <v>-24.918518518518518</v>
      </c>
      <c r="BQ92" s="17">
        <f t="shared" si="98"/>
        <v>-10.266350026774695</v>
      </c>
      <c r="BR92" s="21">
        <f t="shared" si="86"/>
        <v>3.0469328237751845</v>
      </c>
      <c r="BS92" s="24"/>
      <c r="BT92" s="20" t="s">
        <v>196</v>
      </c>
      <c r="BU92" s="11">
        <v>0.36959999999999998</v>
      </c>
      <c r="BV92" s="11">
        <v>1.20269</v>
      </c>
      <c r="BW92" s="38">
        <f t="shared" si="66"/>
        <v>3.2540313852813854</v>
      </c>
      <c r="BX92" s="16">
        <f t="shared" si="99"/>
        <v>-17.105882880660285</v>
      </c>
      <c r="BY92" s="17">
        <f t="shared" si="99"/>
        <v>12.021944449619047</v>
      </c>
      <c r="BZ92" s="21">
        <f t="shared" si="87"/>
        <v>143.09264077310684</v>
      </c>
      <c r="CA92" s="24"/>
      <c r="CB92" s="20" t="s">
        <v>196</v>
      </c>
      <c r="CC92" s="11">
        <v>1.7663800000000001</v>
      </c>
      <c r="CD92" s="11">
        <v>1.9156599999999999</v>
      </c>
      <c r="CE92" s="38">
        <f t="shared" si="67"/>
        <v>1.0845118264473101</v>
      </c>
      <c r="CF92" s="16">
        <f t="shared" si="100"/>
        <v>-32.057603987968392</v>
      </c>
      <c r="CG92" s="17">
        <f t="shared" si="100"/>
        <v>-3.144323381449563</v>
      </c>
      <c r="CH92" s="21">
        <f t="shared" si="88"/>
        <v>13.883246811737632</v>
      </c>
      <c r="CI92" s="24"/>
      <c r="CJ92" s="20" t="s">
        <v>196</v>
      </c>
      <c r="CK92" s="11">
        <v>16.180789999999998</v>
      </c>
      <c r="CL92" s="11">
        <v>8.6654099999999996</v>
      </c>
      <c r="CM92" s="40">
        <f t="shared" si="68"/>
        <v>0.53553689282167316</v>
      </c>
      <c r="CN92" s="16">
        <f t="shared" si="101"/>
        <v>6.8904650829417537</v>
      </c>
      <c r="CO92" s="17">
        <f t="shared" si="101"/>
        <v>-1.8181756380100356</v>
      </c>
      <c r="CP92" s="21">
        <f t="shared" si="89"/>
        <v>6.0669564012460215</v>
      </c>
      <c r="CQ92" s="13">
        <f t="shared" si="90"/>
        <v>0.52754080634889877</v>
      </c>
      <c r="CR92" s="24"/>
      <c r="CS92" s="20" t="s">
        <v>197</v>
      </c>
      <c r="CT92" s="36">
        <v>297</v>
      </c>
      <c r="CU92" s="36">
        <v>301.14999999999998</v>
      </c>
      <c r="CV92" s="36">
        <v>293.2</v>
      </c>
      <c r="CW92" s="36">
        <v>301</v>
      </c>
    </row>
    <row r="93" spans="1:101">
      <c r="A93" s="20" t="s">
        <v>198</v>
      </c>
      <c r="B93" s="11">
        <v>0.60851999999999995</v>
      </c>
      <c r="C93" s="11">
        <v>0.83231999999999995</v>
      </c>
      <c r="D93" s="38">
        <f t="shared" si="58"/>
        <v>1.3677775586669296</v>
      </c>
      <c r="E93" s="16">
        <f t="shared" si="91"/>
        <v>-20.132299090443755</v>
      </c>
      <c r="F93" s="17">
        <f t="shared" si="91"/>
        <v>-27.253021946806754</v>
      </c>
      <c r="G93" s="21">
        <f t="shared" si="69"/>
        <v>6.2061587268007061</v>
      </c>
      <c r="H93" s="24"/>
      <c r="I93" s="20" t="s">
        <v>198</v>
      </c>
      <c r="J93" s="11">
        <v>16.867460000000001</v>
      </c>
      <c r="K93" s="11">
        <v>15.06024</v>
      </c>
      <c r="L93" s="38">
        <f t="shared" si="59"/>
        <v>0.8928576086737422</v>
      </c>
      <c r="M93" s="16">
        <f t="shared" si="92"/>
        <v>-54.838726951096113</v>
      </c>
      <c r="N93" s="17">
        <f t="shared" si="92"/>
        <v>-21.874970820299733</v>
      </c>
      <c r="O93" s="21">
        <f t="shared" si="70"/>
        <v>1.2989672723411001</v>
      </c>
      <c r="P93" s="24"/>
      <c r="Q93" s="18" t="s">
        <v>198</v>
      </c>
      <c r="R93" s="11">
        <v>1.88405</v>
      </c>
      <c r="S93" s="11">
        <v>0.70047999999999999</v>
      </c>
      <c r="T93" s="19">
        <f t="shared" si="60"/>
        <v>0.3717948037472466</v>
      </c>
      <c r="U93" s="16">
        <f t="shared" si="93"/>
        <v>-30.357334279620449</v>
      </c>
      <c r="V93" s="17">
        <f t="shared" si="93"/>
        <v>-48.214246109488776</v>
      </c>
      <c r="W93" s="21">
        <f t="shared" si="71"/>
        <v>-19.96651809544171</v>
      </c>
      <c r="X93" s="24"/>
      <c r="Y93" s="18" t="s">
        <v>198</v>
      </c>
      <c r="Z93" s="11">
        <v>0.91988999999999999</v>
      </c>
      <c r="AA93" s="11">
        <v>1.0157099999999999</v>
      </c>
      <c r="AB93" s="19">
        <f t="shared" si="61"/>
        <v>1.1041646283794802</v>
      </c>
      <c r="AC93" s="16">
        <f t="shared" si="94"/>
        <v>-52.475201487910716</v>
      </c>
      <c r="AD93" s="17">
        <f t="shared" si="94"/>
        <v>-39.080549391231337</v>
      </c>
      <c r="AE93" s="21">
        <f t="shared" si="72"/>
        <v>2.9276552987457682</v>
      </c>
      <c r="AF93" s="24"/>
      <c r="AG93" s="18" t="s">
        <v>198</v>
      </c>
      <c r="AH93" s="11">
        <v>42.586300000000001</v>
      </c>
      <c r="AI93" s="11">
        <v>5.4394099999999996</v>
      </c>
      <c r="AJ93" s="12">
        <f t="shared" si="62"/>
        <v>0.12772675719656321</v>
      </c>
      <c r="AK93" s="16">
        <f t="shared" si="73"/>
        <v>160.05153852260304</v>
      </c>
      <c r="AL93" s="16">
        <f t="shared" si="74"/>
        <v>129.63172557837893</v>
      </c>
      <c r="AM93" s="17">
        <f t="shared" si="75"/>
        <v>-28.064976010241278</v>
      </c>
      <c r="AN93" s="17">
        <f t="shared" si="95"/>
        <v>-23.450289537763407</v>
      </c>
      <c r="AO93" s="21">
        <f t="shared" si="95"/>
        <v>-67.20424982596046</v>
      </c>
      <c r="AQ93" s="18" t="s">
        <v>198</v>
      </c>
      <c r="AR93" s="11">
        <v>8.5623199999999997</v>
      </c>
      <c r="AS93" s="11">
        <v>4.3608099999999999</v>
      </c>
      <c r="AT93" s="12">
        <f t="shared" si="63"/>
        <v>0.50930238533481575</v>
      </c>
      <c r="AU93" s="16">
        <f t="shared" si="77"/>
        <v>64.750929840123305</v>
      </c>
      <c r="AV93" s="16">
        <f t="shared" si="78"/>
        <v>10.777144690606679</v>
      </c>
      <c r="AW93" s="17">
        <f t="shared" si="79"/>
        <v>5.1200339407146283</v>
      </c>
      <c r="AX93" s="17">
        <f t="shared" si="96"/>
        <v>11.829906507304452</v>
      </c>
      <c r="AY93" s="21">
        <f t="shared" si="96"/>
        <v>-6.0247982949206218</v>
      </c>
      <c r="BA93" s="18" t="s">
        <v>198</v>
      </c>
      <c r="BB93" s="11">
        <v>7.18743</v>
      </c>
      <c r="BC93" s="11">
        <v>12.669930000000001</v>
      </c>
      <c r="BD93" s="12">
        <f t="shared" si="64"/>
        <v>1.7627900376073229</v>
      </c>
      <c r="BE93" s="16">
        <f t="shared" si="81"/>
        <v>64.751065878146079</v>
      </c>
      <c r="BF93" s="16">
        <f t="shared" si="82"/>
        <v>10.77724771151242</v>
      </c>
      <c r="BG93" s="17">
        <f t="shared" si="83"/>
        <v>1.7905433090223744</v>
      </c>
      <c r="BH93" s="17">
        <f t="shared" si="97"/>
        <v>-11.594911271711085</v>
      </c>
      <c r="BI93" s="21">
        <f t="shared" si="97"/>
        <v>-23.206710394079757</v>
      </c>
      <c r="BJ93" s="21">
        <f t="shared" si="85"/>
        <v>-23.024766062291935</v>
      </c>
      <c r="BL93" s="20" t="s">
        <v>198</v>
      </c>
      <c r="BM93" s="11">
        <v>0.20354</v>
      </c>
      <c r="BN93" s="11">
        <v>1.6220300000000001</v>
      </c>
      <c r="BO93" s="40">
        <f t="shared" si="65"/>
        <v>7.9690969833939276</v>
      </c>
      <c r="BP93" s="16">
        <f t="shared" si="98"/>
        <v>-19.676400947119184</v>
      </c>
      <c r="BQ93" s="17">
        <f t="shared" si="98"/>
        <v>5.2132117328074967</v>
      </c>
      <c r="BR93" s="21">
        <f t="shared" si="86"/>
        <v>26.876417342834738</v>
      </c>
      <c r="BS93" s="24"/>
      <c r="BT93" s="20" t="s">
        <v>198</v>
      </c>
      <c r="BU93" s="11">
        <v>0.2112</v>
      </c>
      <c r="BV93" s="11">
        <v>0.53388000000000002</v>
      </c>
      <c r="BW93" s="38">
        <f t="shared" si="66"/>
        <v>2.5278409090909091</v>
      </c>
      <c r="BX93" s="16">
        <f t="shared" si="99"/>
        <v>-42.857142857142854</v>
      </c>
      <c r="BY93" s="17">
        <f t="shared" si="99"/>
        <v>-55.609508684698469</v>
      </c>
      <c r="BZ93" s="21">
        <f t="shared" si="87"/>
        <v>28.249625151163752</v>
      </c>
      <c r="CA93" s="24"/>
      <c r="CB93" s="20" t="s">
        <v>198</v>
      </c>
      <c r="CC93" s="11">
        <v>1.23149</v>
      </c>
      <c r="CD93" s="11">
        <v>1.7788200000000001</v>
      </c>
      <c r="CE93" s="38">
        <f t="shared" si="67"/>
        <v>1.4444453466938425</v>
      </c>
      <c r="CF93" s="16">
        <f t="shared" si="100"/>
        <v>-30.281706088157705</v>
      </c>
      <c r="CG93" s="17">
        <f t="shared" si="100"/>
        <v>-7.1432300095006349</v>
      </c>
      <c r="CH93" s="21">
        <f t="shared" si="88"/>
        <v>51.458197896701179</v>
      </c>
      <c r="CI93" s="24"/>
      <c r="CJ93" s="20" t="s">
        <v>198</v>
      </c>
      <c r="CK93" s="11">
        <v>9.44102</v>
      </c>
      <c r="CL93" s="11">
        <v>4.81412</v>
      </c>
      <c r="CM93" s="40">
        <f t="shared" si="68"/>
        <v>0.50991524220899864</v>
      </c>
      <c r="CN93" s="16">
        <f t="shared" si="101"/>
        <v>-41.652910642805445</v>
      </c>
      <c r="CO93" s="17">
        <f t="shared" si="101"/>
        <v>-44.444405977328252</v>
      </c>
      <c r="CP93" s="21">
        <f t="shared" si="89"/>
        <v>0.40427621489477228</v>
      </c>
      <c r="CQ93" s="13">
        <f t="shared" si="90"/>
        <v>0.52878026807132694</v>
      </c>
      <c r="CR93" s="24"/>
      <c r="CS93" s="20" t="s">
        <v>199</v>
      </c>
      <c r="CT93" s="36">
        <v>300.05</v>
      </c>
      <c r="CU93" s="36">
        <v>303.7</v>
      </c>
      <c r="CV93" s="36">
        <v>300</v>
      </c>
      <c r="CW93" s="36">
        <v>301.60000000000002</v>
      </c>
    </row>
    <row r="94" spans="1:101">
      <c r="A94" s="20" t="s">
        <v>200</v>
      </c>
      <c r="B94" s="11">
        <v>0.89644000000000001</v>
      </c>
      <c r="C94" s="11">
        <v>1.1416200000000001</v>
      </c>
      <c r="D94" s="38">
        <f t="shared" si="58"/>
        <v>1.2735040828164741</v>
      </c>
      <c r="E94" s="16">
        <f t="shared" si="91"/>
        <v>47.31479655557748</v>
      </c>
      <c r="F94" s="17">
        <f t="shared" si="91"/>
        <v>37.161188004613628</v>
      </c>
      <c r="G94" s="21">
        <f t="shared" si="69"/>
        <v>-2.3909957290402928</v>
      </c>
      <c r="H94" s="24"/>
      <c r="I94" s="26" t="s">
        <v>200</v>
      </c>
      <c r="J94" s="11">
        <v>19.87951</v>
      </c>
      <c r="K94" s="11">
        <v>45.180720000000001</v>
      </c>
      <c r="L94" s="38">
        <f t="shared" si="59"/>
        <v>2.2727280501380567</v>
      </c>
      <c r="M94" s="16">
        <f t="shared" si="92"/>
        <v>17.857164030624638</v>
      </c>
      <c r="N94" s="17">
        <f t="shared" si="92"/>
        <v>200</v>
      </c>
      <c r="O94" s="21">
        <f t="shared" si="70"/>
        <v>152.87923498025432</v>
      </c>
      <c r="P94" s="24"/>
      <c r="Q94" s="18" t="s">
        <v>200</v>
      </c>
      <c r="R94" s="11">
        <v>14.806760000000001</v>
      </c>
      <c r="S94" s="11">
        <v>0.70047999999999999</v>
      </c>
      <c r="T94" s="19">
        <f t="shared" si="60"/>
        <v>4.7308121425619104E-2</v>
      </c>
      <c r="U94" s="16">
        <f t="shared" si="93"/>
        <v>685.90058650248136</v>
      </c>
      <c r="V94" s="17">
        <f t="shared" si="93"/>
        <v>0</v>
      </c>
      <c r="W94" s="21">
        <f t="shared" si="71"/>
        <v>-89.181919697920407</v>
      </c>
      <c r="X94" s="24"/>
      <c r="Y94" s="18" t="s">
        <v>200</v>
      </c>
      <c r="Z94" s="11">
        <v>12.207739999999999</v>
      </c>
      <c r="AA94" s="11">
        <v>1.3798299999999999</v>
      </c>
      <c r="AB94" s="19">
        <f t="shared" si="61"/>
        <v>0.11302911103938976</v>
      </c>
      <c r="AC94" s="16">
        <f t="shared" si="94"/>
        <v>1227.0869343073628</v>
      </c>
      <c r="AD94" s="17">
        <f t="shared" si="94"/>
        <v>35.848815114550419</v>
      </c>
      <c r="AE94" s="21">
        <f t="shared" si="72"/>
        <v>-87.442319865749795</v>
      </c>
      <c r="AF94" s="24"/>
      <c r="AG94" s="18" t="s">
        <v>200</v>
      </c>
      <c r="AH94" s="11">
        <v>17.776990000000001</v>
      </c>
      <c r="AI94" s="11">
        <v>7.5006300000000001</v>
      </c>
      <c r="AJ94" s="12">
        <f t="shared" si="62"/>
        <v>0.42192913423476075</v>
      </c>
      <c r="AK94" s="16">
        <f t="shared" si="73"/>
        <v>-58.256551989724393</v>
      </c>
      <c r="AL94" s="16">
        <f t="shared" si="74"/>
        <v>-28.158204798737181</v>
      </c>
      <c r="AM94" s="17">
        <f t="shared" si="75"/>
        <v>37.894183376505922</v>
      </c>
      <c r="AN94" s="17">
        <f t="shared" si="95"/>
        <v>10.10034436495053</v>
      </c>
      <c r="AO94" s="21">
        <f t="shared" si="95"/>
        <v>28.452110625455603</v>
      </c>
      <c r="AQ94" s="18" t="s">
        <v>200</v>
      </c>
      <c r="AR94" s="11">
        <v>8.6287000000000003</v>
      </c>
      <c r="AS94" s="11">
        <v>6.9693300000000002</v>
      </c>
      <c r="AT94" s="12">
        <f t="shared" si="63"/>
        <v>0.80769177280470983</v>
      </c>
      <c r="AU94" s="16">
        <f t="shared" si="77"/>
        <v>0.77525717328948873</v>
      </c>
      <c r="AV94" s="16">
        <f t="shared" si="78"/>
        <v>17.913894173759264</v>
      </c>
      <c r="AW94" s="17">
        <f t="shared" si="79"/>
        <v>59.817327514842432</v>
      </c>
      <c r="AX94" s="17">
        <f t="shared" si="96"/>
        <v>68.946184739929365</v>
      </c>
      <c r="AY94" s="21">
        <f t="shared" si="96"/>
        <v>38.163366124210512</v>
      </c>
      <c r="BA94" s="18" t="s">
        <v>200</v>
      </c>
      <c r="BB94" s="11">
        <v>7.2431400000000004</v>
      </c>
      <c r="BC94" s="11">
        <v>22.113880000000002</v>
      </c>
      <c r="BD94" s="12">
        <f t="shared" si="64"/>
        <v>3.0530791894123266</v>
      </c>
      <c r="BE94" s="16">
        <f t="shared" si="81"/>
        <v>0.77510320100509322</v>
      </c>
      <c r="BF94" s="16">
        <f t="shared" si="82"/>
        <v>17.913781995582603</v>
      </c>
      <c r="BG94" s="17">
        <f t="shared" si="83"/>
        <v>74.538296580959809</v>
      </c>
      <c r="BH94" s="17">
        <f t="shared" si="97"/>
        <v>64.586383666458076</v>
      </c>
      <c r="BI94" s="21">
        <f t="shared" si="97"/>
        <v>34.970017500965774</v>
      </c>
      <c r="BJ94" s="21">
        <f t="shared" si="85"/>
        <v>46.322167608935324</v>
      </c>
      <c r="BL94" s="20" t="s">
        <v>200</v>
      </c>
      <c r="BM94" s="11">
        <v>0.44503999999999999</v>
      </c>
      <c r="BN94" s="11">
        <v>1.68492</v>
      </c>
      <c r="BO94" s="40">
        <f t="shared" si="65"/>
        <v>3.7859967643357901</v>
      </c>
      <c r="BP94" s="16">
        <f t="shared" si="98"/>
        <v>118.64989682617667</v>
      </c>
      <c r="BQ94" s="17">
        <f t="shared" si="98"/>
        <v>3.8772402483307884</v>
      </c>
      <c r="BR94" s="21">
        <f t="shared" si="86"/>
        <v>-44.239088841619626</v>
      </c>
      <c r="BS94" s="24"/>
      <c r="BT94" s="20" t="s">
        <v>200</v>
      </c>
      <c r="BU94" s="11">
        <v>0.93869000000000002</v>
      </c>
      <c r="BV94" s="11">
        <v>0.93281999999999998</v>
      </c>
      <c r="BW94" s="38">
        <f t="shared" si="66"/>
        <v>0.99374660431026218</v>
      </c>
      <c r="BX94" s="16">
        <f t="shared" si="99"/>
        <v>344.45549242424238</v>
      </c>
      <c r="BY94" s="17">
        <f t="shared" si="99"/>
        <v>74.724657226342998</v>
      </c>
      <c r="BZ94" s="21">
        <f t="shared" si="87"/>
        <v>-56.44943480598041</v>
      </c>
      <c r="CA94" s="24"/>
      <c r="CB94" s="20" t="s">
        <v>200</v>
      </c>
      <c r="CC94" s="11">
        <v>5.1374500000000003</v>
      </c>
      <c r="CD94" s="11">
        <v>3.7317999999999998</v>
      </c>
      <c r="CE94" s="38">
        <f t="shared" si="67"/>
        <v>0.72639149772747169</v>
      </c>
      <c r="CF94" s="16">
        <f t="shared" si="100"/>
        <v>317.17350526597863</v>
      </c>
      <c r="CG94" s="17">
        <f t="shared" si="100"/>
        <v>109.79076016685217</v>
      </c>
      <c r="CH94" s="21">
        <f t="shared" si="88"/>
        <v>-29.464901508897711</v>
      </c>
      <c r="CI94" s="24"/>
      <c r="CJ94" s="20" t="s">
        <v>200</v>
      </c>
      <c r="CK94" s="11">
        <v>9.0665899999999997</v>
      </c>
      <c r="CL94" s="11">
        <v>7.3281599999999996</v>
      </c>
      <c r="CM94" s="40">
        <f t="shared" si="68"/>
        <v>0.80825977572604468</v>
      </c>
      <c r="CN94" s="16">
        <f t="shared" si="101"/>
        <v>-3.9659909628408823</v>
      </c>
      <c r="CO94" s="17">
        <f t="shared" si="101"/>
        <v>52.222212990120724</v>
      </c>
      <c r="CP94" s="21">
        <f t="shared" si="89"/>
        <v>52.176119099400978</v>
      </c>
      <c r="CQ94" s="13">
        <f t="shared" si="90"/>
        <v>0.55791978459494562</v>
      </c>
      <c r="CR94" s="24"/>
      <c r="CS94" s="20" t="s">
        <v>201</v>
      </c>
      <c r="CT94" s="36">
        <v>302.10000000000002</v>
      </c>
      <c r="CU94" s="36">
        <v>302.7</v>
      </c>
      <c r="CV94" s="36">
        <v>290.3</v>
      </c>
      <c r="CW94" s="36">
        <v>291.89999999999998</v>
      </c>
    </row>
    <row r="95" spans="1:101">
      <c r="A95" s="20" t="s">
        <v>202</v>
      </c>
      <c r="B95" s="11">
        <v>7.1829099999999997</v>
      </c>
      <c r="C95" s="11">
        <v>2.0053800000000002</v>
      </c>
      <c r="D95" s="38">
        <f t="shared" si="58"/>
        <v>0.27918768298642199</v>
      </c>
      <c r="E95" s="16">
        <f t="shared" si="91"/>
        <v>701.27058141091425</v>
      </c>
      <c r="F95" s="17">
        <f t="shared" si="91"/>
        <v>75.660902927418931</v>
      </c>
      <c r="G95" s="21">
        <f t="shared" si="69"/>
        <v>-79.006820993015353</v>
      </c>
      <c r="H95" s="24"/>
      <c r="I95" s="26" t="s">
        <v>202</v>
      </c>
      <c r="J95" s="11">
        <v>77.108429999999998</v>
      </c>
      <c r="K95" s="11">
        <v>61.445779999999999</v>
      </c>
      <c r="L95" s="38">
        <f t="shared" si="59"/>
        <v>0.7968749979736327</v>
      </c>
      <c r="M95" s="16">
        <f t="shared" si="92"/>
        <v>287.8789265932611</v>
      </c>
      <c r="N95" s="17">
        <f t="shared" si="92"/>
        <v>36.000001770666778</v>
      </c>
      <c r="O95" s="21">
        <f t="shared" si="70"/>
        <v>-25.987661082680479</v>
      </c>
      <c r="P95" s="24"/>
      <c r="Q95" s="18" t="s">
        <v>202</v>
      </c>
      <c r="R95" s="11">
        <v>35.652169999999998</v>
      </c>
      <c r="S95" s="11">
        <v>1.54589</v>
      </c>
      <c r="T95" s="19">
        <f t="shared" si="60"/>
        <v>4.3360334027353738E-2</v>
      </c>
      <c r="U95" s="16">
        <f t="shared" si="93"/>
        <v>140.78306125040183</v>
      </c>
      <c r="V95" s="17">
        <f t="shared" si="93"/>
        <v>120.69009821836455</v>
      </c>
      <c r="W95" s="21">
        <f t="shared" si="71"/>
        <v>-88.810623137279094</v>
      </c>
      <c r="X95" s="24"/>
      <c r="Y95" s="18" t="s">
        <v>202</v>
      </c>
      <c r="Z95" s="11">
        <v>45.49635</v>
      </c>
      <c r="AA95" s="11">
        <v>1.53315</v>
      </c>
      <c r="AB95" s="19">
        <f t="shared" si="61"/>
        <v>3.3698307666439178E-2</v>
      </c>
      <c r="AC95" s="16">
        <f t="shared" si="94"/>
        <v>272.68446084205596</v>
      </c>
      <c r="AD95" s="17">
        <f t="shared" si="94"/>
        <v>11.11151373719952</v>
      </c>
      <c r="AE95" s="21">
        <f t="shared" si="72"/>
        <v>-95.757682991474525</v>
      </c>
      <c r="AF95" s="24"/>
      <c r="AG95" s="18" t="s">
        <v>202</v>
      </c>
      <c r="AH95" s="11">
        <v>19.691780000000001</v>
      </c>
      <c r="AI95" s="11">
        <v>35.67624</v>
      </c>
      <c r="AJ95" s="12">
        <f t="shared" si="62"/>
        <v>1.8117326112723176</v>
      </c>
      <c r="AK95" s="16">
        <f t="shared" si="73"/>
        <v>10.771171047517042</v>
      </c>
      <c r="AL95" s="16">
        <f t="shared" si="74"/>
        <v>-16.430863718655921</v>
      </c>
      <c r="AM95" s="17">
        <f t="shared" si="75"/>
        <v>375.64324596733871</v>
      </c>
      <c r="AN95" s="17">
        <f t="shared" si="95"/>
        <v>415.07065282124029</v>
      </c>
      <c r="AO95" s="21">
        <f t="shared" si="95"/>
        <v>409.3664433989652</v>
      </c>
      <c r="AQ95" s="18" t="s">
        <v>202</v>
      </c>
      <c r="AR95" s="11">
        <v>10.454000000000001</v>
      </c>
      <c r="AS95" s="11">
        <v>17.575990000000001</v>
      </c>
      <c r="AT95" s="12">
        <f t="shared" si="63"/>
        <v>1.6812693705758561</v>
      </c>
      <c r="AU95" s="16">
        <f t="shared" si="77"/>
        <v>21.153823866862915</v>
      </c>
      <c r="AV95" s="16">
        <f t="shared" si="78"/>
        <v>36.689107137311822</v>
      </c>
      <c r="AW95" s="17">
        <f t="shared" si="79"/>
        <v>152.19052620553197</v>
      </c>
      <c r="AX95" s="17">
        <f t="shared" si="96"/>
        <v>257.35505062160013</v>
      </c>
      <c r="AY95" s="21">
        <f t="shared" si="96"/>
        <v>156.04397782149812</v>
      </c>
      <c r="BA95" s="18" t="s">
        <v>202</v>
      </c>
      <c r="BB95" s="11">
        <v>8.7753499999999995</v>
      </c>
      <c r="BC95" s="11">
        <v>42.2164</v>
      </c>
      <c r="BD95" s="12">
        <f t="shared" si="64"/>
        <v>4.8107938714695146</v>
      </c>
      <c r="BE95" s="16">
        <f t="shared" si="81"/>
        <v>21.153947045066079</v>
      </c>
      <c r="BF95" s="16">
        <f t="shared" si="82"/>
        <v>36.689131856137116</v>
      </c>
      <c r="BG95" s="17">
        <f t="shared" si="83"/>
        <v>90.904535974691001</v>
      </c>
      <c r="BH95" s="17">
        <f t="shared" si="97"/>
        <v>179.59417636863481</v>
      </c>
      <c r="BI95" s="21">
        <f t="shared" si="97"/>
        <v>100.85122995998464</v>
      </c>
      <c r="BJ95" s="21">
        <f t="shared" si="85"/>
        <v>110.28069474816022</v>
      </c>
      <c r="BL95" s="20" t="s">
        <v>202</v>
      </c>
      <c r="BM95" s="11">
        <v>1.6897599999999999</v>
      </c>
      <c r="BN95" s="11">
        <v>2.1418699999999999</v>
      </c>
      <c r="BO95" s="40">
        <f t="shared" si="65"/>
        <v>1.2675587065618785</v>
      </c>
      <c r="BP95" s="16">
        <f t="shared" si="98"/>
        <v>279.68721912637068</v>
      </c>
      <c r="BQ95" s="17">
        <f t="shared" si="98"/>
        <v>27.119981957600356</v>
      </c>
      <c r="BR95" s="21">
        <f t="shared" si="86"/>
        <v>-77.887704081763374</v>
      </c>
      <c r="BS95" s="24"/>
      <c r="BT95" s="20" t="s">
        <v>202</v>
      </c>
      <c r="BU95" s="11">
        <v>4.3238399999999997</v>
      </c>
      <c r="BV95" s="11">
        <v>2.4933900000000002</v>
      </c>
      <c r="BW95" s="38">
        <f t="shared" si="66"/>
        <v>0.576661023534636</v>
      </c>
      <c r="BX95" s="16">
        <f t="shared" si="99"/>
        <v>360.62491344320267</v>
      </c>
      <c r="BY95" s="17">
        <f t="shared" si="99"/>
        <v>167.29594133916513</v>
      </c>
      <c r="BZ95" s="21">
        <f t="shared" si="87"/>
        <v>-74.882845057354601</v>
      </c>
      <c r="CB95" s="20" t="s">
        <v>202</v>
      </c>
      <c r="CC95" s="11">
        <v>16.208480000000002</v>
      </c>
      <c r="CD95" s="11">
        <v>9.5907400000000003</v>
      </c>
      <c r="CE95" s="38">
        <f t="shared" si="67"/>
        <v>0.59171125238146938</v>
      </c>
      <c r="CF95" s="16">
        <f t="shared" si="100"/>
        <v>215.49659850704143</v>
      </c>
      <c r="CG95" s="17">
        <f t="shared" si="100"/>
        <v>157.00037515408115</v>
      </c>
      <c r="CH95" s="21">
        <f t="shared" si="88"/>
        <v>-41.066272745608792</v>
      </c>
      <c r="CJ95" s="20" t="s">
        <v>202</v>
      </c>
      <c r="CK95" s="11">
        <v>11.366669999999999</v>
      </c>
      <c r="CL95" s="11">
        <v>9.0665899999999997</v>
      </c>
      <c r="CM95" s="40">
        <f t="shared" si="68"/>
        <v>0.79764698016217594</v>
      </c>
      <c r="CN95" s="16">
        <f t="shared" si="101"/>
        <v>25.368743926878789</v>
      </c>
      <c r="CO95" s="17">
        <f t="shared" si="101"/>
        <v>23.722598851553464</v>
      </c>
      <c r="CP95" s="21">
        <f t="shared" si="89"/>
        <v>30.936178528038141</v>
      </c>
      <c r="CQ95" s="13">
        <f t="shared" si="90"/>
        <v>0.58387213820580519</v>
      </c>
      <c r="CR95" s="24"/>
      <c r="CS95" s="20" t="s">
        <v>203</v>
      </c>
      <c r="CT95" s="36">
        <v>290.75</v>
      </c>
      <c r="CU95" s="36">
        <v>293.05</v>
      </c>
      <c r="CV95" s="36">
        <v>275.55</v>
      </c>
      <c r="CW95" s="36">
        <v>280.2</v>
      </c>
    </row>
    <row r="96" spans="1:101">
      <c r="A96" s="20" t="s">
        <v>204</v>
      </c>
      <c r="B96" s="11">
        <v>2.1210499999999999</v>
      </c>
      <c r="C96" s="11">
        <v>1.71871</v>
      </c>
      <c r="D96" s="38">
        <f t="shared" si="58"/>
        <v>0.81031093090686224</v>
      </c>
      <c r="E96" s="16">
        <f t="shared" si="91"/>
        <v>-70.470881578635954</v>
      </c>
      <c r="F96" s="17">
        <f t="shared" si="91"/>
        <v>-14.295046325384723</v>
      </c>
      <c r="G96" s="21">
        <f t="shared" si="69"/>
        <v>-26.704009197367927</v>
      </c>
      <c r="H96" s="24"/>
      <c r="I96" s="26" t="s">
        <v>204</v>
      </c>
      <c r="J96" s="11">
        <v>60.240960000000001</v>
      </c>
      <c r="K96" s="11">
        <v>87.951800000000006</v>
      </c>
      <c r="L96" s="38">
        <f t="shared" si="59"/>
        <v>1.4599999734399984</v>
      </c>
      <c r="M96" s="16">
        <f t="shared" si="92"/>
        <v>-21.875001215820369</v>
      </c>
      <c r="N96" s="17">
        <f t="shared" si="92"/>
        <v>43.137250434448077</v>
      </c>
      <c r="O96" s="21">
        <f t="shared" si="70"/>
        <v>30.398193558990556</v>
      </c>
      <c r="P96" s="24"/>
      <c r="Q96" s="18" t="s">
        <v>204</v>
      </c>
      <c r="R96" s="11">
        <v>6.8115899999999998</v>
      </c>
      <c r="S96" s="11">
        <v>0.84540999999999999</v>
      </c>
      <c r="T96" s="19">
        <f t="shared" si="60"/>
        <v>0.12411345955936867</v>
      </c>
      <c r="U96" s="16">
        <f t="shared" si="93"/>
        <v>-80.894318634742291</v>
      </c>
      <c r="V96" s="17">
        <f t="shared" si="93"/>
        <v>-45.312409032984235</v>
      </c>
      <c r="W96" s="21">
        <f t="shared" si="71"/>
        <v>-48.418312404823958</v>
      </c>
      <c r="X96" s="24"/>
      <c r="Y96" s="18" t="s">
        <v>204</v>
      </c>
      <c r="Z96" s="11">
        <v>7.1483299999999996</v>
      </c>
      <c r="AA96" s="11">
        <v>1.6673</v>
      </c>
      <c r="AB96" s="19">
        <f t="shared" si="61"/>
        <v>0.23324328899197436</v>
      </c>
      <c r="AC96" s="16">
        <f t="shared" si="94"/>
        <v>-84.288124212162074</v>
      </c>
      <c r="AD96" s="17">
        <f t="shared" si="94"/>
        <v>8.74995923425627</v>
      </c>
      <c r="AE96" s="21">
        <f t="shared" si="72"/>
        <v>-55.830963158604114</v>
      </c>
      <c r="AF96" s="24"/>
      <c r="AG96" s="18" t="s">
        <v>204</v>
      </c>
      <c r="AH96" s="11">
        <v>17.447569999999999</v>
      </c>
      <c r="AI96" s="11">
        <v>8.8657599999999999</v>
      </c>
      <c r="AJ96" s="12">
        <f t="shared" si="62"/>
        <v>0.50813723630282037</v>
      </c>
      <c r="AK96" s="16">
        <f t="shared" si="73"/>
        <v>-11.396684301774661</v>
      </c>
      <c r="AL96" s="16">
        <f t="shared" si="74"/>
        <v>-27.626845137314014</v>
      </c>
      <c r="AM96" s="17">
        <f t="shared" si="75"/>
        <v>-75.149399151928563</v>
      </c>
      <c r="AN96" s="17">
        <f t="shared" si="95"/>
        <v>-36.873614222262738</v>
      </c>
      <c r="AO96" s="21">
        <f t="shared" si="95"/>
        <v>-28.003761656154214</v>
      </c>
      <c r="AQ96" s="18" t="s">
        <v>204</v>
      </c>
      <c r="AR96" s="11">
        <v>4.7789700000000002</v>
      </c>
      <c r="AS96" s="11">
        <v>10.2416</v>
      </c>
      <c r="AT96" s="12">
        <f t="shared" si="63"/>
        <v>2.1430559304620034</v>
      </c>
      <c r="AU96" s="16">
        <f t="shared" si="77"/>
        <v>-54.285727951023532</v>
      </c>
      <c r="AV96" s="16">
        <f t="shared" si="78"/>
        <v>-41.794675439945323</v>
      </c>
      <c r="AW96" s="17">
        <f t="shared" si="79"/>
        <v>-41.729598162038101</v>
      </c>
      <c r="AX96" s="17">
        <f t="shared" si="96"/>
        <v>23.935774026805383</v>
      </c>
      <c r="AY96" s="21">
        <f t="shared" si="96"/>
        <v>125.79427477962625</v>
      </c>
      <c r="BA96" s="18" t="s">
        <v>204</v>
      </c>
      <c r="BB96" s="11">
        <v>4.0115800000000004</v>
      </c>
      <c r="BC96" s="11">
        <v>22.905049999999999</v>
      </c>
      <c r="BD96" s="12">
        <f t="shared" si="64"/>
        <v>5.7097328234760365</v>
      </c>
      <c r="BE96" s="16">
        <f t="shared" si="81"/>
        <v>-54.285811961916039</v>
      </c>
      <c r="BF96" s="16">
        <f t="shared" si="82"/>
        <v>-41.794771717886917</v>
      </c>
      <c r="BG96" s="17">
        <f t="shared" si="83"/>
        <v>-45.743715712377181</v>
      </c>
      <c r="BH96" s="17">
        <f t="shared" si="97"/>
        <v>2.4292859916238849</v>
      </c>
      <c r="BI96" s="21">
        <f t="shared" si="97"/>
        <v>83.007307774337221</v>
      </c>
      <c r="BJ96" s="21">
        <f t="shared" si="85"/>
        <v>125.07331055298927</v>
      </c>
      <c r="BL96" s="20" t="s">
        <v>204</v>
      </c>
      <c r="BM96" s="11">
        <v>0.90422999999999998</v>
      </c>
      <c r="BN96" s="11">
        <v>2.3115600000000001</v>
      </c>
      <c r="BO96" s="40">
        <f t="shared" si="65"/>
        <v>2.5563849905444411</v>
      </c>
      <c r="BP96" s="16">
        <f t="shared" si="98"/>
        <v>-46.487666887605343</v>
      </c>
      <c r="BQ96" s="17">
        <f t="shared" si="98"/>
        <v>7.9225163058448986</v>
      </c>
      <c r="BR96" s="21">
        <f t="shared" si="86"/>
        <v>-46.481498764549286</v>
      </c>
      <c r="BS96" s="24"/>
      <c r="BT96" s="20" t="s">
        <v>204</v>
      </c>
      <c r="BU96" s="11">
        <v>2.4816600000000002</v>
      </c>
      <c r="BV96" s="11">
        <v>1.5019</v>
      </c>
      <c r="BW96" s="38">
        <f t="shared" si="66"/>
        <v>0.60519974533175369</v>
      </c>
      <c r="BX96" s="16">
        <f t="shared" si="99"/>
        <v>-42.605184280639428</v>
      </c>
      <c r="BY96" s="17">
        <f t="shared" si="99"/>
        <v>-39.764737967185241</v>
      </c>
      <c r="BZ96" s="21">
        <f t="shared" si="87"/>
        <v>-67.074172815267545</v>
      </c>
      <c r="CB96" s="20" t="s">
        <v>204</v>
      </c>
      <c r="CC96" s="11">
        <v>6.1574799999999996</v>
      </c>
      <c r="CD96" s="11">
        <v>5.4359900000000003</v>
      </c>
      <c r="CE96" s="38">
        <f t="shared" si="67"/>
        <v>0.88282706561775282</v>
      </c>
      <c r="CF96" s="16">
        <f t="shared" si="100"/>
        <v>-62.010749928432524</v>
      </c>
      <c r="CG96" s="17">
        <f t="shared" si="100"/>
        <v>-43.320432000033364</v>
      </c>
      <c r="CH96" s="21">
        <f t="shared" si="88"/>
        <v>-8.2076096312096869</v>
      </c>
      <c r="CJ96" s="20" t="s">
        <v>204</v>
      </c>
      <c r="CK96" s="11">
        <v>8.2909799999999994</v>
      </c>
      <c r="CL96" s="11">
        <v>6.3653300000000002</v>
      </c>
      <c r="CM96" s="40">
        <f t="shared" si="68"/>
        <v>0.76774156975411845</v>
      </c>
      <c r="CN96" s="16">
        <f t="shared" si="101"/>
        <v>-27.058848369839186</v>
      </c>
      <c r="CO96" s="17">
        <f t="shared" si="101"/>
        <v>-29.793560754374024</v>
      </c>
      <c r="CP96" s="21">
        <f t="shared" si="89"/>
        <v>15.826125596756016</v>
      </c>
      <c r="CQ96" s="13">
        <f t="shared" si="90"/>
        <v>0.61437648429577629</v>
      </c>
      <c r="CR96" s="24"/>
      <c r="CS96" s="20" t="s">
        <v>205</v>
      </c>
      <c r="CT96" s="36">
        <v>279.45</v>
      </c>
      <c r="CU96" s="36">
        <v>282.5</v>
      </c>
      <c r="CV96" s="36">
        <v>274.5</v>
      </c>
      <c r="CW96" s="36">
        <v>279.2</v>
      </c>
    </row>
    <row r="97" spans="1:101">
      <c r="A97" s="20" t="s">
        <v>206</v>
      </c>
      <c r="B97" s="11">
        <v>3.0376099999999999</v>
      </c>
      <c r="C97" s="11">
        <v>1.89222</v>
      </c>
      <c r="D97" s="38">
        <f t="shared" si="58"/>
        <v>0.62293052761875289</v>
      </c>
      <c r="E97" s="16">
        <f t="shared" si="91"/>
        <v>43.212559817071735</v>
      </c>
      <c r="F97" s="17">
        <f t="shared" si="91"/>
        <v>10.095362219338927</v>
      </c>
      <c r="G97" s="21">
        <f t="shared" si="69"/>
        <v>-33.211769659067507</v>
      </c>
      <c r="H97" s="24"/>
      <c r="I97" s="26" t="s">
        <v>206</v>
      </c>
      <c r="J97" s="11">
        <v>66.867459999999994</v>
      </c>
      <c r="K97" s="11">
        <v>71.084329999999994</v>
      </c>
      <c r="L97" s="38">
        <f t="shared" si="59"/>
        <v>1.0630631102183334</v>
      </c>
      <c r="M97" s="16">
        <f t="shared" si="92"/>
        <v>10.999990703999392</v>
      </c>
      <c r="N97" s="17">
        <f t="shared" si="92"/>
        <v>-19.178083905048005</v>
      </c>
      <c r="O97" s="21">
        <f t="shared" si="70"/>
        <v>-21.58075953247533</v>
      </c>
      <c r="P97" s="24"/>
      <c r="Q97" s="18" t="s">
        <v>206</v>
      </c>
      <c r="R97" s="11">
        <v>29.56521</v>
      </c>
      <c r="S97" s="11">
        <v>1.52173</v>
      </c>
      <c r="T97" s="19">
        <f t="shared" si="60"/>
        <v>5.1470292279337776E-2</v>
      </c>
      <c r="U97" s="16">
        <f t="shared" si="93"/>
        <v>334.04271249443963</v>
      </c>
      <c r="V97" s="17">
        <f t="shared" si="93"/>
        <v>79.999053713582768</v>
      </c>
      <c r="W97" s="21">
        <f t="shared" si="71"/>
        <v>-64.901237547797621</v>
      </c>
      <c r="X97" s="24"/>
      <c r="Y97" s="18" t="s">
        <v>206</v>
      </c>
      <c r="Z97" s="11">
        <v>25.297039999999999</v>
      </c>
      <c r="AA97" s="11">
        <v>2.5680299999999998</v>
      </c>
      <c r="AB97" s="19">
        <f t="shared" si="61"/>
        <v>0.10151503891364365</v>
      </c>
      <c r="AC97" s="16">
        <f t="shared" si="94"/>
        <v>253.88741146533528</v>
      </c>
      <c r="AD97" s="17">
        <f t="shared" si="94"/>
        <v>54.023271156960341</v>
      </c>
      <c r="AE97" s="21">
        <f t="shared" si="72"/>
        <v>-72.639950967825357</v>
      </c>
      <c r="AF97" s="24"/>
      <c r="AG97" s="18" t="s">
        <v>206</v>
      </c>
      <c r="AH97" s="11">
        <v>17.812360000000002</v>
      </c>
      <c r="AI97" s="11">
        <v>18.356369999999998</v>
      </c>
      <c r="AJ97" s="12">
        <f t="shared" si="62"/>
        <v>1.0305411523234427</v>
      </c>
      <c r="AK97" s="16">
        <f t="shared" si="73"/>
        <v>2.0907782573733926</v>
      </c>
      <c r="AL97" s="16">
        <f t="shared" si="74"/>
        <v>-26.925629911149066</v>
      </c>
      <c r="AM97" s="17">
        <f t="shared" si="75"/>
        <v>107.04790113876304</v>
      </c>
      <c r="AN97" s="17">
        <f t="shared" si="95"/>
        <v>27.736385138732008</v>
      </c>
      <c r="AO97" s="21">
        <f t="shared" si="95"/>
        <v>43.653167255471956</v>
      </c>
      <c r="AQ97" s="18" t="s">
        <v>206</v>
      </c>
      <c r="AR97" s="11">
        <v>5.6219299999999999</v>
      </c>
      <c r="AS97" s="11">
        <v>26.762239999999998</v>
      </c>
      <c r="AT97" s="12">
        <f t="shared" si="63"/>
        <v>4.7603296376867021</v>
      </c>
      <c r="AU97" s="16">
        <f t="shared" si="77"/>
        <v>17.638947304544693</v>
      </c>
      <c r="AV97" s="16">
        <f t="shared" si="78"/>
        <v>-30.644809599312122</v>
      </c>
      <c r="AW97" s="17">
        <f t="shared" si="79"/>
        <v>161.30917044211841</v>
      </c>
      <c r="AX97" s="17">
        <f t="shared" si="96"/>
        <v>173.44870315596842</v>
      </c>
      <c r="AY97" s="21">
        <f t="shared" si="96"/>
        <v>270.35859572502488</v>
      </c>
      <c r="BA97" s="18" t="s">
        <v>206</v>
      </c>
      <c r="BB97" s="11">
        <v>4.7191799999999997</v>
      </c>
      <c r="BC97" s="11">
        <v>42.077109999999998</v>
      </c>
      <c r="BD97" s="12">
        <f t="shared" si="64"/>
        <v>8.9161909484274808</v>
      </c>
      <c r="BE97" s="16">
        <f t="shared" si="81"/>
        <v>17.638935282357558</v>
      </c>
      <c r="BF97" s="16">
        <f t="shared" si="82"/>
        <v>-30.644915954808493</v>
      </c>
      <c r="BG97" s="17">
        <f t="shared" si="83"/>
        <v>83.702327652635546</v>
      </c>
      <c r="BH97" s="17">
        <f t="shared" si="97"/>
        <v>68.468046627374747</v>
      </c>
      <c r="BI97" s="21">
        <f t="shared" si="97"/>
        <v>132.5498374923269</v>
      </c>
      <c r="BJ97" s="21">
        <f t="shared" si="85"/>
        <v>190.92248400922946</v>
      </c>
      <c r="BL97" s="20" t="s">
        <v>206</v>
      </c>
      <c r="BM97" s="11">
        <v>3.5693000000000001</v>
      </c>
      <c r="BN97" s="11">
        <v>2.6576200000000001</v>
      </c>
      <c r="BO97" s="40">
        <f t="shared" si="65"/>
        <v>0.74457736811139441</v>
      </c>
      <c r="BP97" s="16">
        <f t="shared" si="98"/>
        <v>294.73364077723591</v>
      </c>
      <c r="BQ97" s="17">
        <f t="shared" si="98"/>
        <v>14.970842201803112</v>
      </c>
      <c r="BR97" s="21">
        <f t="shared" si="86"/>
        <v>-80.882583516526608</v>
      </c>
      <c r="BS97" s="24"/>
      <c r="BT97" s="20" t="s">
        <v>206</v>
      </c>
      <c r="BU97" s="11">
        <v>8.5303599999999999</v>
      </c>
      <c r="BV97" s="11">
        <v>5.2625400000000004</v>
      </c>
      <c r="BW97" s="38">
        <f t="shared" si="66"/>
        <v>0.61691886391664597</v>
      </c>
      <c r="BX97" s="16">
        <f t="shared" si="99"/>
        <v>243.73604764552758</v>
      </c>
      <c r="BY97" s="17">
        <f t="shared" si="99"/>
        <v>250.39216991810375</v>
      </c>
      <c r="BZ97" s="21">
        <f t="shared" si="87"/>
        <v>-47.534759445108577</v>
      </c>
      <c r="CB97" s="20" t="s">
        <v>206</v>
      </c>
      <c r="CC97" s="11">
        <v>17.576809999999998</v>
      </c>
      <c r="CD97" s="11">
        <v>13.88232</v>
      </c>
      <c r="CE97" s="38">
        <f t="shared" si="67"/>
        <v>0.78980884472210833</v>
      </c>
      <c r="CF97" s="16">
        <f t="shared" si="100"/>
        <v>185.45460155778011</v>
      </c>
      <c r="CG97" s="17">
        <f t="shared" si="100"/>
        <v>155.37795323390952</v>
      </c>
      <c r="CH97" s="21">
        <f t="shared" si="88"/>
        <v>-13.335795682804431</v>
      </c>
      <c r="CJ97" s="20" t="s">
        <v>206</v>
      </c>
      <c r="CK97" s="11">
        <v>11.099220000000001</v>
      </c>
      <c r="CL97" s="11">
        <v>9.9759200000000003</v>
      </c>
      <c r="CM97" s="40">
        <f t="shared" si="68"/>
        <v>0.89879469007732071</v>
      </c>
      <c r="CN97" s="16">
        <f t="shared" si="101"/>
        <v>33.871026103066242</v>
      </c>
      <c r="CO97" s="17">
        <f t="shared" si="101"/>
        <v>56.722746503323478</v>
      </c>
      <c r="CP97" s="21">
        <f t="shared" si="89"/>
        <v>24.678325124914746</v>
      </c>
      <c r="CQ97" s="13">
        <f t="shared" si="90"/>
        <v>0.67462259622032961</v>
      </c>
      <c r="CR97" s="24"/>
      <c r="CS97" s="20" t="s">
        <v>207</v>
      </c>
      <c r="CT97" s="36">
        <v>277.2</v>
      </c>
      <c r="CU97" s="36">
        <v>280.60000000000002</v>
      </c>
      <c r="CV97" s="36">
        <v>260.95</v>
      </c>
      <c r="CW97" s="36">
        <v>263.45</v>
      </c>
    </row>
    <row r="98" spans="1:101" ht="17.25" thickBot="1">
      <c r="A98" s="20" t="s">
        <v>208</v>
      </c>
      <c r="B98" s="11">
        <v>2.8389600000000002</v>
      </c>
      <c r="C98" s="11">
        <v>1.9073100000000001</v>
      </c>
      <c r="D98" s="38">
        <f t="shared" si="58"/>
        <v>0.67183405190633183</v>
      </c>
      <c r="E98" s="16">
        <f t="shared" si="91"/>
        <v>-6.5396808675241314</v>
      </c>
      <c r="F98" s="17">
        <f t="shared" si="91"/>
        <v>0.7974759805942252</v>
      </c>
      <c r="G98" s="21">
        <f t="shared" si="69"/>
        <v>-10.00012372246983</v>
      </c>
      <c r="H98" s="25"/>
      <c r="I98" s="26" t="s">
        <v>208</v>
      </c>
      <c r="J98" s="11">
        <v>46.385539999999999</v>
      </c>
      <c r="K98" s="11">
        <v>42.771079999999998</v>
      </c>
      <c r="L98" s="38">
        <f t="shared" si="59"/>
        <v>0.92207787168156286</v>
      </c>
      <c r="M98" s="16">
        <f t="shared" si="92"/>
        <v>-30.630623624704747</v>
      </c>
      <c r="N98" s="17">
        <f t="shared" si="92"/>
        <v>-39.830508355357644</v>
      </c>
      <c r="O98" s="21">
        <f t="shared" si="70"/>
        <v>-34.050926698909912</v>
      </c>
      <c r="P98" s="25"/>
      <c r="Q98" s="18" t="s">
        <v>208</v>
      </c>
      <c r="R98" s="11">
        <v>24.68599</v>
      </c>
      <c r="S98" s="11">
        <v>2.3913000000000002</v>
      </c>
      <c r="T98" s="19">
        <f t="shared" si="60"/>
        <v>9.6868709741841433E-2</v>
      </c>
      <c r="U98" s="16">
        <f t="shared" si="93"/>
        <v>-16.503248243459119</v>
      </c>
      <c r="V98" s="17">
        <f t="shared" si="93"/>
        <v>57.143514289657183</v>
      </c>
      <c r="W98" s="21">
        <f t="shared" si="71"/>
        <v>45.52924946942769</v>
      </c>
      <c r="X98" s="25"/>
      <c r="Y98" s="18" t="s">
        <v>208</v>
      </c>
      <c r="Z98" s="11">
        <v>17.28631</v>
      </c>
      <c r="AA98" s="11">
        <v>3.8328799999999998</v>
      </c>
      <c r="AB98" s="19">
        <f t="shared" si="61"/>
        <v>0.22172921809223597</v>
      </c>
      <c r="AC98" s="16">
        <f t="shared" si="94"/>
        <v>-31.666669302021102</v>
      </c>
      <c r="AD98" s="17">
        <f t="shared" si="94"/>
        <v>49.253708095310415</v>
      </c>
      <c r="AE98" s="21">
        <f t="shared" si="72"/>
        <v>84.204180209030127</v>
      </c>
      <c r="AF98" s="25"/>
      <c r="AG98" s="18" t="s">
        <v>208</v>
      </c>
      <c r="AH98" s="11">
        <v>19.172730000000001</v>
      </c>
      <c r="AI98" s="11">
        <v>22.007909999999999</v>
      </c>
      <c r="AJ98" s="12">
        <f t="shared" si="62"/>
        <v>1.1478756546407318</v>
      </c>
      <c r="AK98" s="16">
        <f t="shared" si="73"/>
        <v>7.6372249381889858</v>
      </c>
      <c r="AL98" s="16">
        <f t="shared" si="74"/>
        <v>5.4479455840679156</v>
      </c>
      <c r="AM98" s="17">
        <f t="shared" si="75"/>
        <v>19.892495084812523</v>
      </c>
      <c r="AN98" s="17">
        <f t="shared" si="95"/>
        <v>25.046719413628026</v>
      </c>
      <c r="AO98" s="21">
        <f t="shared" si="95"/>
        <v>21.714968833736421</v>
      </c>
      <c r="AQ98" s="18" t="s">
        <v>208</v>
      </c>
      <c r="AR98" s="11">
        <v>7.6264399999999997</v>
      </c>
      <c r="AS98" s="11">
        <v>27.45917</v>
      </c>
      <c r="AT98" s="12">
        <f t="shared" si="63"/>
        <v>3.6005226553936045</v>
      </c>
      <c r="AU98" s="16">
        <f t="shared" si="77"/>
        <v>35.655193145414472</v>
      </c>
      <c r="AV98" s="16">
        <f t="shared" si="78"/>
        <v>3.4668765008343483</v>
      </c>
      <c r="AW98" s="17">
        <f t="shared" si="79"/>
        <v>2.604154211306684</v>
      </c>
      <c r="AX98" s="17">
        <f t="shared" si="96"/>
        <v>78.453580844970105</v>
      </c>
      <c r="AY98" s="21">
        <f t="shared" si="96"/>
        <v>53.338575160301502</v>
      </c>
      <c r="BA98" s="18" t="s">
        <v>208</v>
      </c>
      <c r="BB98" s="11">
        <v>6.4018199999999998</v>
      </c>
      <c r="BC98" s="11">
        <v>36.232439999999997</v>
      </c>
      <c r="BD98" s="12">
        <f t="shared" si="64"/>
        <v>5.6597092701762932</v>
      </c>
      <c r="BE98" s="16">
        <f t="shared" si="81"/>
        <v>35.655346903487477</v>
      </c>
      <c r="BF98" s="16">
        <f t="shared" si="82"/>
        <v>3.4668929361495628</v>
      </c>
      <c r="BG98" s="17">
        <f t="shared" si="83"/>
        <v>-13.89037887820718</v>
      </c>
      <c r="BH98" s="17">
        <f t="shared" si="97"/>
        <v>12.077198450512554</v>
      </c>
      <c r="BI98" s="21">
        <f t="shared" si="97"/>
        <v>0.66270161988544396</v>
      </c>
      <c r="BJ98" s="21">
        <f t="shared" si="85"/>
        <v>43.565608615076009</v>
      </c>
      <c r="BL98" s="20" t="s">
        <v>208</v>
      </c>
      <c r="BM98" s="11">
        <v>3.31812</v>
      </c>
      <c r="BN98" s="11">
        <v>2.6412499999999999</v>
      </c>
      <c r="BO98" s="40">
        <f t="shared" si="65"/>
        <v>0.79600798042264898</v>
      </c>
      <c r="BP98" s="16">
        <f t="shared" si="98"/>
        <v>-7.0372341915781851</v>
      </c>
      <c r="BQ98" s="17">
        <f t="shared" si="98"/>
        <v>-0.61596466010942941</v>
      </c>
      <c r="BR98" s="21">
        <f t="shared" si="86"/>
        <v>-61.888501686748313</v>
      </c>
      <c r="BS98" s="25"/>
      <c r="BT98" s="20" t="s">
        <v>208</v>
      </c>
      <c r="BU98" s="11">
        <v>8.2076799999999999</v>
      </c>
      <c r="BV98" s="11">
        <v>6.5004400000000002</v>
      </c>
      <c r="BW98" s="38">
        <f t="shared" si="66"/>
        <v>0.79199481461265553</v>
      </c>
      <c r="BX98" s="16">
        <f t="shared" si="99"/>
        <v>-3.7827242929958418</v>
      </c>
      <c r="BY98" s="17">
        <f t="shared" si="99"/>
        <v>23.52286158394995</v>
      </c>
      <c r="BZ98" s="21">
        <f t="shared" si="87"/>
        <v>13.444923681294703</v>
      </c>
      <c r="CB98" s="20" t="s">
        <v>208</v>
      </c>
      <c r="CC98" s="11">
        <v>18.28585</v>
      </c>
      <c r="CD98" s="11">
        <v>23.647210000000001</v>
      </c>
      <c r="CE98" s="38">
        <f t="shared" si="67"/>
        <v>1.2931971989270392</v>
      </c>
      <c r="CF98" s="16">
        <f t="shared" si="100"/>
        <v>4.033951553211315</v>
      </c>
      <c r="CG98" s="17">
        <f t="shared" si="100"/>
        <v>70.340476231638533</v>
      </c>
      <c r="CH98" s="21">
        <f t="shared" si="88"/>
        <v>72.960241030619116</v>
      </c>
      <c r="CJ98" s="20" t="s">
        <v>208</v>
      </c>
      <c r="CK98" s="11">
        <v>12.81091</v>
      </c>
      <c r="CL98" s="11">
        <v>17.758749999999999</v>
      </c>
      <c r="CM98" s="40">
        <f t="shared" si="68"/>
        <v>1.3862208071089408</v>
      </c>
      <c r="CN98" s="16">
        <f t="shared" si="101"/>
        <v>15.421714318663824</v>
      </c>
      <c r="CO98" s="17">
        <f t="shared" si="101"/>
        <v>78.016162920312098</v>
      </c>
      <c r="CP98" s="21">
        <f t="shared" si="89"/>
        <v>69.441704616401381</v>
      </c>
      <c r="CQ98" s="13">
        <f t="shared" si="90"/>
        <v>0.78589431224798112</v>
      </c>
      <c r="CR98" s="25"/>
      <c r="CS98" s="20" t="s">
        <v>209</v>
      </c>
      <c r="CT98" s="36">
        <v>264.64999999999998</v>
      </c>
      <c r="CU98" s="36">
        <v>273.3</v>
      </c>
      <c r="CV98" s="36">
        <v>259.7</v>
      </c>
      <c r="CW98" s="36">
        <v>272.85000000000002</v>
      </c>
    </row>
    <row r="99" spans="1:101">
      <c r="A99" s="20" t="s">
        <v>210</v>
      </c>
      <c r="B99" s="11">
        <v>1.4471400000000001</v>
      </c>
      <c r="C99" s="11">
        <v>2.0871</v>
      </c>
      <c r="D99" s="38">
        <f t="shared" si="58"/>
        <v>1.4422239728015256</v>
      </c>
      <c r="E99" s="16">
        <f t="shared" si="91"/>
        <v>-49.025699551948605</v>
      </c>
      <c r="F99" s="17">
        <f t="shared" si="91"/>
        <v>9.4263648803812643</v>
      </c>
      <c r="G99" s="21">
        <f t="shared" si="69"/>
        <v>141.95717600015092</v>
      </c>
      <c r="I99" s="20" t="s">
        <v>210</v>
      </c>
      <c r="J99" s="11">
        <v>53.614449999999998</v>
      </c>
      <c r="K99" s="11">
        <v>42.168669999999999</v>
      </c>
      <c r="L99" s="38">
        <f t="shared" si="59"/>
        <v>0.78651688117662311</v>
      </c>
      <c r="M99" s="16">
        <f t="shared" si="92"/>
        <v>15.584404105244865</v>
      </c>
      <c r="N99" s="17">
        <f t="shared" si="92"/>
        <v>-1.4084516921246764</v>
      </c>
      <c r="O99" s="21">
        <f t="shared" si="70"/>
        <v>-25.83555650588648</v>
      </c>
      <c r="Q99" s="18" t="s">
        <v>210</v>
      </c>
      <c r="R99" s="11">
        <v>5.3381600000000002</v>
      </c>
      <c r="S99" s="11">
        <v>2.0289799999999998</v>
      </c>
      <c r="T99" s="19">
        <f t="shared" si="60"/>
        <v>0.38008976875927281</v>
      </c>
      <c r="U99" s="16">
        <f t="shared" si="93"/>
        <v>-78.375750780098357</v>
      </c>
      <c r="V99" s="17">
        <f t="shared" si="93"/>
        <v>-15.151591184711261</v>
      </c>
      <c r="W99" s="21">
        <f t="shared" si="71"/>
        <v>381.41148686220362</v>
      </c>
      <c r="Y99" s="18" t="s">
        <v>210</v>
      </c>
      <c r="Z99" s="11">
        <v>4.48447</v>
      </c>
      <c r="AA99" s="11">
        <v>2.9704799999999998</v>
      </c>
      <c r="AB99" s="19">
        <f t="shared" si="61"/>
        <v>0.66239265732628383</v>
      </c>
      <c r="AC99" s="16">
        <f t="shared" si="94"/>
        <v>-74.05767916923854</v>
      </c>
      <c r="AD99" s="17">
        <f t="shared" si="94"/>
        <v>-22.500052180083909</v>
      </c>
      <c r="AE99" s="21">
        <f t="shared" si="72"/>
        <v>348.93834931059729</v>
      </c>
      <c r="AG99" s="18" t="s">
        <v>210</v>
      </c>
      <c r="AH99" s="11">
        <v>18.948930000000001</v>
      </c>
      <c r="AI99" s="11">
        <v>11.271050000000001</v>
      </c>
      <c r="AJ99" s="12">
        <f t="shared" si="62"/>
        <v>0.59481194980402585</v>
      </c>
      <c r="AK99" s="16">
        <f t="shared" si="73"/>
        <v>-1.167282906503146</v>
      </c>
      <c r="AL99" s="16">
        <f t="shared" si="74"/>
        <v>2.2546949427206409</v>
      </c>
      <c r="AM99" s="17">
        <f t="shared" si="75"/>
        <v>-48.78636817398835</v>
      </c>
      <c r="AN99" s="17">
        <f t="shared" si="95"/>
        <v>-46.901218614217932</v>
      </c>
      <c r="AO99" s="21">
        <f t="shared" si="95"/>
        <v>-47.107688283601128</v>
      </c>
      <c r="AQ99" s="18" t="s">
        <v>210</v>
      </c>
      <c r="AR99" s="11">
        <v>11.88105</v>
      </c>
      <c r="AS99" s="11">
        <v>12.34567</v>
      </c>
      <c r="AT99" s="12">
        <f t="shared" si="63"/>
        <v>1.0391059712735826</v>
      </c>
      <c r="AU99" s="16">
        <f t="shared" si="77"/>
        <v>55.787628303638407</v>
      </c>
      <c r="AV99" s="16">
        <f t="shared" si="78"/>
        <v>66.86082887954008</v>
      </c>
      <c r="AW99" s="17">
        <f t="shared" si="79"/>
        <v>-55.039901060374362</v>
      </c>
      <c r="AX99" s="17">
        <f t="shared" si="96"/>
        <v>-39.805848437938053</v>
      </c>
      <c r="AY99" s="21">
        <f t="shared" si="96"/>
        <v>-65.889509176290929</v>
      </c>
      <c r="BA99" s="18" t="s">
        <v>210</v>
      </c>
      <c r="BB99" s="11">
        <v>9.9732500000000002</v>
      </c>
      <c r="BC99" s="11">
        <v>18.34187</v>
      </c>
      <c r="BD99" s="12">
        <f t="shared" si="64"/>
        <v>1.8391066101822375</v>
      </c>
      <c r="BE99" s="16">
        <f t="shared" si="81"/>
        <v>55.787729114533057</v>
      </c>
      <c r="BF99" s="16">
        <f t="shared" si="82"/>
        <v>66.860953666837744</v>
      </c>
      <c r="BG99" s="17">
        <f t="shared" si="83"/>
        <v>-49.377215556004508</v>
      </c>
      <c r="BH99" s="17">
        <f t="shared" si="97"/>
        <v>-48.848240617439735</v>
      </c>
      <c r="BI99" s="21">
        <f t="shared" si="97"/>
        <v>-70.6873553511425</v>
      </c>
      <c r="BJ99" s="21">
        <f t="shared" si="85"/>
        <v>-57.572015447955266</v>
      </c>
      <c r="BL99" s="20" t="s">
        <v>210</v>
      </c>
      <c r="BM99" s="11">
        <v>0.94144000000000005</v>
      </c>
      <c r="BN99" s="11">
        <v>1.8307899999999999</v>
      </c>
      <c r="BO99" s="40">
        <f t="shared" si="65"/>
        <v>1.9446698674371174</v>
      </c>
      <c r="BP99" s="16">
        <f t="shared" si="98"/>
        <v>-71.627307029281639</v>
      </c>
      <c r="BQ99" s="17">
        <f t="shared" si="98"/>
        <v>-30.684713677236157</v>
      </c>
      <c r="BR99" s="21">
        <f t="shared" si="86"/>
        <v>45.002094379003019</v>
      </c>
      <c r="BT99" s="20" t="s">
        <v>210</v>
      </c>
      <c r="BU99" s="11">
        <v>1.7659100000000001</v>
      </c>
      <c r="BV99" s="11">
        <v>1.8949800000000001</v>
      </c>
      <c r="BW99" s="38">
        <f t="shared" si="66"/>
        <v>1.0730897950631686</v>
      </c>
      <c r="BX99" s="16">
        <f t="shared" si="99"/>
        <v>-78.484663144761981</v>
      </c>
      <c r="BY99" s="17">
        <f t="shared" si="99"/>
        <v>-70.848434875177674</v>
      </c>
      <c r="BZ99" s="21">
        <f t="shared" si="87"/>
        <v>65.678613380159661</v>
      </c>
      <c r="CB99" s="20" t="s">
        <v>210</v>
      </c>
      <c r="CC99" s="11">
        <v>6.1450399999999998</v>
      </c>
      <c r="CD99" s="11">
        <v>7.1526300000000003</v>
      </c>
      <c r="CE99" s="38">
        <f t="shared" si="67"/>
        <v>1.1639680132269279</v>
      </c>
      <c r="CF99" s="16">
        <f t="shared" si="100"/>
        <v>-66.394561915360782</v>
      </c>
      <c r="CG99" s="17">
        <f t="shared" si="100"/>
        <v>-69.752753073195521</v>
      </c>
      <c r="CH99" s="21">
        <f t="shared" si="88"/>
        <v>30.873197340831954</v>
      </c>
      <c r="CJ99" s="20" t="s">
        <v>210</v>
      </c>
      <c r="CK99" s="11">
        <v>10.40385</v>
      </c>
      <c r="CL99" s="11">
        <v>14.549340000000001</v>
      </c>
      <c r="CM99" s="40">
        <f t="shared" si="68"/>
        <v>1.3984573018642137</v>
      </c>
      <c r="CN99" s="16">
        <f t="shared" si="101"/>
        <v>-18.789141442723427</v>
      </c>
      <c r="CO99" s="17">
        <f t="shared" si="101"/>
        <v>-18.072274231012869</v>
      </c>
      <c r="CP99" s="21">
        <f t="shared" si="89"/>
        <v>45.279018488104732</v>
      </c>
      <c r="CQ99" s="13">
        <f t="shared" si="90"/>
        <v>0.88782165746543584</v>
      </c>
      <c r="CS99" s="20" t="s">
        <v>211</v>
      </c>
      <c r="CT99" s="36">
        <v>270.75</v>
      </c>
      <c r="CU99" s="36">
        <v>276.60000000000002</v>
      </c>
      <c r="CV99" s="36">
        <v>266.89999999999998</v>
      </c>
      <c r="CW99" s="36">
        <v>271.5</v>
      </c>
    </row>
    <row r="100" spans="1:101">
      <c r="A100" s="20" t="s">
        <v>212</v>
      </c>
      <c r="B100" s="11">
        <v>1.52006</v>
      </c>
      <c r="C100" s="11">
        <v>4.4621300000000002</v>
      </c>
      <c r="D100" s="38">
        <f t="shared" si="58"/>
        <v>2.9354959672644503</v>
      </c>
      <c r="E100" s="16">
        <f t="shared" si="91"/>
        <v>5.0389043216274771</v>
      </c>
      <c r="F100" s="17">
        <f t="shared" si="91"/>
        <v>113.79569737913853</v>
      </c>
      <c r="G100" s="21">
        <f t="shared" si="69"/>
        <v>231.01191271154306</v>
      </c>
      <c r="I100" s="20" t="s">
        <v>212</v>
      </c>
      <c r="J100" s="11">
        <v>36.144570000000002</v>
      </c>
      <c r="K100" s="11">
        <v>48.192770000000003</v>
      </c>
      <c r="L100" s="38">
        <f t="shared" si="59"/>
        <v>1.3333336100000637</v>
      </c>
      <c r="M100" s="16">
        <f t="shared" si="92"/>
        <v>-32.584275321298634</v>
      </c>
      <c r="N100" s="17">
        <f t="shared" si="92"/>
        <v>14.285724448980735</v>
      </c>
      <c r="O100" s="21">
        <f t="shared" si="70"/>
        <v>26.034160748465254</v>
      </c>
      <c r="Q100" s="18" t="s">
        <v>212</v>
      </c>
      <c r="R100" s="11">
        <v>3.6473399999999998</v>
      </c>
      <c r="S100" s="11">
        <v>1.0869500000000001</v>
      </c>
      <c r="T100" s="19">
        <f t="shared" si="60"/>
        <v>0.29801170167848351</v>
      </c>
      <c r="U100" s="16">
        <f t="shared" si="93"/>
        <v>-31.674209840094722</v>
      </c>
      <c r="V100" s="17">
        <f t="shared" si="93"/>
        <v>-46.428747449457354</v>
      </c>
      <c r="W100" s="21">
        <f t="shared" si="71"/>
        <v>82.677342751159344</v>
      </c>
      <c r="Y100" s="18" t="s">
        <v>212</v>
      </c>
      <c r="Z100" s="11">
        <v>3.6412399999999998</v>
      </c>
      <c r="AA100" s="11">
        <v>2.7788400000000002</v>
      </c>
      <c r="AB100" s="19">
        <f t="shared" si="61"/>
        <v>0.76315760565082236</v>
      </c>
      <c r="AC100" s="16">
        <f t="shared" si="94"/>
        <v>-18.803336849170584</v>
      </c>
      <c r="AD100" s="17">
        <f t="shared" si="94"/>
        <v>-6.4514825886725244</v>
      </c>
      <c r="AE100" s="21">
        <f t="shared" si="72"/>
        <v>150.44548383656868</v>
      </c>
      <c r="AG100" s="18" t="s">
        <v>212</v>
      </c>
      <c r="AH100" s="11">
        <v>16.863440000000001</v>
      </c>
      <c r="AI100" s="11">
        <v>16.553540000000002</v>
      </c>
      <c r="AJ100" s="12">
        <f t="shared" si="62"/>
        <v>0.98162296660705062</v>
      </c>
      <c r="AK100" s="16">
        <f t="shared" si="73"/>
        <v>-11.005845712660292</v>
      </c>
      <c r="AL100" s="16">
        <f t="shared" si="74"/>
        <v>-8.0780887958410279</v>
      </c>
      <c r="AM100" s="17">
        <f t="shared" si="75"/>
        <v>46.867771857990171</v>
      </c>
      <c r="AN100" s="17">
        <f t="shared" si="95"/>
        <v>9.4429207804355286</v>
      </c>
      <c r="AO100" s="21">
        <f t="shared" si="95"/>
        <v>19.660284001218955</v>
      </c>
      <c r="AQ100" s="18" t="s">
        <v>212</v>
      </c>
      <c r="AR100" s="11">
        <v>3.8098999999999998</v>
      </c>
      <c r="AS100" s="11">
        <v>10.02256</v>
      </c>
      <c r="AT100" s="12">
        <f t="shared" si="63"/>
        <v>2.6306622221055673</v>
      </c>
      <c r="AU100" s="16">
        <f t="shared" si="77"/>
        <v>-67.932968887429979</v>
      </c>
      <c r="AV100" s="16">
        <f t="shared" si="78"/>
        <v>-49.045735995819228</v>
      </c>
      <c r="AW100" s="17">
        <f t="shared" si="79"/>
        <v>-18.817204736559457</v>
      </c>
      <c r="AX100" s="17">
        <f t="shared" si="96"/>
        <v>-47.805065781627803</v>
      </c>
      <c r="AY100" s="21">
        <f t="shared" si="96"/>
        <v>-8.8396781739372869</v>
      </c>
      <c r="BA100" s="18" t="s">
        <v>212</v>
      </c>
      <c r="BB100" s="11">
        <v>3.1981199999999999</v>
      </c>
      <c r="BC100" s="11">
        <v>13.149089999999999</v>
      </c>
      <c r="BD100" s="12">
        <f t="shared" si="64"/>
        <v>4.1115061348542268</v>
      </c>
      <c r="BE100" s="16">
        <f t="shared" si="81"/>
        <v>-67.933020830722185</v>
      </c>
      <c r="BF100" s="16">
        <f t="shared" si="82"/>
        <v>-49.045779406615921</v>
      </c>
      <c r="BG100" s="17">
        <f t="shared" si="83"/>
        <v>-28.311071880893287</v>
      </c>
      <c r="BH100" s="17">
        <f t="shared" si="97"/>
        <v>-56.00709857024048</v>
      </c>
      <c r="BI100" s="21">
        <f t="shared" si="97"/>
        <v>-25.666811009297209</v>
      </c>
      <c r="BJ100" s="21">
        <f t="shared" si="85"/>
        <v>-4.9487233605276488</v>
      </c>
      <c r="BL100" s="20" t="s">
        <v>212</v>
      </c>
      <c r="BM100" s="11">
        <v>0.97455999999999998</v>
      </c>
      <c r="BN100" s="11">
        <v>1.80176</v>
      </c>
      <c r="BO100" s="40">
        <f t="shared" si="65"/>
        <v>1.8487933015925135</v>
      </c>
      <c r="BP100" s="16">
        <f t="shared" si="98"/>
        <v>3.5180149558123648</v>
      </c>
      <c r="BQ100" s="17">
        <f t="shared" si="98"/>
        <v>-1.5856542803926115</v>
      </c>
      <c r="BR100" s="21">
        <f t="shared" si="86"/>
        <v>22.403402943371827</v>
      </c>
      <c r="BT100" s="20" t="s">
        <v>212</v>
      </c>
      <c r="BU100" s="11">
        <v>1.4080299999999999</v>
      </c>
      <c r="BV100" s="11">
        <v>1.1029599999999999</v>
      </c>
      <c r="BW100" s="38">
        <f t="shared" si="66"/>
        <v>0.78333558233844447</v>
      </c>
      <c r="BX100" s="16">
        <f t="shared" si="99"/>
        <v>-20.266038473081878</v>
      </c>
      <c r="BY100" s="17">
        <f t="shared" si="99"/>
        <v>-41.795691775111088</v>
      </c>
      <c r="BZ100" s="21">
        <f t="shared" si="87"/>
        <v>1.4945278025990096</v>
      </c>
      <c r="CB100" s="20" t="s">
        <v>212</v>
      </c>
      <c r="CC100" s="11">
        <v>7.5506900000000003</v>
      </c>
      <c r="CD100" s="11">
        <v>5.7096600000000004</v>
      </c>
      <c r="CE100" s="38">
        <f t="shared" si="67"/>
        <v>0.75617725002615654</v>
      </c>
      <c r="CF100" s="16">
        <f t="shared" si="100"/>
        <v>22.874545975290651</v>
      </c>
      <c r="CG100" s="17">
        <f t="shared" si="100"/>
        <v>-20.173977963350541</v>
      </c>
      <c r="CH100" s="21">
        <f t="shared" si="88"/>
        <v>-26.758967069142525</v>
      </c>
      <c r="CJ100" s="20" t="s">
        <v>212</v>
      </c>
      <c r="CK100" s="11">
        <v>10.831770000000001</v>
      </c>
      <c r="CL100" s="11">
        <v>13.64001</v>
      </c>
      <c r="CM100" s="40">
        <f t="shared" si="68"/>
        <v>1.2592595669959756</v>
      </c>
      <c r="CN100" s="16">
        <f t="shared" si="101"/>
        <v>4.1130927493187643</v>
      </c>
      <c r="CO100" s="17">
        <f t="shared" si="101"/>
        <v>-6.2499742256349817</v>
      </c>
      <c r="CP100" s="21">
        <f t="shared" si="89"/>
        <v>13.16099047677714</v>
      </c>
      <c r="CQ100" s="13">
        <f t="shared" si="90"/>
        <v>0.97828699173722367</v>
      </c>
      <c r="CS100" s="20" t="s">
        <v>213</v>
      </c>
      <c r="CT100" s="36">
        <v>269.2</v>
      </c>
      <c r="CU100" s="36">
        <v>273.60000000000002</v>
      </c>
      <c r="CV100" s="36">
        <v>265.05</v>
      </c>
      <c r="CW100" s="36">
        <v>271.7</v>
      </c>
    </row>
    <row r="101" spans="1:101">
      <c r="A101" s="20" t="s">
        <v>214</v>
      </c>
      <c r="B101" s="11">
        <v>1.49617</v>
      </c>
      <c r="C101" s="11">
        <v>2.6239599999999998</v>
      </c>
      <c r="D101" s="38">
        <f t="shared" si="58"/>
        <v>1.753784663507489</v>
      </c>
      <c r="E101" s="16">
        <f t="shared" si="91"/>
        <v>-1.5716484875596994</v>
      </c>
      <c r="F101" s="17">
        <f t="shared" si="91"/>
        <v>-41.194900193405395</v>
      </c>
      <c r="G101" s="21">
        <f t="shared" si="69"/>
        <v>23.669595391609626</v>
      </c>
      <c r="I101" s="20" t="s">
        <v>214</v>
      </c>
      <c r="J101" s="11">
        <v>29.518070000000002</v>
      </c>
      <c r="K101" s="11">
        <v>48.192770000000003</v>
      </c>
      <c r="L101" s="38">
        <f t="shared" si="59"/>
        <v>1.6326531511037137</v>
      </c>
      <c r="M101" s="16">
        <f t="shared" si="92"/>
        <v>-18.333320883330469</v>
      </c>
      <c r="N101" s="17">
        <f t="shared" si="92"/>
        <v>0</v>
      </c>
      <c r="O101" s="21">
        <f t="shared" si="70"/>
        <v>59.089553467947454</v>
      </c>
      <c r="Q101" s="18" t="s">
        <v>214</v>
      </c>
      <c r="R101" s="11">
        <v>2.3188399999999998</v>
      </c>
      <c r="S101" s="11">
        <v>1.0628</v>
      </c>
      <c r="T101" s="19">
        <f t="shared" si="60"/>
        <v>0.45833261458315366</v>
      </c>
      <c r="U101" s="16">
        <f t="shared" si="93"/>
        <v>-36.423804745376081</v>
      </c>
      <c r="V101" s="17">
        <f t="shared" si="93"/>
        <v>-2.2218133308799959</v>
      </c>
      <c r="W101" s="21">
        <f t="shared" si="71"/>
        <v>121.83454458345271</v>
      </c>
      <c r="Y101" s="18" t="s">
        <v>214</v>
      </c>
      <c r="Z101" s="11">
        <v>4.0245300000000004</v>
      </c>
      <c r="AA101" s="11">
        <v>2.9513199999999999</v>
      </c>
      <c r="AB101" s="19">
        <f t="shared" si="61"/>
        <v>0.73333283638089408</v>
      </c>
      <c r="AC101" s="16">
        <f t="shared" si="94"/>
        <v>10.52635915237668</v>
      </c>
      <c r="AD101" s="17">
        <f t="shared" si="94"/>
        <v>6.206906478962436</v>
      </c>
      <c r="AE101" s="21">
        <f t="shared" si="72"/>
        <v>67.734477207311642</v>
      </c>
      <c r="AG101" s="18" t="s">
        <v>214</v>
      </c>
      <c r="AH101" s="11">
        <v>17.54635</v>
      </c>
      <c r="AI101" s="11">
        <v>8.7689599999999999</v>
      </c>
      <c r="AJ101" s="12">
        <f t="shared" si="62"/>
        <v>0.49975977909935682</v>
      </c>
      <c r="AK101" s="16">
        <f t="shared" si="73"/>
        <v>4.0496482331007178</v>
      </c>
      <c r="AL101" s="16">
        <f t="shared" si="74"/>
        <v>-3.5881196953849757</v>
      </c>
      <c r="AM101" s="17">
        <f t="shared" si="75"/>
        <v>-47.026678281503543</v>
      </c>
      <c r="AN101" s="17">
        <f t="shared" si="95"/>
        <v>-48.560754856327719</v>
      </c>
      <c r="AO101" s="21">
        <f t="shared" si="95"/>
        <v>-46.76117024934122</v>
      </c>
      <c r="AQ101" s="18" t="s">
        <v>214</v>
      </c>
      <c r="AR101" s="11">
        <v>4.2678799999999999</v>
      </c>
      <c r="AS101" s="11">
        <v>9.3123500000000003</v>
      </c>
      <c r="AT101" s="12">
        <f t="shared" si="63"/>
        <v>2.1819615359382176</v>
      </c>
      <c r="AU101" s="16">
        <f t="shared" si="77"/>
        <v>12.020787947190216</v>
      </c>
      <c r="AV101" s="16">
        <f t="shared" si="78"/>
        <v>-41.009256610037831</v>
      </c>
      <c r="AW101" s="17">
        <f t="shared" si="79"/>
        <v>-7.0861137274309156</v>
      </c>
      <c r="AX101" s="17">
        <f t="shared" si="96"/>
        <v>-51.364962676414201</v>
      </c>
      <c r="AY101" s="21">
        <f t="shared" si="96"/>
        <v>-27.453067332843549</v>
      </c>
      <c r="BA101" s="18" t="s">
        <v>214</v>
      </c>
      <c r="BB101" s="11">
        <v>3.58257</v>
      </c>
      <c r="BC101" s="11">
        <v>10.49141</v>
      </c>
      <c r="BD101" s="12">
        <f t="shared" si="64"/>
        <v>2.9284591787459839</v>
      </c>
      <c r="BE101" s="16">
        <f t="shared" si="81"/>
        <v>12.021124910885153</v>
      </c>
      <c r="BF101" s="16">
        <f t="shared" si="82"/>
        <v>-41.009131673854789</v>
      </c>
      <c r="BG101" s="17">
        <f t="shared" si="83"/>
        <v>-20.211892990313391</v>
      </c>
      <c r="BH101" s="17">
        <f t="shared" si="97"/>
        <v>-61.780104664359015</v>
      </c>
      <c r="BI101" s="21">
        <f t="shared" si="97"/>
        <v>-42.933138542657929</v>
      </c>
      <c r="BJ101" s="21">
        <f t="shared" si="85"/>
        <v>-34.674363686735944</v>
      </c>
      <c r="BL101" s="20" t="s">
        <v>214</v>
      </c>
      <c r="BM101" s="11">
        <v>0.79296999999999995</v>
      </c>
      <c r="BN101" s="11">
        <v>1.67971</v>
      </c>
      <c r="BO101" s="40">
        <f t="shared" si="65"/>
        <v>2.1182516362535786</v>
      </c>
      <c r="BP101" s="16">
        <f t="shared" si="98"/>
        <v>-18.633024133968153</v>
      </c>
      <c r="BQ101" s="17">
        <f t="shared" si="98"/>
        <v>-6.7739321552260003</v>
      </c>
      <c r="BR101" s="21">
        <f t="shared" si="86"/>
        <v>58.84757172933174</v>
      </c>
      <c r="BT101" s="20" t="s">
        <v>214</v>
      </c>
      <c r="BU101" s="11">
        <v>1.17336</v>
      </c>
      <c r="BV101" s="11">
        <v>0.61600999999999995</v>
      </c>
      <c r="BW101" s="38">
        <f t="shared" si="66"/>
        <v>0.52499659098656848</v>
      </c>
      <c r="BX101" s="16">
        <f t="shared" si="99"/>
        <v>-16.6665482979766</v>
      </c>
      <c r="BY101" s="17">
        <f t="shared" si="99"/>
        <v>-44.149379850583884</v>
      </c>
      <c r="BZ101" s="21">
        <f t="shared" si="87"/>
        <v>-35.688566241474433</v>
      </c>
      <c r="CB101" s="20" t="s">
        <v>214</v>
      </c>
      <c r="CC101" s="11">
        <v>5.1001300000000001</v>
      </c>
      <c r="CD101" s="11">
        <v>3.5576500000000002</v>
      </c>
      <c r="CE101" s="38">
        <f t="shared" si="67"/>
        <v>0.69756065041479343</v>
      </c>
      <c r="CF101" s="16">
        <f t="shared" si="100"/>
        <v>-32.454782278175905</v>
      </c>
      <c r="CG101" s="17">
        <f t="shared" si="100"/>
        <v>-37.690685610001296</v>
      </c>
      <c r="CH101" s="21">
        <f t="shared" si="88"/>
        <v>-30.298847389349518</v>
      </c>
      <c r="CJ101" s="20" t="s">
        <v>214</v>
      </c>
      <c r="CK101" s="11">
        <v>8.3712199999999992</v>
      </c>
      <c r="CL101" s="11">
        <v>13.64001</v>
      </c>
      <c r="CM101" s="40">
        <f t="shared" si="68"/>
        <v>1.629393326181847</v>
      </c>
      <c r="CN101" s="16">
        <f t="shared" si="101"/>
        <v>-22.71604733113795</v>
      </c>
      <c r="CO101" s="17">
        <f t="shared" si="101"/>
        <v>0</v>
      </c>
      <c r="CP101" s="21">
        <f t="shared" si="89"/>
        <v>31.861748159765451</v>
      </c>
      <c r="CQ101" s="13">
        <f t="shared" si="90"/>
        <v>1.1182217522338296</v>
      </c>
      <c r="CS101" s="20" t="s">
        <v>215</v>
      </c>
      <c r="CT101" s="36">
        <v>271.8</v>
      </c>
      <c r="CU101" s="36">
        <v>274.39999999999998</v>
      </c>
      <c r="CV101" s="36">
        <v>265.25</v>
      </c>
      <c r="CW101" s="36">
        <v>266.39999999999998</v>
      </c>
    </row>
    <row r="102" spans="1:101">
      <c r="A102" s="20" t="s">
        <v>216</v>
      </c>
      <c r="B102" s="11">
        <v>2.2882699999999998</v>
      </c>
      <c r="C102" s="11">
        <v>2.1864300000000001</v>
      </c>
      <c r="D102" s="38">
        <f t="shared" si="58"/>
        <v>0.95549476241877063</v>
      </c>
      <c r="E102" s="16">
        <f t="shared" si="91"/>
        <v>52.941844843834581</v>
      </c>
      <c r="F102" s="17">
        <f t="shared" si="91"/>
        <v>-16.674415768533049</v>
      </c>
      <c r="G102" s="21">
        <f t="shared" si="69"/>
        <v>-43.822007940224424</v>
      </c>
      <c r="I102" s="20" t="s">
        <v>216</v>
      </c>
      <c r="J102" s="11">
        <v>50.602400000000003</v>
      </c>
      <c r="K102" s="11">
        <v>53.012039999999999</v>
      </c>
      <c r="L102" s="38">
        <f t="shared" si="59"/>
        <v>1.0476190852607781</v>
      </c>
      <c r="M102" s="16">
        <f t="shared" si="92"/>
        <v>71.428552069969342</v>
      </c>
      <c r="N102" s="17">
        <f t="shared" si="92"/>
        <v>9.9999854749996633</v>
      </c>
      <c r="O102" s="21">
        <f t="shared" si="70"/>
        <v>-10.356117900028782</v>
      </c>
      <c r="Q102" s="18" t="s">
        <v>216</v>
      </c>
      <c r="R102" s="11">
        <v>1.8357399999999999</v>
      </c>
      <c r="S102" s="11">
        <v>0.70047999999999999</v>
      </c>
      <c r="T102" s="19">
        <f t="shared" si="60"/>
        <v>0.38157909072090818</v>
      </c>
      <c r="U102" s="16">
        <f t="shared" si="93"/>
        <v>-20.833692708423175</v>
      </c>
      <c r="V102" s="17">
        <f t="shared" si="93"/>
        <v>-34.091080165600303</v>
      </c>
      <c r="W102" s="21">
        <f t="shared" si="71"/>
        <v>23.758445157602033</v>
      </c>
      <c r="Y102" s="18" t="s">
        <v>216</v>
      </c>
      <c r="Z102" s="11">
        <v>1.83978</v>
      </c>
      <c r="AA102" s="11">
        <v>2.7596699999999998</v>
      </c>
      <c r="AB102" s="19">
        <f t="shared" si="61"/>
        <v>1.5</v>
      </c>
      <c r="AC102" s="16">
        <f t="shared" si="94"/>
        <v>-54.285842073484361</v>
      </c>
      <c r="AD102" s="17">
        <f t="shared" si="94"/>
        <v>-6.4937045118794341</v>
      </c>
      <c r="AE102" s="21">
        <f t="shared" si="72"/>
        <v>152.03599746246471</v>
      </c>
      <c r="AG102" s="18" t="s">
        <v>216</v>
      </c>
      <c r="AH102" s="11">
        <v>16.333690000000001</v>
      </c>
      <c r="AI102" s="11">
        <v>8.1373700000000007</v>
      </c>
      <c r="AJ102" s="12">
        <f t="shared" si="62"/>
        <v>0.49819544756879802</v>
      </c>
      <c r="AK102" s="16">
        <f t="shared" si="73"/>
        <v>-6.9111809578630288</v>
      </c>
      <c r="AL102" s="16">
        <f t="shared" si="74"/>
        <v>-9.9221647988562243</v>
      </c>
      <c r="AM102" s="17">
        <f t="shared" si="75"/>
        <v>-7.202564500237191</v>
      </c>
      <c r="AN102" s="17">
        <f t="shared" si="95"/>
        <v>-44.456196142553438</v>
      </c>
      <c r="AO102" s="21">
        <f t="shared" si="95"/>
        <v>-38.190499156392242</v>
      </c>
      <c r="AQ102" s="18" t="s">
        <v>216</v>
      </c>
      <c r="AR102" s="11">
        <v>8.99376</v>
      </c>
      <c r="AS102" s="11">
        <v>6.9560599999999999</v>
      </c>
      <c r="AT102" s="12">
        <f t="shared" si="63"/>
        <v>0.77343180160466807</v>
      </c>
      <c r="AU102" s="16">
        <f t="shared" si="77"/>
        <v>110.73132327994227</v>
      </c>
      <c r="AV102" s="16">
        <f t="shared" si="78"/>
        <v>30.413949183749146</v>
      </c>
      <c r="AW102" s="17">
        <f t="shared" si="79"/>
        <v>-25.302850515713008</v>
      </c>
      <c r="AX102" s="17">
        <f t="shared" si="96"/>
        <v>-52.951711835102451</v>
      </c>
      <c r="AY102" s="21">
        <f t="shared" si="96"/>
        <v>-67.26994709300422</v>
      </c>
      <c r="BA102" s="18" t="s">
        <v>216</v>
      </c>
      <c r="BB102" s="11">
        <v>7.5495799999999997</v>
      </c>
      <c r="BC102" s="11">
        <v>11.94004</v>
      </c>
      <c r="BD102" s="12">
        <f t="shared" si="64"/>
        <v>1.581550231933432</v>
      </c>
      <c r="BE102" s="16">
        <f t="shared" si="81"/>
        <v>110.73084405887393</v>
      </c>
      <c r="BF102" s="16">
        <f t="shared" si="82"/>
        <v>30.413858150196749</v>
      </c>
      <c r="BG102" s="17">
        <f t="shared" si="83"/>
        <v>13.807772263213426</v>
      </c>
      <c r="BH102" s="17">
        <f t="shared" si="97"/>
        <v>-38.937191051157704</v>
      </c>
      <c r="BI102" s="21">
        <f t="shared" si="97"/>
        <v>-56.487405351678056</v>
      </c>
      <c r="BJ102" s="21">
        <f t="shared" si="85"/>
        <v>-65.830710954308884</v>
      </c>
      <c r="BL102" s="20" t="s">
        <v>216</v>
      </c>
      <c r="BM102" s="11">
        <v>0.6925</v>
      </c>
      <c r="BN102" s="11">
        <v>1.80362</v>
      </c>
      <c r="BO102" s="40">
        <f t="shared" si="65"/>
        <v>2.6045054151624547</v>
      </c>
      <c r="BP102" s="16">
        <f t="shared" si="98"/>
        <v>-12.670088401831086</v>
      </c>
      <c r="BQ102" s="17">
        <f t="shared" si="98"/>
        <v>7.3768686261318894</v>
      </c>
      <c r="BR102" s="21">
        <f t="shared" si="86"/>
        <v>55.313837400236622</v>
      </c>
      <c r="BT102" s="20" t="s">
        <v>216</v>
      </c>
      <c r="BU102" s="11">
        <v>1.4491000000000001</v>
      </c>
      <c r="BV102" s="11">
        <v>0.77442</v>
      </c>
      <c r="BW102" s="38">
        <f t="shared" si="66"/>
        <v>0.53441446415016214</v>
      </c>
      <c r="BX102" s="16">
        <f t="shared" si="99"/>
        <v>23.500034090134324</v>
      </c>
      <c r="BY102" s="17">
        <f t="shared" si="99"/>
        <v>25.715491631629366</v>
      </c>
      <c r="BZ102" s="21">
        <f t="shared" si="87"/>
        <v>-32.638603663674992</v>
      </c>
      <c r="CB102" s="20" t="s">
        <v>216</v>
      </c>
      <c r="CC102" s="11">
        <v>3.3586200000000002</v>
      </c>
      <c r="CD102" s="11">
        <v>2.9978799999999999</v>
      </c>
      <c r="CE102" s="38">
        <f t="shared" si="67"/>
        <v>0.89259279108681533</v>
      </c>
      <c r="CF102" s="16">
        <f t="shared" si="100"/>
        <v>-34.146384503924409</v>
      </c>
      <c r="CG102" s="17">
        <f t="shared" si="100"/>
        <v>-15.734262785827731</v>
      </c>
      <c r="CH102" s="21">
        <f t="shared" si="88"/>
        <v>-8.7072458315570405</v>
      </c>
      <c r="CJ102" s="20" t="s">
        <v>216</v>
      </c>
      <c r="CK102" s="11">
        <v>11.206200000000001</v>
      </c>
      <c r="CL102" s="11">
        <v>10.751530000000001</v>
      </c>
      <c r="CM102" s="40">
        <f t="shared" si="68"/>
        <v>0.95942692438114618</v>
      </c>
      <c r="CN102" s="16">
        <f t="shared" si="101"/>
        <v>33.865792560702047</v>
      </c>
      <c r="CO102" s="17">
        <f t="shared" si="101"/>
        <v>-21.176524064131915</v>
      </c>
      <c r="CP102" s="21">
        <f t="shared" si="89"/>
        <v>-32.355300685442778</v>
      </c>
      <c r="CQ102" s="13">
        <f t="shared" si="90"/>
        <v>1.1371176458157173</v>
      </c>
      <c r="CS102" s="20" t="s">
        <v>217</v>
      </c>
      <c r="CT102" s="36">
        <v>267.10000000000002</v>
      </c>
      <c r="CU102" s="36">
        <v>278</v>
      </c>
      <c r="CV102" s="36">
        <v>266.8</v>
      </c>
      <c r="CW102" s="36">
        <v>271.60000000000002</v>
      </c>
    </row>
    <row r="103" spans="1:101">
      <c r="A103" s="20" t="s">
        <v>218</v>
      </c>
      <c r="B103" s="11">
        <v>1.91737</v>
      </c>
      <c r="C103" s="11">
        <v>1.66465</v>
      </c>
      <c r="D103" s="38">
        <f t="shared" si="58"/>
        <v>0.86819445386127869</v>
      </c>
      <c r="E103" s="16">
        <f t="shared" si="91"/>
        <v>-16.208751589628836</v>
      </c>
      <c r="F103" s="17">
        <f t="shared" si="91"/>
        <v>-23.864473136574237</v>
      </c>
      <c r="G103" s="21">
        <f t="shared" si="69"/>
        <v>-50.997909889626484</v>
      </c>
      <c r="I103" s="20" t="s">
        <v>218</v>
      </c>
      <c r="J103" s="11">
        <v>57.831319999999998</v>
      </c>
      <c r="K103" s="11">
        <v>59.036140000000003</v>
      </c>
      <c r="L103" s="38">
        <f t="shared" si="59"/>
        <v>1.0208333477430569</v>
      </c>
      <c r="M103" s="16">
        <f t="shared" si="92"/>
        <v>14.285725578233432</v>
      </c>
      <c r="N103" s="17">
        <f t="shared" si="92"/>
        <v>11.363644938017861</v>
      </c>
      <c r="O103" s="21">
        <f t="shared" si="70"/>
        <v>-14.932729374944961</v>
      </c>
      <c r="Q103" s="18" t="s">
        <v>218</v>
      </c>
      <c r="R103" s="11">
        <v>4.7826000000000004</v>
      </c>
      <c r="S103" s="11">
        <v>0.99033000000000004</v>
      </c>
      <c r="T103" s="19">
        <f t="shared" si="60"/>
        <v>0.20706937648977541</v>
      </c>
      <c r="U103" s="16">
        <f t="shared" si="93"/>
        <v>160.52708989290426</v>
      </c>
      <c r="V103" s="17">
        <f t="shared" si="93"/>
        <v>41.378768844221113</v>
      </c>
      <c r="W103" s="21">
        <f t="shared" si="71"/>
        <v>-45.436738020778947</v>
      </c>
      <c r="Y103" s="18" t="s">
        <v>218</v>
      </c>
      <c r="Z103" s="11">
        <v>5.5960099999999997</v>
      </c>
      <c r="AA103" s="11">
        <v>1.83978</v>
      </c>
      <c r="AB103" s="19">
        <f t="shared" si="61"/>
        <v>0.3287663889092407</v>
      </c>
      <c r="AC103" s="16">
        <f t="shared" si="94"/>
        <v>204.16734609572882</v>
      </c>
      <c r="AD103" s="17">
        <f t="shared" si="94"/>
        <v>-33.333333333333329</v>
      </c>
      <c r="AE103" s="21">
        <f t="shared" si="72"/>
        <v>-64.058278990446325</v>
      </c>
      <c r="AG103" s="18" t="s">
        <v>218</v>
      </c>
      <c r="AH103" s="11">
        <v>19.078420000000001</v>
      </c>
      <c r="AI103" s="11">
        <v>8.7709399999999995</v>
      </c>
      <c r="AJ103" s="12">
        <f t="shared" si="62"/>
        <v>0.45973094208010928</v>
      </c>
      <c r="AK103" s="16">
        <f t="shared" si="73"/>
        <v>16.804102441028331</v>
      </c>
      <c r="AL103" s="16">
        <f t="shared" si="74"/>
        <v>9.5007045960958934</v>
      </c>
      <c r="AM103" s="17">
        <f t="shared" si="75"/>
        <v>7.785930835146968</v>
      </c>
      <c r="AN103" s="17">
        <f t="shared" si="95"/>
        <v>-21.567094975913751</v>
      </c>
      <c r="AO103" s="21">
        <f t="shared" si="95"/>
        <v>-28.568567073485681</v>
      </c>
      <c r="AQ103" s="18" t="s">
        <v>218</v>
      </c>
      <c r="AR103" s="11">
        <v>10.945169999999999</v>
      </c>
      <c r="AS103" s="11">
        <v>6.2392099999999999</v>
      </c>
      <c r="AT103" s="12">
        <f t="shared" si="63"/>
        <v>0.57004231090060731</v>
      </c>
      <c r="AU103" s="16">
        <f t="shared" si="77"/>
        <v>21.697376847947901</v>
      </c>
      <c r="AV103" s="16">
        <f t="shared" si="78"/>
        <v>51.215072641169563</v>
      </c>
      <c r="AW103" s="17">
        <f t="shared" si="79"/>
        <v>-10.305402771108932</v>
      </c>
      <c r="AX103" s="17">
        <f t="shared" si="96"/>
        <v>-35.406287917375842</v>
      </c>
      <c r="AY103" s="21">
        <f t="shared" si="96"/>
        <v>-65.583190191513822</v>
      </c>
      <c r="BA103" s="18" t="s">
        <v>218</v>
      </c>
      <c r="BB103" s="11">
        <v>9.1876499999999997</v>
      </c>
      <c r="BC103" s="11">
        <v>14.11856</v>
      </c>
      <c r="BD103" s="12">
        <f t="shared" si="64"/>
        <v>1.53668892480667</v>
      </c>
      <c r="BE103" s="16">
        <f t="shared" si="81"/>
        <v>21.697498403884719</v>
      </c>
      <c r="BF103" s="16">
        <f t="shared" si="82"/>
        <v>51.215132622764116</v>
      </c>
      <c r="BG103" s="17">
        <f t="shared" si="83"/>
        <v>18.245500015075333</v>
      </c>
      <c r="BH103" s="17">
        <f t="shared" si="97"/>
        <v>4.7324108844541675</v>
      </c>
      <c r="BI103" s="21">
        <f t="shared" si="97"/>
        <v>-41.239100239673817</v>
      </c>
      <c r="BJ103" s="21">
        <f t="shared" si="85"/>
        <v>-65.42595147728494</v>
      </c>
      <c r="BL103" s="20" t="s">
        <v>218</v>
      </c>
      <c r="BM103" s="11">
        <v>0.84394999999999998</v>
      </c>
      <c r="BN103" s="11">
        <v>2.3636499999999998</v>
      </c>
      <c r="BO103" s="40">
        <f t="shared" si="65"/>
        <v>2.8006990935481957</v>
      </c>
      <c r="BP103" s="16">
        <f t="shared" si="98"/>
        <v>21.870036101083031</v>
      </c>
      <c r="BQ103" s="17">
        <f t="shared" si="98"/>
        <v>31.05033210986792</v>
      </c>
      <c r="BR103" s="21">
        <f t="shared" si="86"/>
        <v>31.546579165451963</v>
      </c>
      <c r="BT103" s="20" t="s">
        <v>218</v>
      </c>
      <c r="BU103" s="11">
        <v>2.1531199999999999</v>
      </c>
      <c r="BV103" s="11">
        <v>0.95042000000000004</v>
      </c>
      <c r="BW103" s="38">
        <f t="shared" si="66"/>
        <v>0.44141524856951775</v>
      </c>
      <c r="BX103" s="16">
        <f t="shared" si="99"/>
        <v>48.583258574287477</v>
      </c>
      <c r="BY103" s="17">
        <f t="shared" si="99"/>
        <v>22.726685777743349</v>
      </c>
      <c r="BZ103" s="21">
        <f t="shared" si="87"/>
        <v>-39.44581477291586</v>
      </c>
      <c r="CB103" s="20" t="s">
        <v>218</v>
      </c>
      <c r="CC103" s="11">
        <v>5.95845</v>
      </c>
      <c r="CD103" s="11">
        <v>3.3835000000000002</v>
      </c>
      <c r="CE103" s="38">
        <f t="shared" si="67"/>
        <v>0.56784902113804769</v>
      </c>
      <c r="CF103" s="16">
        <f t="shared" si="100"/>
        <v>77.407685299319354</v>
      </c>
      <c r="CG103" s="17">
        <f t="shared" si="100"/>
        <v>12.8630899168746</v>
      </c>
      <c r="CH103" s="21">
        <f t="shared" si="88"/>
        <v>-35.29336744261709</v>
      </c>
      <c r="CJ103" s="20" t="s">
        <v>218</v>
      </c>
      <c r="CK103" s="11">
        <v>10.45734</v>
      </c>
      <c r="CL103" s="11">
        <v>6.4990600000000001</v>
      </c>
      <c r="CM103" s="40">
        <f t="shared" si="68"/>
        <v>0.62148309225864318</v>
      </c>
      <c r="CN103" s="16">
        <f t="shared" si="101"/>
        <v>-6.6825507308454286</v>
      </c>
      <c r="CO103" s="17">
        <f t="shared" si="101"/>
        <v>-39.552231170819411</v>
      </c>
      <c r="CP103" s="21">
        <f t="shared" si="89"/>
        <v>-52.617654036385012</v>
      </c>
      <c r="CQ103" s="13">
        <f t="shared" si="90"/>
        <v>1.1150971598277757</v>
      </c>
      <c r="CS103" s="20" t="s">
        <v>219</v>
      </c>
      <c r="CT103" s="36">
        <v>275.55</v>
      </c>
      <c r="CU103" s="36">
        <v>277.2</v>
      </c>
      <c r="CV103" s="36">
        <v>267.05</v>
      </c>
      <c r="CW103" s="36">
        <v>268.5</v>
      </c>
    </row>
    <row r="104" spans="1:101">
      <c r="A104" s="20" t="s">
        <v>220</v>
      </c>
      <c r="B104" s="11">
        <v>1.9387399999999999</v>
      </c>
      <c r="C104" s="11">
        <v>1.9374800000000001</v>
      </c>
      <c r="D104" s="38">
        <f t="shared" si="58"/>
        <v>0.99935009335960479</v>
      </c>
      <c r="E104" s="16">
        <f t="shared" si="91"/>
        <v>1.1145475312537427</v>
      </c>
      <c r="F104" s="17">
        <f t="shared" si="91"/>
        <v>16.389631454059419</v>
      </c>
      <c r="G104" s="21">
        <f t="shared" si="69"/>
        <v>-38.62399999828358</v>
      </c>
      <c r="I104" s="20" t="s">
        <v>220</v>
      </c>
      <c r="J104" s="11">
        <v>57.831319999999998</v>
      </c>
      <c r="K104" s="11">
        <v>89.156620000000004</v>
      </c>
      <c r="L104" s="38">
        <f t="shared" si="59"/>
        <v>1.5416666954861138</v>
      </c>
      <c r="M104" s="16">
        <f t="shared" si="92"/>
        <v>0</v>
      </c>
      <c r="N104" s="17">
        <f t="shared" si="92"/>
        <v>51.020408854643954</v>
      </c>
      <c r="O104" s="21">
        <f t="shared" si="70"/>
        <v>22.489646695147691</v>
      </c>
      <c r="Q104" s="18" t="s">
        <v>220</v>
      </c>
      <c r="R104" s="11">
        <v>3.1884000000000001</v>
      </c>
      <c r="S104" s="11">
        <v>0.94201999999999997</v>
      </c>
      <c r="T104" s="19">
        <f t="shared" si="60"/>
        <v>0.29545226445866263</v>
      </c>
      <c r="U104" s="16">
        <f t="shared" si="93"/>
        <v>-33.333333333333336</v>
      </c>
      <c r="V104" s="17">
        <f t="shared" si="93"/>
        <v>-4.8781719224904903</v>
      </c>
      <c r="W104" s="21">
        <f t="shared" si="71"/>
        <v>-12.132684103804969</v>
      </c>
      <c r="Y104" s="18" t="s">
        <v>220</v>
      </c>
      <c r="Z104" s="11">
        <v>4.5228000000000002</v>
      </c>
      <c r="AA104" s="11">
        <v>2.2997299999999998</v>
      </c>
      <c r="AB104" s="19">
        <f t="shared" si="61"/>
        <v>0.5084748385955602</v>
      </c>
      <c r="AC104" s="16">
        <f t="shared" si="94"/>
        <v>-19.17812870241475</v>
      </c>
      <c r="AD104" s="17">
        <f t="shared" si="94"/>
        <v>25.00027177162486</v>
      </c>
      <c r="AE104" s="21">
        <f t="shared" si="72"/>
        <v>-38.834819149692493</v>
      </c>
      <c r="AG104" s="18" t="s">
        <v>220</v>
      </c>
      <c r="AH104" s="11">
        <v>16.01557</v>
      </c>
      <c r="AI104" s="11">
        <v>8.2940000000000005</v>
      </c>
      <c r="AJ104" s="12">
        <f t="shared" si="62"/>
        <v>0.5178710467376435</v>
      </c>
      <c r="AK104" s="16">
        <f t="shared" si="73"/>
        <v>-16.054002375458769</v>
      </c>
      <c r="AL104" s="16">
        <f t="shared" si="74"/>
        <v>-8.249016426078347</v>
      </c>
      <c r="AM104" s="17">
        <f t="shared" si="75"/>
        <v>-5.4377295934073091</v>
      </c>
      <c r="AN104" s="17">
        <f t="shared" si="95"/>
        <v>-21.441241595886989</v>
      </c>
      <c r="AO104" s="21">
        <f t="shared" si="95"/>
        <v>-15.079062471971701</v>
      </c>
      <c r="AQ104" s="18" t="s">
        <v>220</v>
      </c>
      <c r="AR104" s="11">
        <v>6.8830400000000003</v>
      </c>
      <c r="AS104" s="11">
        <v>6.2524800000000003</v>
      </c>
      <c r="AT104" s="12">
        <f t="shared" si="63"/>
        <v>0.90838931634859021</v>
      </c>
      <c r="AU104" s="16">
        <f t="shared" si="77"/>
        <v>-37.11344821505741</v>
      </c>
      <c r="AV104" s="16">
        <f t="shared" si="78"/>
        <v>-1.7295035712615621</v>
      </c>
      <c r="AW104" s="17">
        <f t="shared" si="79"/>
        <v>0.21268718315300073</v>
      </c>
      <c r="AX104" s="17">
        <f t="shared" si="96"/>
        <v>-23.117793999295426</v>
      </c>
      <c r="AY104" s="21">
        <f t="shared" si="96"/>
        <v>-40.976291446284542</v>
      </c>
      <c r="BA104" s="18" t="s">
        <v>220</v>
      </c>
      <c r="BB104" s="11">
        <v>5.7778</v>
      </c>
      <c r="BC104" s="11">
        <v>12.6755</v>
      </c>
      <c r="BD104" s="12">
        <f t="shared" si="64"/>
        <v>2.1938281006611513</v>
      </c>
      <c r="BE104" s="16">
        <f t="shared" si="81"/>
        <v>-37.11340767225569</v>
      </c>
      <c r="BF104" s="16">
        <f t="shared" si="82"/>
        <v>-1.7294046412267601</v>
      </c>
      <c r="BG104" s="17">
        <f t="shared" si="83"/>
        <v>-10.221014041092015</v>
      </c>
      <c r="BH104" s="17">
        <f t="shared" si="97"/>
        <v>2.0179439869132372</v>
      </c>
      <c r="BI104" s="21">
        <f t="shared" si="97"/>
        <v>-13.613548257799341</v>
      </c>
      <c r="BJ104" s="21">
        <f t="shared" si="85"/>
        <v>-45.634993082921966</v>
      </c>
      <c r="BL104" s="20" t="s">
        <v>220</v>
      </c>
      <c r="BM104" s="11">
        <v>0.88451000000000002</v>
      </c>
      <c r="BN104" s="11">
        <v>2.0298699999999998</v>
      </c>
      <c r="BO104" s="40">
        <f t="shared" si="65"/>
        <v>2.2949090456863122</v>
      </c>
      <c r="BP104" s="16">
        <f t="shared" si="98"/>
        <v>4.8059719177676454</v>
      </c>
      <c r="BQ104" s="17">
        <f t="shared" si="98"/>
        <v>-14.121380068961141</v>
      </c>
      <c r="BR104" s="21">
        <f t="shared" si="86"/>
        <v>-2.0551444443495783</v>
      </c>
      <c r="BT104" s="20" t="s">
        <v>220</v>
      </c>
      <c r="BU104" s="11">
        <v>1.7541800000000001</v>
      </c>
      <c r="BV104" s="11">
        <v>0.76268000000000002</v>
      </c>
      <c r="BW104" s="38">
        <f t="shared" si="66"/>
        <v>0.4347786430126897</v>
      </c>
      <c r="BX104" s="16">
        <f t="shared" si="99"/>
        <v>-18.528461024002372</v>
      </c>
      <c r="BY104" s="17">
        <f t="shared" si="99"/>
        <v>-19.753372193346099</v>
      </c>
      <c r="BZ104" s="21">
        <f t="shared" si="87"/>
        <v>-23.862026475616858</v>
      </c>
      <c r="CB104" s="20" t="s">
        <v>220</v>
      </c>
      <c r="CC104" s="11">
        <v>5.9460100000000002</v>
      </c>
      <c r="CD104" s="11">
        <v>2.9854400000000001</v>
      </c>
      <c r="CE104" s="38">
        <f t="shared" si="67"/>
        <v>0.50209131837988841</v>
      </c>
      <c r="CF104" s="16">
        <f t="shared" si="100"/>
        <v>-0.20877912880027164</v>
      </c>
      <c r="CG104" s="17">
        <f t="shared" si="100"/>
        <v>-11.764740653169797</v>
      </c>
      <c r="CH104" s="21">
        <f t="shared" si="88"/>
        <v>-31.082998595088174</v>
      </c>
      <c r="CJ104" s="20" t="s">
        <v>220</v>
      </c>
      <c r="CK104" s="11">
        <v>9.4142799999999998</v>
      </c>
      <c r="CL104" s="11">
        <v>6.1246299999999998</v>
      </c>
      <c r="CM104" s="40">
        <f t="shared" si="68"/>
        <v>0.65056807318244203</v>
      </c>
      <c r="CN104" s="16">
        <f t="shared" si="101"/>
        <v>-9.9744294438165007</v>
      </c>
      <c r="CO104" s="17">
        <f t="shared" si="101"/>
        <v>-5.7612947103119572</v>
      </c>
      <c r="CP104" s="21">
        <f t="shared" si="89"/>
        <v>-41.777924480853585</v>
      </c>
      <c r="CQ104" s="13">
        <f t="shared" si="90"/>
        <v>1.1004504727563162</v>
      </c>
      <c r="CS104" s="20" t="s">
        <v>221</v>
      </c>
      <c r="CT104" s="36">
        <v>264.75</v>
      </c>
      <c r="CU104" s="36">
        <v>271.10000000000002</v>
      </c>
      <c r="CV104" s="36">
        <v>261.35000000000002</v>
      </c>
      <c r="CW104" s="36">
        <v>262.7</v>
      </c>
    </row>
    <row r="105" spans="1:101">
      <c r="A105" s="20" t="s">
        <v>222</v>
      </c>
      <c r="B105" s="11">
        <v>1.29375</v>
      </c>
      <c r="C105" s="11">
        <v>1.2271099999999999</v>
      </c>
      <c r="D105" s="38">
        <f t="shared" si="58"/>
        <v>0.94849082125603867</v>
      </c>
      <c r="E105" s="16">
        <f t="shared" si="91"/>
        <v>-33.268514602267452</v>
      </c>
      <c r="F105" s="17">
        <f t="shared" si="91"/>
        <v>-36.664636538183629</v>
      </c>
      <c r="G105" s="21">
        <f t="shared" si="69"/>
        <v>-17.104889607206658</v>
      </c>
      <c r="I105" s="20" t="s">
        <v>222</v>
      </c>
      <c r="J105" s="11">
        <v>44.578310000000002</v>
      </c>
      <c r="K105" s="11">
        <v>56.024090000000001</v>
      </c>
      <c r="L105" s="38">
        <f t="shared" si="59"/>
        <v>1.2567567052227866</v>
      </c>
      <c r="M105" s="16">
        <f t="shared" si="92"/>
        <v>-22.91666522569431</v>
      </c>
      <c r="N105" s="17">
        <f t="shared" si="92"/>
        <v>-37.162164738860668</v>
      </c>
      <c r="O105" s="21">
        <f t="shared" si="70"/>
        <v>-4.1151026059677962</v>
      </c>
      <c r="Q105" s="18" t="s">
        <v>222</v>
      </c>
      <c r="R105" s="11">
        <v>2.4879199999999999</v>
      </c>
      <c r="S105" s="11">
        <v>0.41061999999999999</v>
      </c>
      <c r="T105" s="19">
        <f t="shared" si="60"/>
        <v>0.16504549985530081</v>
      </c>
      <c r="U105" s="16">
        <f t="shared" si="93"/>
        <v>-21.969639944799905</v>
      </c>
      <c r="V105" s="17">
        <f t="shared" si="93"/>
        <v>-56.410691917369057</v>
      </c>
      <c r="W105" s="21">
        <f t="shared" si="71"/>
        <v>-50.821990435193726</v>
      </c>
      <c r="Y105" s="18" t="s">
        <v>222</v>
      </c>
      <c r="Z105" s="11">
        <v>2.6638500000000001</v>
      </c>
      <c r="AA105" s="11">
        <v>1.57148</v>
      </c>
      <c r="AB105" s="19">
        <f t="shared" si="61"/>
        <v>0.58992811156784353</v>
      </c>
      <c r="AC105" s="16">
        <f t="shared" si="94"/>
        <v>-41.101751127620062</v>
      </c>
      <c r="AD105" s="17">
        <f t="shared" si="94"/>
        <v>-31.666760880625116</v>
      </c>
      <c r="AE105" s="21">
        <f t="shared" si="72"/>
        <v>-23.150772553414736</v>
      </c>
      <c r="AG105" s="18" t="s">
        <v>222</v>
      </c>
      <c r="AH105" s="11">
        <v>15.865769999999999</v>
      </c>
      <c r="AI105" s="11">
        <v>7.40245</v>
      </c>
      <c r="AJ105" s="12">
        <f t="shared" si="62"/>
        <v>0.46656733332198819</v>
      </c>
      <c r="AK105" s="16">
        <f t="shared" si="73"/>
        <v>-0.93533979745960227</v>
      </c>
      <c r="AL105" s="16">
        <f t="shared" si="74"/>
        <v>-7.9898912677713652</v>
      </c>
      <c r="AM105" s="17">
        <f t="shared" si="75"/>
        <v>-10.749336870026532</v>
      </c>
      <c r="AN105" s="17">
        <f t="shared" si="95"/>
        <v>-12.838701644065717</v>
      </c>
      <c r="AO105" s="21">
        <f t="shared" si="95"/>
        <v>-5.5320028871486979</v>
      </c>
      <c r="AQ105" s="18" t="s">
        <v>222</v>
      </c>
      <c r="AR105" s="11">
        <v>5.7613099999999999</v>
      </c>
      <c r="AS105" s="11">
        <v>5.6152899999999999</v>
      </c>
      <c r="AT105" s="12">
        <f t="shared" si="63"/>
        <v>0.97465506976711891</v>
      </c>
      <c r="AU105" s="16">
        <f t="shared" si="77"/>
        <v>-16.297014110044401</v>
      </c>
      <c r="AV105" s="16">
        <f t="shared" si="78"/>
        <v>-25.875358034857033</v>
      </c>
      <c r="AW105" s="17">
        <f t="shared" si="79"/>
        <v>-10.190996212702805</v>
      </c>
      <c r="AX105" s="17">
        <f t="shared" si="96"/>
        <v>-21.901662372523052</v>
      </c>
      <c r="AY105" s="21">
        <f t="shared" si="96"/>
        <v>-12.070947544694178</v>
      </c>
      <c r="BA105" s="18" t="s">
        <v>222</v>
      </c>
      <c r="BB105" s="11">
        <v>4.8361900000000002</v>
      </c>
      <c r="BC105" s="11">
        <v>11.043010000000001</v>
      </c>
      <c r="BD105" s="12">
        <f t="shared" si="64"/>
        <v>2.2834111149479237</v>
      </c>
      <c r="BE105" s="16">
        <f t="shared" si="81"/>
        <v>-16.297033472948179</v>
      </c>
      <c r="BF105" s="16">
        <f t="shared" si="82"/>
        <v>-25.875329532217517</v>
      </c>
      <c r="BG105" s="17">
        <f t="shared" si="83"/>
        <v>-12.879097471500129</v>
      </c>
      <c r="BH105" s="17">
        <f t="shared" si="97"/>
        <v>-10.265957630504991</v>
      </c>
      <c r="BI105" s="21">
        <f t="shared" si="97"/>
        <v>10.838118542120997</v>
      </c>
      <c r="BJ105" s="21">
        <f t="shared" si="85"/>
        <v>-36.499239057188674</v>
      </c>
      <c r="BL105" s="20" t="s">
        <v>222</v>
      </c>
      <c r="BM105" s="11">
        <v>0.72896000000000005</v>
      </c>
      <c r="BN105" s="11">
        <v>1.96363</v>
      </c>
      <c r="BO105" s="40">
        <f t="shared" si="65"/>
        <v>2.693741769095698</v>
      </c>
      <c r="BP105" s="16">
        <f t="shared" si="98"/>
        <v>-17.586008072265997</v>
      </c>
      <c r="BQ105" s="17">
        <f t="shared" si="98"/>
        <v>-3.2632631646361521</v>
      </c>
      <c r="BR105" s="21">
        <f t="shared" si="86"/>
        <v>9.7429853866422231</v>
      </c>
      <c r="BT105" s="20" t="s">
        <v>222</v>
      </c>
      <c r="BU105" s="11">
        <v>1.85978</v>
      </c>
      <c r="BV105" s="11">
        <v>0.76268000000000002</v>
      </c>
      <c r="BW105" s="38">
        <f t="shared" si="66"/>
        <v>0.410091516200841</v>
      </c>
      <c r="BX105" s="16">
        <f t="shared" si="99"/>
        <v>6.0199067370509249</v>
      </c>
      <c r="BY105" s="17">
        <f t="shared" si="99"/>
        <v>0</v>
      </c>
      <c r="BZ105" s="21">
        <f t="shared" si="87"/>
        <v>-15.253054731857148</v>
      </c>
      <c r="CB105" s="20" t="s">
        <v>222</v>
      </c>
      <c r="CC105" s="11">
        <v>4.2418199999999997</v>
      </c>
      <c r="CD105" s="11">
        <v>3.3461799999999999</v>
      </c>
      <c r="CE105" s="38">
        <f t="shared" si="67"/>
        <v>0.78885478403138276</v>
      </c>
      <c r="CF105" s="16">
        <f t="shared" si="100"/>
        <v>-28.661068514852822</v>
      </c>
      <c r="CG105" s="17">
        <f t="shared" si="100"/>
        <v>12.083311002733259</v>
      </c>
      <c r="CH105" s="21">
        <f t="shared" si="88"/>
        <v>18.620597463151878</v>
      </c>
      <c r="CJ105" s="20" t="s">
        <v>222</v>
      </c>
      <c r="CK105" s="11">
        <v>11.125959999999999</v>
      </c>
      <c r="CL105" s="11">
        <v>6.6862700000000004</v>
      </c>
      <c r="CM105" s="40">
        <f t="shared" si="68"/>
        <v>0.60096117548508177</v>
      </c>
      <c r="CN105" s="16">
        <f t="shared" si="101"/>
        <v>18.181740929736524</v>
      </c>
      <c r="CO105" s="17">
        <f t="shared" si="101"/>
        <v>9.1701866071909741</v>
      </c>
      <c r="CP105" s="21">
        <f t="shared" si="89"/>
        <v>-37.738286440312066</v>
      </c>
      <c r="CQ105" s="13">
        <f t="shared" si="90"/>
        <v>1.0632212834322863</v>
      </c>
      <c r="CS105" s="20" t="s">
        <v>223</v>
      </c>
      <c r="CT105" s="36">
        <v>263.2</v>
      </c>
      <c r="CU105" s="36">
        <v>264.7</v>
      </c>
      <c r="CV105" s="36">
        <v>260.2</v>
      </c>
      <c r="CW105" s="36">
        <v>261.64999999999998</v>
      </c>
    </row>
    <row r="106" spans="1:101">
      <c r="A106" s="20" t="s">
        <v>224</v>
      </c>
      <c r="B106" s="11">
        <v>1.17682</v>
      </c>
      <c r="C106" s="11">
        <v>0.69528000000000001</v>
      </c>
      <c r="D106" s="38">
        <f t="shared" si="58"/>
        <v>0.59081252867898237</v>
      </c>
      <c r="E106" s="16">
        <f t="shared" si="91"/>
        <v>-9.0380676328502396</v>
      </c>
      <c r="F106" s="17">
        <f t="shared" si="91"/>
        <v>-43.340042864942831</v>
      </c>
      <c r="G106" s="21">
        <f t="shared" si="69"/>
        <v>-37.339752495767911</v>
      </c>
      <c r="I106" s="20" t="s">
        <v>224</v>
      </c>
      <c r="J106" s="11">
        <v>16.265059999999998</v>
      </c>
      <c r="K106" s="11">
        <v>10.84337</v>
      </c>
      <c r="L106" s="38">
        <f t="shared" si="59"/>
        <v>0.66666646172839206</v>
      </c>
      <c r="M106" s="16">
        <f t="shared" si="92"/>
        <v>-63.513511391526514</v>
      </c>
      <c r="N106" s="17">
        <f t="shared" si="92"/>
        <v>-80.6451653208468</v>
      </c>
      <c r="O106" s="21">
        <f t="shared" si="70"/>
        <v>-45.207851237098843</v>
      </c>
      <c r="Q106" s="18" t="s">
        <v>224</v>
      </c>
      <c r="R106" s="11">
        <v>2.9710100000000002</v>
      </c>
      <c r="S106" s="11">
        <v>0.19323000000000001</v>
      </c>
      <c r="T106" s="19">
        <f t="shared" si="60"/>
        <v>6.5038488594787627E-2</v>
      </c>
      <c r="U106" s="16">
        <f t="shared" si="93"/>
        <v>19.417424997588359</v>
      </c>
      <c r="V106" s="17">
        <f t="shared" si="93"/>
        <v>-52.94189274755248</v>
      </c>
      <c r="W106" s="21">
        <f t="shared" si="71"/>
        <v>-75.203270377182037</v>
      </c>
      <c r="Y106" s="18" t="s">
        <v>224</v>
      </c>
      <c r="Z106" s="11">
        <v>2.7596699999999998</v>
      </c>
      <c r="AA106" s="11">
        <v>0.90071999999999997</v>
      </c>
      <c r="AB106" s="19">
        <f t="shared" si="61"/>
        <v>0.32638685060170236</v>
      </c>
      <c r="AC106" s="16">
        <f t="shared" si="94"/>
        <v>3.5970493834112203</v>
      </c>
      <c r="AD106" s="17">
        <f t="shared" si="94"/>
        <v>-42.683330363733553</v>
      </c>
      <c r="AE106" s="21">
        <f t="shared" si="72"/>
        <v>-55.398979314930251</v>
      </c>
      <c r="AG106" s="18" t="s">
        <v>224</v>
      </c>
      <c r="AH106" s="11">
        <v>16.297529999999998</v>
      </c>
      <c r="AI106" s="11">
        <v>8.1163699999999999</v>
      </c>
      <c r="AJ106" s="12">
        <f t="shared" si="62"/>
        <v>0.49801227547978133</v>
      </c>
      <c r="AK106" s="16">
        <f t="shared" si="73"/>
        <v>2.721330260050403</v>
      </c>
      <c r="AL106" s="16">
        <f t="shared" si="74"/>
        <v>-3.1256088073950732</v>
      </c>
      <c r="AM106" s="17">
        <f t="shared" si="75"/>
        <v>9.6443744976325405</v>
      </c>
      <c r="AN106" s="17">
        <f t="shared" si="95"/>
        <v>-0.42717689073619747</v>
      </c>
      <c r="AO106" s="21">
        <f t="shared" si="95"/>
        <v>2.5579300544069064</v>
      </c>
      <c r="AQ106" s="18" t="s">
        <v>224</v>
      </c>
      <c r="AR106" s="11">
        <v>11.628830000000001</v>
      </c>
      <c r="AS106" s="11">
        <v>6.0666399999999996</v>
      </c>
      <c r="AT106" s="12">
        <f t="shared" si="63"/>
        <v>0.52168962827730725</v>
      </c>
      <c r="AU106" s="16">
        <f t="shared" si="77"/>
        <v>101.84350434189447</v>
      </c>
      <c r="AV106" s="16">
        <f t="shared" si="78"/>
        <v>42.758249016059771</v>
      </c>
      <c r="AW106" s="17">
        <f t="shared" si="79"/>
        <v>8.037875158718423</v>
      </c>
      <c r="AX106" s="17">
        <f t="shared" si="96"/>
        <v>-3.1779065907407982</v>
      </c>
      <c r="AY106" s="21">
        <f t="shared" si="96"/>
        <v>-35.324762154591376</v>
      </c>
      <c r="BA106" s="18" t="s">
        <v>224</v>
      </c>
      <c r="BB106" s="11">
        <v>9.7615300000000005</v>
      </c>
      <c r="BC106" s="11">
        <v>10.45241</v>
      </c>
      <c r="BD106" s="12">
        <f t="shared" si="64"/>
        <v>1.0707757902705826</v>
      </c>
      <c r="BE106" s="16">
        <f t="shared" si="81"/>
        <v>101.84339324964488</v>
      </c>
      <c r="BF106" s="16">
        <f t="shared" si="82"/>
        <v>42.758238937787802</v>
      </c>
      <c r="BG106" s="17">
        <f t="shared" si="83"/>
        <v>-5.3481795271397941</v>
      </c>
      <c r="BH106" s="17">
        <f t="shared" si="97"/>
        <v>-16.006292852276875</v>
      </c>
      <c r="BI106" s="21">
        <f t="shared" si="97"/>
        <v>-43.609830071076544</v>
      </c>
      <c r="BJ106" s="21">
        <f t="shared" si="85"/>
        <v>-61.298880152269135</v>
      </c>
      <c r="BL106" s="20" t="s">
        <v>224</v>
      </c>
      <c r="BM106" s="11">
        <v>0.86775999999999998</v>
      </c>
      <c r="BN106" s="11">
        <v>1.57254</v>
      </c>
      <c r="BO106" s="40">
        <f t="shared" si="65"/>
        <v>1.8121830920991981</v>
      </c>
      <c r="BP106" s="16">
        <f t="shared" si="98"/>
        <v>19.040825285338002</v>
      </c>
      <c r="BQ106" s="17">
        <f t="shared" si="98"/>
        <v>-19.916684915182593</v>
      </c>
      <c r="BR106" s="21">
        <f t="shared" si="86"/>
        <v>-30.259445193422302</v>
      </c>
      <c r="BT106" s="20" t="s">
        <v>224</v>
      </c>
      <c r="BU106" s="11">
        <v>2.2235200000000002</v>
      </c>
      <c r="BV106" s="11">
        <v>0.87414999999999998</v>
      </c>
      <c r="BW106" s="38">
        <f t="shared" si="66"/>
        <v>0.39313790746204214</v>
      </c>
      <c r="BX106" s="16">
        <f t="shared" si="99"/>
        <v>19.558227317209571</v>
      </c>
      <c r="BY106" s="17">
        <f t="shared" si="99"/>
        <v>14.615566161430737</v>
      </c>
      <c r="BZ106" s="21">
        <f t="shared" si="87"/>
        <v>-13.629277725029958</v>
      </c>
      <c r="CB106" s="20" t="s">
        <v>224</v>
      </c>
      <c r="CC106" s="11">
        <v>3.6074099999999998</v>
      </c>
      <c r="CD106" s="11">
        <v>3.27155</v>
      </c>
      <c r="CE106" s="38">
        <f t="shared" si="67"/>
        <v>0.90689719216834241</v>
      </c>
      <c r="CF106" s="16">
        <f t="shared" si="100"/>
        <v>-14.956080173133229</v>
      </c>
      <c r="CG106" s="17">
        <f t="shared" si="100"/>
        <v>-2.23030440681613</v>
      </c>
      <c r="CH106" s="21">
        <f t="shared" si="88"/>
        <v>31.845776794186122</v>
      </c>
      <c r="CJ106" s="20" t="s">
        <v>224</v>
      </c>
      <c r="CK106" s="11">
        <v>9.44102</v>
      </c>
      <c r="CL106" s="11">
        <v>5.5094900000000004</v>
      </c>
      <c r="CM106" s="40">
        <f t="shared" si="68"/>
        <v>0.58356936009032923</v>
      </c>
      <c r="CN106" s="16">
        <f t="shared" si="101"/>
        <v>-15.144221262704516</v>
      </c>
      <c r="CO106" s="17">
        <f t="shared" si="101"/>
        <v>-17.599947354803199</v>
      </c>
      <c r="CP106" s="21">
        <f t="shared" si="89"/>
        <v>-17.587731925893458</v>
      </c>
      <c r="CQ106" s="13">
        <f t="shared" si="90"/>
        <v>0.96288985255495974</v>
      </c>
      <c r="CS106" s="20" t="s">
        <v>225</v>
      </c>
      <c r="CT106" s="36">
        <v>261</v>
      </c>
      <c r="CU106" s="36">
        <v>263.5</v>
      </c>
      <c r="CV106" s="36">
        <v>256.14999999999998</v>
      </c>
      <c r="CW106" s="36">
        <v>262</v>
      </c>
    </row>
    <row r="107" spans="1:101">
      <c r="A107" s="20" t="s">
        <v>226</v>
      </c>
      <c r="B107" s="11">
        <v>1.5980099999999999</v>
      </c>
      <c r="C107" s="11">
        <v>0.86753000000000002</v>
      </c>
      <c r="D107" s="38">
        <f t="shared" si="58"/>
        <v>0.54288145881440042</v>
      </c>
      <c r="E107" s="16">
        <f t="shared" si="91"/>
        <v>35.790520215495995</v>
      </c>
      <c r="F107" s="17">
        <f t="shared" si="91"/>
        <v>24.774191692555519</v>
      </c>
      <c r="G107" s="21">
        <f t="shared" si="69"/>
        <v>-36.259971069726099</v>
      </c>
      <c r="I107" s="20" t="s">
        <v>226</v>
      </c>
      <c r="J107" s="11">
        <v>21.084330000000001</v>
      </c>
      <c r="K107" s="11">
        <v>16.265059999999998</v>
      </c>
      <c r="L107" s="38">
        <f t="shared" si="59"/>
        <v>0.77142882889804876</v>
      </c>
      <c r="M107" s="16">
        <f t="shared" si="92"/>
        <v>29.629586364882783</v>
      </c>
      <c r="N107" s="17">
        <f t="shared" si="92"/>
        <v>50.000046111125954</v>
      </c>
      <c r="O107" s="21">
        <f t="shared" si="70"/>
        <v>-31.21337189657023</v>
      </c>
      <c r="Q107" s="18" t="s">
        <v>226</v>
      </c>
      <c r="R107" s="11">
        <v>2.7053099999999999</v>
      </c>
      <c r="S107" s="11">
        <v>0.57970999999999995</v>
      </c>
      <c r="T107" s="19">
        <f t="shared" si="60"/>
        <v>0.21428597831671786</v>
      </c>
      <c r="U107" s="16">
        <f t="shared" si="93"/>
        <v>-8.9430866944237906</v>
      </c>
      <c r="V107" s="17">
        <f t="shared" si="93"/>
        <v>200.01035035967496</v>
      </c>
      <c r="W107" s="21">
        <f t="shared" si="71"/>
        <v>16.999362122099924</v>
      </c>
      <c r="Y107" s="18" t="s">
        <v>226</v>
      </c>
      <c r="Z107" s="11">
        <v>3.5645799999999999</v>
      </c>
      <c r="AA107" s="11">
        <v>0.47910999999999998</v>
      </c>
      <c r="AB107" s="19">
        <f t="shared" si="61"/>
        <v>0.13440854181979364</v>
      </c>
      <c r="AC107" s="16">
        <f t="shared" si="94"/>
        <v>29.166893143020726</v>
      </c>
      <c r="AD107" s="17">
        <f t="shared" si="94"/>
        <v>-46.808109068300915</v>
      </c>
      <c r="AE107" s="21">
        <f t="shared" si="72"/>
        <v>-69.340351313235146</v>
      </c>
      <c r="AG107" s="18" t="s">
        <v>226</v>
      </c>
      <c r="AH107" s="11">
        <v>18.06371</v>
      </c>
      <c r="AI107" s="11">
        <v>19.243179999999999</v>
      </c>
      <c r="AJ107" s="12">
        <f t="shared" si="62"/>
        <v>1.0652950030752264</v>
      </c>
      <c r="AK107" s="16">
        <f t="shared" si="73"/>
        <v>10.837102309368367</v>
      </c>
      <c r="AL107" s="16">
        <f t="shared" si="74"/>
        <v>7.4304956384653682</v>
      </c>
      <c r="AM107" s="17">
        <f t="shared" si="75"/>
        <v>137.0909655424777</v>
      </c>
      <c r="AN107" s="17">
        <f t="shared" ref="AN107:AO122" si="102">100*(AI107-AVERAGE(AI103:AI106))/AVERAGE(AI103:AI106)</f>
        <v>136.23031841629083</v>
      </c>
      <c r="AO107" s="21">
        <f t="shared" si="102"/>
        <v>119.40172935032001</v>
      </c>
      <c r="AQ107" s="18" t="s">
        <v>226</v>
      </c>
      <c r="AR107" s="11">
        <v>10.53365</v>
      </c>
      <c r="AS107" s="11">
        <v>5.75467</v>
      </c>
      <c r="AT107" s="12">
        <f t="shared" si="63"/>
        <v>0.54631300641278191</v>
      </c>
      <c r="AU107" s="16">
        <f t="shared" si="77"/>
        <v>-9.4178004150030645</v>
      </c>
      <c r="AV107" s="16">
        <f t="shared" si="78"/>
        <v>19.638199972457532</v>
      </c>
      <c r="AW107" s="17">
        <f t="shared" si="79"/>
        <v>-5.1423852412538018</v>
      </c>
      <c r="AX107" s="17">
        <f t="shared" ref="AX107:AY122" si="103">100*(AS107-AVERAGE(AS103:AS106))/AVERAGE(AS103:AS106)</f>
        <v>-4.7776874129733153</v>
      </c>
      <c r="AY107" s="21">
        <f t="shared" si="103"/>
        <v>-26.540627371860193</v>
      </c>
      <c r="BA107" s="18" t="s">
        <v>226</v>
      </c>
      <c r="BB107" s="11">
        <v>8.8422099999999997</v>
      </c>
      <c r="BC107" s="11">
        <v>13.449960000000001</v>
      </c>
      <c r="BD107" s="12">
        <f t="shared" si="64"/>
        <v>1.5211084106801356</v>
      </c>
      <c r="BE107" s="16">
        <f t="shared" si="81"/>
        <v>-9.4177859413432188</v>
      </c>
      <c r="BF107" s="16">
        <f t="shared" si="82"/>
        <v>19.63818494430739</v>
      </c>
      <c r="BG107" s="17">
        <f t="shared" si="83"/>
        <v>28.678075199882137</v>
      </c>
      <c r="BH107" s="17">
        <f t="shared" ref="BH107:BI122" si="104">100*(BC107-AVERAGE(BC103:BC106))/AVERAGE(BC103:BC106)</f>
        <v>11.411098235060717</v>
      </c>
      <c r="BI107" s="21">
        <f t="shared" si="104"/>
        <v>-14.118730969593026</v>
      </c>
      <c r="BJ107" s="21">
        <f t="shared" si="85"/>
        <v>-30.643253790124358</v>
      </c>
      <c r="BL107" s="20" t="s">
        <v>226</v>
      </c>
      <c r="BM107" s="11">
        <v>0.85250000000000004</v>
      </c>
      <c r="BN107" s="11">
        <v>1.6629700000000001</v>
      </c>
      <c r="BO107" s="40">
        <f t="shared" si="65"/>
        <v>1.9506979472140762</v>
      </c>
      <c r="BP107" s="16">
        <f t="shared" si="98"/>
        <v>-1.7585507513598162</v>
      </c>
      <c r="BQ107" s="17">
        <f t="shared" si="98"/>
        <v>5.7505691429152836</v>
      </c>
      <c r="BR107" s="21">
        <f t="shared" si="86"/>
        <v>-18.733896050689562</v>
      </c>
      <c r="BT107" s="20" t="s">
        <v>226</v>
      </c>
      <c r="BU107" s="11">
        <v>2.9627400000000002</v>
      </c>
      <c r="BV107" s="11">
        <v>1.2789600000000001</v>
      </c>
      <c r="BW107" s="38">
        <f t="shared" si="66"/>
        <v>0.43168148403167339</v>
      </c>
      <c r="BX107" s="16">
        <f t="shared" si="99"/>
        <v>33.245484636972002</v>
      </c>
      <c r="BY107" s="17">
        <f t="shared" si="99"/>
        <v>46.308985871989947</v>
      </c>
      <c r="BZ107" s="21">
        <f t="shared" si="87"/>
        <v>2.816599034454871</v>
      </c>
      <c r="CB107" s="20" t="s">
        <v>226</v>
      </c>
      <c r="CC107" s="11">
        <v>3.0849600000000001</v>
      </c>
      <c r="CD107" s="11">
        <v>1.9778500000000001</v>
      </c>
      <c r="CE107" s="38">
        <f t="shared" si="67"/>
        <v>0.64112662724962399</v>
      </c>
      <c r="CF107" s="16">
        <f t="shared" si="100"/>
        <v>-14.482689796834839</v>
      </c>
      <c r="CG107" s="17">
        <f t="shared" si="100"/>
        <v>-39.543947058733622</v>
      </c>
      <c r="CH107" s="21">
        <f t="shared" si="88"/>
        <v>-7.2743379867604787</v>
      </c>
      <c r="CJ107" s="20" t="s">
        <v>226</v>
      </c>
      <c r="CK107" s="11">
        <v>9.2003199999999996</v>
      </c>
      <c r="CL107" s="11">
        <v>4.8408600000000002</v>
      </c>
      <c r="CM107" s="40">
        <f t="shared" si="68"/>
        <v>0.52616213349100904</v>
      </c>
      <c r="CN107" s="16">
        <f t="shared" si="101"/>
        <v>-2.5495126585898595</v>
      </c>
      <c r="CO107" s="17">
        <f t="shared" si="101"/>
        <v>-12.13596902798626</v>
      </c>
      <c r="CP107" s="21">
        <f t="shared" si="89"/>
        <v>-14.326133216201827</v>
      </c>
      <c r="CQ107" s="13">
        <f t="shared" si="90"/>
        <v>0.85385295650830917</v>
      </c>
      <c r="CS107" s="20" t="s">
        <v>227</v>
      </c>
      <c r="CT107" s="36">
        <v>264.3</v>
      </c>
      <c r="CU107" s="36">
        <v>264.75</v>
      </c>
      <c r="CV107" s="36">
        <v>255.6</v>
      </c>
      <c r="CW107" s="36">
        <v>258.85000000000002</v>
      </c>
    </row>
    <row r="108" spans="1:101">
      <c r="A108" s="20" t="s">
        <v>228</v>
      </c>
      <c r="B108" s="11">
        <v>1.16425</v>
      </c>
      <c r="C108" s="11">
        <v>0.90398999999999996</v>
      </c>
      <c r="D108" s="38">
        <f t="shared" si="58"/>
        <v>0.77645694653210218</v>
      </c>
      <c r="E108" s="16">
        <f t="shared" si="91"/>
        <v>-27.143760051564129</v>
      </c>
      <c r="F108" s="17">
        <f t="shared" si="91"/>
        <v>4.2027365047894527</v>
      </c>
      <c r="G108" s="21">
        <f t="shared" si="69"/>
        <v>0.78833713688448992</v>
      </c>
      <c r="I108" s="20" t="s">
        <v>228</v>
      </c>
      <c r="J108" s="11">
        <v>28.915659999999999</v>
      </c>
      <c r="K108" s="11">
        <v>23.493970000000001</v>
      </c>
      <c r="L108" s="38">
        <f t="shared" si="59"/>
        <v>0.81249987031248816</v>
      </c>
      <c r="M108" s="16">
        <f t="shared" si="92"/>
        <v>37.142892375522472</v>
      </c>
      <c r="N108" s="17">
        <f t="shared" si="92"/>
        <v>44.444410288065363</v>
      </c>
      <c r="O108" s="21">
        <f t="shared" si="70"/>
        <v>-23.286081850719746</v>
      </c>
      <c r="Q108" s="18" t="s">
        <v>228</v>
      </c>
      <c r="R108" s="11">
        <v>0.79710000000000003</v>
      </c>
      <c r="S108" s="11">
        <v>1.18357</v>
      </c>
      <c r="T108" s="19">
        <f t="shared" si="60"/>
        <v>1.4848450633546606</v>
      </c>
      <c r="U108" s="16">
        <f t="shared" si="93"/>
        <v>-70.535724186876919</v>
      </c>
      <c r="V108" s="17">
        <f t="shared" si="93"/>
        <v>104.16587604146903</v>
      </c>
      <c r="W108" s="21">
        <f t="shared" si="71"/>
        <v>702.81181109959789</v>
      </c>
      <c r="Y108" s="18" t="s">
        <v>228</v>
      </c>
      <c r="Z108" s="11">
        <v>1.2840100000000001</v>
      </c>
      <c r="AA108" s="11">
        <v>1.60981</v>
      </c>
      <c r="AB108" s="19">
        <f t="shared" si="61"/>
        <v>1.2537363416172771</v>
      </c>
      <c r="AC108" s="16">
        <f t="shared" si="94"/>
        <v>-63.978645450515906</v>
      </c>
      <c r="AD108" s="17">
        <f t="shared" si="94"/>
        <v>236.00008348813427</v>
      </c>
      <c r="AE108" s="21">
        <f t="shared" si="72"/>
        <v>221.63614015617395</v>
      </c>
      <c r="AG108" s="18" t="s">
        <v>228</v>
      </c>
      <c r="AH108" s="11">
        <v>18.15466</v>
      </c>
      <c r="AI108" s="11">
        <v>8.2232699999999994</v>
      </c>
      <c r="AJ108" s="12">
        <f t="shared" si="62"/>
        <v>0.45295643102101607</v>
      </c>
      <c r="AK108" s="16">
        <f t="shared" si="73"/>
        <v>0.50349568278055512</v>
      </c>
      <c r="AL108" s="16">
        <f t="shared" si="74"/>
        <v>9.6253195452230198</v>
      </c>
      <c r="AM108" s="17">
        <f t="shared" si="75"/>
        <v>-57.266574443517136</v>
      </c>
      <c r="AN108" s="17">
        <f t="shared" si="102"/>
        <v>-23.603957636566332</v>
      </c>
      <c r="AO108" s="21">
        <f t="shared" si="102"/>
        <v>-28.885141342198907</v>
      </c>
      <c r="AQ108" s="18" t="s">
        <v>228</v>
      </c>
      <c r="AR108" s="11">
        <v>12.77047</v>
      </c>
      <c r="AS108" s="11">
        <v>3.5112100000000002</v>
      </c>
      <c r="AT108" s="12">
        <f t="shared" si="63"/>
        <v>0.274947593941335</v>
      </c>
      <c r="AU108" s="16">
        <f t="shared" si="77"/>
        <v>21.234994517569884</v>
      </c>
      <c r="AV108" s="16">
        <f t="shared" si="78"/>
        <v>46.758208087320796</v>
      </c>
      <c r="AW108" s="17">
        <f t="shared" si="79"/>
        <v>-38.985033025351584</v>
      </c>
      <c r="AX108" s="17">
        <f t="shared" si="103"/>
        <v>-40.711754107799877</v>
      </c>
      <c r="AY108" s="21">
        <f t="shared" si="103"/>
        <v>-62.732197487485756</v>
      </c>
      <c r="BA108" s="18" t="s">
        <v>228</v>
      </c>
      <c r="BB108" s="11">
        <v>10.719849999999999</v>
      </c>
      <c r="BC108" s="11">
        <v>11.64475</v>
      </c>
      <c r="BD108" s="12">
        <f t="shared" si="64"/>
        <v>1.086279192339445</v>
      </c>
      <c r="BE108" s="16">
        <f t="shared" si="81"/>
        <v>21.234962752524535</v>
      </c>
      <c r="BF108" s="16">
        <f t="shared" si="82"/>
        <v>46.758149931565505</v>
      </c>
      <c r="BG108" s="17">
        <f t="shared" si="83"/>
        <v>-13.421675603496222</v>
      </c>
      <c r="BH108" s="17">
        <f t="shared" si="104"/>
        <v>-2.1878638110005508</v>
      </c>
      <c r="BI108" s="21">
        <f t="shared" si="104"/>
        <v>-38.53386744982955</v>
      </c>
      <c r="BJ108" s="21">
        <f t="shared" si="85"/>
        <v>-49.55553411551579</v>
      </c>
      <c r="BL108" s="20" t="s">
        <v>228</v>
      </c>
      <c r="BM108" s="11">
        <v>0.60765000000000002</v>
      </c>
      <c r="BN108" s="11">
        <v>1.8356300000000001</v>
      </c>
      <c r="BO108" s="40">
        <f t="shared" si="65"/>
        <v>3.020867275569818</v>
      </c>
      <c r="BP108" s="16">
        <f t="shared" si="98"/>
        <v>-28.721407624633429</v>
      </c>
      <c r="BQ108" s="17">
        <f t="shared" si="98"/>
        <v>10.382628670390931</v>
      </c>
      <c r="BR108" s="21">
        <f t="shared" si="86"/>
        <v>38.072617499812964</v>
      </c>
      <c r="BT108" s="20" t="s">
        <v>228</v>
      </c>
      <c r="BU108" s="11">
        <v>1.5547</v>
      </c>
      <c r="BV108" s="11">
        <v>1.1088199999999999</v>
      </c>
      <c r="BW108" s="38">
        <f t="shared" si="66"/>
        <v>0.71320511995883451</v>
      </c>
      <c r="BX108" s="16">
        <f t="shared" si="99"/>
        <v>-47.524926250700375</v>
      </c>
      <c r="BY108" s="17">
        <f t="shared" si="99"/>
        <v>-13.302996184399838</v>
      </c>
      <c r="BZ108" s="21">
        <f t="shared" si="87"/>
        <v>70.85933601410764</v>
      </c>
      <c r="CB108" s="20" t="s">
        <v>228</v>
      </c>
      <c r="CC108" s="11">
        <v>1.8410200000000001</v>
      </c>
      <c r="CD108" s="11">
        <v>2.3759100000000002</v>
      </c>
      <c r="CE108" s="38">
        <f t="shared" si="67"/>
        <v>1.2905400267243159</v>
      </c>
      <c r="CF108" s="16">
        <f t="shared" si="100"/>
        <v>-40.322727036979408</v>
      </c>
      <c r="CG108" s="17">
        <f t="shared" si="100"/>
        <v>20.125894279141498</v>
      </c>
      <c r="CH108" s="21">
        <f t="shared" si="88"/>
        <v>81.832152119847777</v>
      </c>
      <c r="CJ108" s="20" t="s">
        <v>228</v>
      </c>
      <c r="CK108" s="11">
        <v>11.741099999999999</v>
      </c>
      <c r="CL108" s="11">
        <v>7.4083899999999998</v>
      </c>
      <c r="CM108" s="40">
        <f t="shared" si="68"/>
        <v>0.63097920978443245</v>
      </c>
      <c r="CN108" s="16">
        <f t="shared" si="101"/>
        <v>27.616213349100899</v>
      </c>
      <c r="CO108" s="17">
        <f t="shared" si="101"/>
        <v>53.038716261160204</v>
      </c>
      <c r="CP108" s="21">
        <f t="shared" si="89"/>
        <v>6.888527555578392</v>
      </c>
      <c r="CQ108" s="13">
        <f t="shared" si="90"/>
        <v>0.77531791185686627</v>
      </c>
      <c r="CS108" s="20" t="s">
        <v>229</v>
      </c>
      <c r="CT108" s="36">
        <v>262</v>
      </c>
      <c r="CU108" s="36">
        <v>268.35000000000002</v>
      </c>
      <c r="CV108" s="36">
        <v>260.35000000000002</v>
      </c>
      <c r="CW108" s="36">
        <v>267.95</v>
      </c>
    </row>
    <row r="109" spans="1:101">
      <c r="A109" s="20" t="s">
        <v>230</v>
      </c>
      <c r="B109" s="11">
        <v>0.95050999999999997</v>
      </c>
      <c r="C109" s="11">
        <v>0.87883999999999995</v>
      </c>
      <c r="D109" s="38">
        <f t="shared" si="58"/>
        <v>0.92459837350475005</v>
      </c>
      <c r="E109" s="16">
        <f t="shared" si="91"/>
        <v>-18.358599957053901</v>
      </c>
      <c r="F109" s="17">
        <f t="shared" si="91"/>
        <v>-2.7821104215754606</v>
      </c>
      <c r="G109" s="21">
        <f t="shared" si="69"/>
        <v>29.375899837255982</v>
      </c>
      <c r="I109" s="20" t="s">
        <v>230</v>
      </c>
      <c r="J109" s="11">
        <v>24.09638</v>
      </c>
      <c r="K109" s="11">
        <v>28.31325</v>
      </c>
      <c r="L109" s="38">
        <f t="shared" si="59"/>
        <v>1.1750001452500334</v>
      </c>
      <c r="M109" s="16">
        <f t="shared" si="92"/>
        <v>-16.666678194445499</v>
      </c>
      <c r="N109" s="17">
        <f t="shared" si="92"/>
        <v>20.512837975020819</v>
      </c>
      <c r="O109" s="21">
        <f t="shared" si="70"/>
        <v>34.004250510046425</v>
      </c>
      <c r="Q109" s="18" t="s">
        <v>230</v>
      </c>
      <c r="R109" s="11">
        <v>1.0869500000000001</v>
      </c>
      <c r="S109" s="11">
        <v>0.72463</v>
      </c>
      <c r="T109" s="19">
        <f t="shared" si="60"/>
        <v>0.66666359998159985</v>
      </c>
      <c r="U109" s="16">
        <f t="shared" si="93"/>
        <v>36.363066114665671</v>
      </c>
      <c r="V109" s="17">
        <f t="shared" si="93"/>
        <v>-38.775906790472888</v>
      </c>
      <c r="W109" s="21">
        <f t="shared" si="71"/>
        <v>38.224840584955537</v>
      </c>
      <c r="Y109" s="18" t="s">
        <v>230</v>
      </c>
      <c r="Z109" s="11">
        <v>1.1498600000000001</v>
      </c>
      <c r="AA109" s="11">
        <v>1.26485</v>
      </c>
      <c r="AB109" s="19">
        <f t="shared" si="61"/>
        <v>1.1000034786843615</v>
      </c>
      <c r="AC109" s="16">
        <f t="shared" si="94"/>
        <v>-10.447737945966152</v>
      </c>
      <c r="AD109" s="17">
        <f t="shared" si="94"/>
        <v>-21.428615799380047</v>
      </c>
      <c r="AE109" s="21">
        <f t="shared" si="72"/>
        <v>90.934718308324648</v>
      </c>
      <c r="AG109" s="18" t="s">
        <v>230</v>
      </c>
      <c r="AH109" s="11">
        <v>17.269539999999999</v>
      </c>
      <c r="AI109" s="11">
        <v>7.9667700000000004</v>
      </c>
      <c r="AJ109" s="12">
        <f t="shared" si="62"/>
        <v>0.46131917815992785</v>
      </c>
      <c r="AK109" s="16">
        <f t="shared" si="73"/>
        <v>-4.8754424483851562</v>
      </c>
      <c r="AL109" s="16">
        <f t="shared" si="74"/>
        <v>1.0185331829421498</v>
      </c>
      <c r="AM109" s="17">
        <f t="shared" si="75"/>
        <v>-3.1191971077199105</v>
      </c>
      <c r="AN109" s="17">
        <f t="shared" si="102"/>
        <v>-25.865116120010413</v>
      </c>
      <c r="AO109" s="21">
        <f t="shared" si="102"/>
        <v>-25.678522591458091</v>
      </c>
      <c r="AQ109" s="18" t="s">
        <v>230</v>
      </c>
      <c r="AR109" s="11">
        <v>5.1772200000000002</v>
      </c>
      <c r="AS109" s="11">
        <v>3.21916</v>
      </c>
      <c r="AT109" s="12">
        <f t="shared" si="63"/>
        <v>0.62179316312615651</v>
      </c>
      <c r="AU109" s="16">
        <f t="shared" si="77"/>
        <v>-59.459440412138314</v>
      </c>
      <c r="AV109" s="16">
        <f t="shared" si="78"/>
        <v>-49.111053991398293</v>
      </c>
      <c r="AW109" s="17">
        <f t="shared" si="79"/>
        <v>-8.3176454840354204</v>
      </c>
      <c r="AX109" s="17">
        <f t="shared" si="103"/>
        <v>-38.529898829519645</v>
      </c>
      <c r="AY109" s="21">
        <f t="shared" si="103"/>
        <v>7.3164897501422415</v>
      </c>
      <c r="BA109" s="18" t="s">
        <v>230</v>
      </c>
      <c r="BB109" s="11">
        <v>4.3458800000000002</v>
      </c>
      <c r="BC109" s="11">
        <v>13.07666</v>
      </c>
      <c r="BD109" s="12">
        <f t="shared" si="64"/>
        <v>3.0089786188297882</v>
      </c>
      <c r="BE109" s="16">
        <f t="shared" si="81"/>
        <v>-59.459507362509733</v>
      </c>
      <c r="BF109" s="16">
        <f t="shared" si="82"/>
        <v>-49.111147671325746</v>
      </c>
      <c r="BG109" s="17">
        <f t="shared" si="83"/>
        <v>12.296614354108076</v>
      </c>
      <c r="BH109" s="17">
        <f t="shared" si="104"/>
        <v>12.269787613814341</v>
      </c>
      <c r="BI109" s="21">
        <f t="shared" si="104"/>
        <v>101.89153819493748</v>
      </c>
      <c r="BJ109" s="21">
        <f t="shared" si="85"/>
        <v>69.494844776151865</v>
      </c>
      <c r="BL109" s="20" t="s">
        <v>230</v>
      </c>
      <c r="BM109" s="11">
        <v>0.55444000000000004</v>
      </c>
      <c r="BN109" s="11">
        <v>1.71543</v>
      </c>
      <c r="BO109" s="40">
        <f t="shared" si="65"/>
        <v>3.0939867253444917</v>
      </c>
      <c r="BP109" s="16">
        <f t="shared" si="98"/>
        <v>-8.7566855920348843</v>
      </c>
      <c r="BQ109" s="17">
        <f t="shared" si="98"/>
        <v>-6.5481605770226068</v>
      </c>
      <c r="BR109" s="21">
        <f t="shared" si="86"/>
        <v>30.582536006013552</v>
      </c>
      <c r="BT109" s="20" t="s">
        <v>230</v>
      </c>
      <c r="BU109" s="11">
        <v>1.32003</v>
      </c>
      <c r="BV109" s="11">
        <v>0.99734999999999996</v>
      </c>
      <c r="BW109" s="38">
        <f t="shared" si="66"/>
        <v>0.75555101020431348</v>
      </c>
      <c r="BX109" s="16">
        <f t="shared" si="99"/>
        <v>-15.094230398147548</v>
      </c>
      <c r="BY109" s="17">
        <f t="shared" si="99"/>
        <v>-10.053029346512504</v>
      </c>
      <c r="BZ109" s="21">
        <f t="shared" si="87"/>
        <v>55.134704397338119</v>
      </c>
      <c r="CB109" s="20" t="s">
        <v>230</v>
      </c>
      <c r="CC109" s="11">
        <v>1.60467</v>
      </c>
      <c r="CD109" s="11">
        <v>2.4007900000000002</v>
      </c>
      <c r="CE109" s="38">
        <f t="shared" si="67"/>
        <v>1.4961269295244506</v>
      </c>
      <c r="CF109" s="16">
        <f t="shared" si="100"/>
        <v>-12.837991982705242</v>
      </c>
      <c r="CG109" s="17">
        <f t="shared" si="100"/>
        <v>1.0471777129605082</v>
      </c>
      <c r="CH109" s="21">
        <f t="shared" si="88"/>
        <v>64.979792194850432</v>
      </c>
      <c r="CJ109" s="20" t="s">
        <v>230</v>
      </c>
      <c r="CK109" s="11">
        <v>13.3993</v>
      </c>
      <c r="CL109" s="11">
        <v>8.4247099999999993</v>
      </c>
      <c r="CM109" s="40">
        <f t="shared" si="68"/>
        <v>0.6287425462524161</v>
      </c>
      <c r="CN109" s="16">
        <f t="shared" si="101"/>
        <v>14.123037875497193</v>
      </c>
      <c r="CO109" s="17">
        <f t="shared" si="101"/>
        <v>13.718500240943031</v>
      </c>
      <c r="CP109" s="21">
        <f t="shared" si="89"/>
        <v>7.4006229362867062</v>
      </c>
      <c r="CQ109" s="13">
        <f t="shared" si="90"/>
        <v>0.65023656436568755</v>
      </c>
      <c r="CS109" s="20" t="s">
        <v>231</v>
      </c>
      <c r="CT109" s="36">
        <v>266.95</v>
      </c>
      <c r="CU109" s="36">
        <v>274.85000000000002</v>
      </c>
      <c r="CV109" s="36">
        <v>265</v>
      </c>
      <c r="CW109" s="36">
        <v>274.75</v>
      </c>
    </row>
    <row r="110" spans="1:101">
      <c r="A110" s="20" t="s">
        <v>232</v>
      </c>
      <c r="B110" s="11">
        <v>0.96560000000000001</v>
      </c>
      <c r="C110" s="11">
        <v>0.80718000000000001</v>
      </c>
      <c r="D110" s="38">
        <f t="shared" si="58"/>
        <v>0.83593620546810277</v>
      </c>
      <c r="E110" s="16">
        <f t="shared" si="91"/>
        <v>1.5875687788660875</v>
      </c>
      <c r="F110" s="17">
        <f t="shared" si="91"/>
        <v>-8.1539301806927256</v>
      </c>
      <c r="G110" s="21">
        <f t="shared" si="69"/>
        <v>17.95557416629681</v>
      </c>
      <c r="I110" s="20" t="s">
        <v>232</v>
      </c>
      <c r="J110" s="11">
        <v>34.337339999999998</v>
      </c>
      <c r="K110" s="11">
        <v>20.481919999999999</v>
      </c>
      <c r="L110" s="38">
        <f t="shared" si="59"/>
        <v>0.59649116675898595</v>
      </c>
      <c r="M110" s="16">
        <f t="shared" si="92"/>
        <v>42.499993774998558</v>
      </c>
      <c r="N110" s="17">
        <f t="shared" si="92"/>
        <v>-27.659594006339795</v>
      </c>
      <c r="O110" s="21">
        <f t="shared" si="70"/>
        <v>-30.348904240811411</v>
      </c>
      <c r="Q110" s="18" t="s">
        <v>232</v>
      </c>
      <c r="R110" s="11">
        <v>0.60385999999999995</v>
      </c>
      <c r="S110" s="11">
        <v>0.96618000000000004</v>
      </c>
      <c r="T110" s="19">
        <f t="shared" si="60"/>
        <v>1.6000066240519328</v>
      </c>
      <c r="U110" s="16">
        <f t="shared" si="93"/>
        <v>-44.444546667280008</v>
      </c>
      <c r="V110" s="17">
        <f t="shared" si="93"/>
        <v>33.334253343085443</v>
      </c>
      <c r="W110" s="21">
        <f t="shared" si="71"/>
        <v>163.28530809333674</v>
      </c>
      <c r="Y110" s="18" t="s">
        <v>232</v>
      </c>
      <c r="Z110" s="11">
        <v>1.8206199999999999</v>
      </c>
      <c r="AA110" s="11">
        <v>1.2265200000000001</v>
      </c>
      <c r="AB110" s="19">
        <f t="shared" si="61"/>
        <v>0.67368259164460464</v>
      </c>
      <c r="AC110" s="16">
        <f t="shared" si="94"/>
        <v>58.334058059241968</v>
      </c>
      <c r="AD110" s="17">
        <f t="shared" si="94"/>
        <v>-3.0303988615250801</v>
      </c>
      <c r="AE110" s="21">
        <f t="shared" si="72"/>
        <v>-4.2566476199386978</v>
      </c>
      <c r="AG110" s="18" t="s">
        <v>232</v>
      </c>
      <c r="AH110" s="11">
        <v>17.188199999999998</v>
      </c>
      <c r="AI110" s="11">
        <v>7.82707</v>
      </c>
      <c r="AJ110" s="12">
        <f t="shared" si="62"/>
        <v>0.45537461747012492</v>
      </c>
      <c r="AK110" s="16">
        <f t="shared" si="73"/>
        <v>-0.47100270186699161</v>
      </c>
      <c r="AL110" s="16">
        <f t="shared" si="74"/>
        <v>-1.4797356010078904</v>
      </c>
      <c r="AM110" s="17">
        <f t="shared" si="75"/>
        <v>-1.7535337407757519</v>
      </c>
      <c r="AN110" s="17">
        <f t="shared" si="102"/>
        <v>-28.108898384577202</v>
      </c>
      <c r="AO110" s="21">
        <f t="shared" si="102"/>
        <v>-26.4808261755065</v>
      </c>
      <c r="AQ110" s="18" t="s">
        <v>232</v>
      </c>
      <c r="AR110" s="11">
        <v>9.5579400000000003</v>
      </c>
      <c r="AS110" s="11">
        <v>2.9337499999999999</v>
      </c>
      <c r="AT110" s="12">
        <f t="shared" si="63"/>
        <v>0.30694375566283111</v>
      </c>
      <c r="AU110" s="16">
        <f t="shared" si="77"/>
        <v>84.615295467451645</v>
      </c>
      <c r="AV110" s="16">
        <f t="shared" si="78"/>
        <v>-4.6831264988405739</v>
      </c>
      <c r="AW110" s="17">
        <f t="shared" si="79"/>
        <v>-8.8659774599585042</v>
      </c>
      <c r="AX110" s="17">
        <f t="shared" si="103"/>
        <v>-36.744273294925314</v>
      </c>
      <c r="AY110" s="21">
        <f t="shared" si="103"/>
        <v>-37.509649972508321</v>
      </c>
      <c r="BA110" s="18" t="s">
        <v>232</v>
      </c>
      <c r="BB110" s="11">
        <v>8.0231700000000004</v>
      </c>
      <c r="BC110" s="11">
        <v>13.51125</v>
      </c>
      <c r="BD110" s="12">
        <f t="shared" si="64"/>
        <v>1.6840288813523832</v>
      </c>
      <c r="BE110" s="16">
        <f t="shared" si="81"/>
        <v>84.615543917457458</v>
      </c>
      <c r="BF110" s="16">
        <f t="shared" si="82"/>
        <v>-4.683144700525439</v>
      </c>
      <c r="BG110" s="17">
        <f t="shared" si="83"/>
        <v>3.3234021531491988</v>
      </c>
      <c r="BH110" s="17">
        <f t="shared" si="104"/>
        <v>11.149318296520768</v>
      </c>
      <c r="BI110" s="21">
        <f t="shared" si="104"/>
        <v>0.73235342095054634</v>
      </c>
      <c r="BJ110" s="21">
        <f t="shared" si="85"/>
        <v>-5.6739541613195685</v>
      </c>
      <c r="BL110" s="20" t="s">
        <v>232</v>
      </c>
      <c r="BM110" s="11">
        <v>0.52876999999999996</v>
      </c>
      <c r="BN110" s="11">
        <v>1.66594</v>
      </c>
      <c r="BO110" s="40">
        <f t="shared" si="65"/>
        <v>3.1505947765569151</v>
      </c>
      <c r="BP110" s="16">
        <f t="shared" si="98"/>
        <v>-4.629896832840358</v>
      </c>
      <c r="BQ110" s="17">
        <f t="shared" si="98"/>
        <v>-2.8849909352174108</v>
      </c>
      <c r="BR110" s="21">
        <f t="shared" si="86"/>
        <v>27.583692566198863</v>
      </c>
      <c r="BT110" s="20" t="s">
        <v>232</v>
      </c>
      <c r="BU110" s="11">
        <v>1.2378899999999999</v>
      </c>
      <c r="BV110" s="11">
        <v>1.00322</v>
      </c>
      <c r="BW110" s="38">
        <f t="shared" si="66"/>
        <v>0.81042742085322605</v>
      </c>
      <c r="BX110" s="16">
        <f t="shared" si="99"/>
        <v>-6.2225858503215905</v>
      </c>
      <c r="BY110" s="17">
        <f t="shared" si="99"/>
        <v>0.58855968316037921</v>
      </c>
      <c r="BZ110" s="21">
        <f t="shared" si="87"/>
        <v>41.338693790693881</v>
      </c>
      <c r="CB110" s="20" t="s">
        <v>232</v>
      </c>
      <c r="CC110" s="11">
        <v>1.1071</v>
      </c>
      <c r="CD110" s="11">
        <v>2.53762</v>
      </c>
      <c r="CE110" s="38">
        <f t="shared" si="67"/>
        <v>2.2921325986812393</v>
      </c>
      <c r="CF110" s="16">
        <f t="shared" si="100"/>
        <v>-31.007621504733063</v>
      </c>
      <c r="CG110" s="17">
        <f t="shared" si="100"/>
        <v>5.6993739560727832</v>
      </c>
      <c r="CH110" s="21">
        <f t="shared" si="88"/>
        <v>111.51521225443621</v>
      </c>
      <c r="CJ110" s="20" t="s">
        <v>232</v>
      </c>
      <c r="CK110" s="11">
        <v>13.23883</v>
      </c>
      <c r="CL110" s="11">
        <v>6.9002400000000002</v>
      </c>
      <c r="CM110" s="40">
        <f t="shared" si="68"/>
        <v>0.52121222192595573</v>
      </c>
      <c r="CN110" s="16">
        <f t="shared" si="101"/>
        <v>-1.1975998746203169</v>
      </c>
      <c r="CO110" s="17">
        <f t="shared" si="101"/>
        <v>-18.095222268778382</v>
      </c>
      <c r="CP110" s="21">
        <f t="shared" si="89"/>
        <v>-12.011393850468448</v>
      </c>
      <c r="CQ110" s="13">
        <f t="shared" si="90"/>
        <v>0.59545972655878876</v>
      </c>
      <c r="CS110" s="20" t="s">
        <v>233</v>
      </c>
      <c r="CT110" s="36">
        <v>276.5</v>
      </c>
      <c r="CU110" s="36">
        <v>282.5</v>
      </c>
      <c r="CV110" s="36">
        <v>271.95</v>
      </c>
      <c r="CW110" s="36">
        <v>282.39999999999998</v>
      </c>
    </row>
    <row r="111" spans="1:101" ht="17.25" thickBot="1">
      <c r="A111" s="20" t="s">
        <v>234</v>
      </c>
      <c r="B111" s="11">
        <v>1.00834</v>
      </c>
      <c r="C111" s="11">
        <v>1.0485800000000001</v>
      </c>
      <c r="D111" s="38">
        <f t="shared" si="58"/>
        <v>1.0399071741674435</v>
      </c>
      <c r="E111" s="16">
        <f t="shared" si="91"/>
        <v>4.4262634631317317</v>
      </c>
      <c r="F111" s="17">
        <f t="shared" si="91"/>
        <v>29.906588369384782</v>
      </c>
      <c r="G111" s="21">
        <f t="shared" si="69"/>
        <v>35.05844941813541</v>
      </c>
      <c r="I111" s="20" t="s">
        <v>234</v>
      </c>
      <c r="J111" s="11">
        <v>28.915659999999999</v>
      </c>
      <c r="K111" s="11">
        <v>27.710840000000001</v>
      </c>
      <c r="L111" s="38">
        <f t="shared" si="59"/>
        <v>0.95833330451388632</v>
      </c>
      <c r="M111" s="16">
        <f t="shared" si="92"/>
        <v>-15.789458356413162</v>
      </c>
      <c r="N111" s="17">
        <f t="shared" si="92"/>
        <v>35.294152110739631</v>
      </c>
      <c r="O111" s="21">
        <f t="shared" si="70"/>
        <v>14.243021894069459</v>
      </c>
      <c r="Q111" s="18" t="s">
        <v>234</v>
      </c>
      <c r="R111" s="11">
        <v>0.48309000000000002</v>
      </c>
      <c r="S111" s="11">
        <v>0.74878999999999996</v>
      </c>
      <c r="T111" s="19">
        <f t="shared" si="60"/>
        <v>1.5500010350038294</v>
      </c>
      <c r="U111" s="16">
        <f t="shared" si="93"/>
        <v>-19.999668797403363</v>
      </c>
      <c r="V111" s="17">
        <f t="shared" si="93"/>
        <v>-22.499948249808533</v>
      </c>
      <c r="W111" s="21">
        <f t="shared" si="71"/>
        <v>56.336733099339561</v>
      </c>
      <c r="Y111" s="18" t="s">
        <v>234</v>
      </c>
      <c r="Z111" s="11">
        <v>0.93905000000000005</v>
      </c>
      <c r="AA111" s="11">
        <v>1.34151</v>
      </c>
      <c r="AB111" s="19">
        <f t="shared" si="61"/>
        <v>1.4285820776316489</v>
      </c>
      <c r="AC111" s="16">
        <f t="shared" si="94"/>
        <v>-48.421416879963964</v>
      </c>
      <c r="AD111" s="17">
        <f t="shared" si="94"/>
        <v>9.3753057430779698</v>
      </c>
      <c r="AE111" s="21">
        <f t="shared" si="72"/>
        <v>80.728457469248795</v>
      </c>
      <c r="AG111" s="18" t="s">
        <v>234</v>
      </c>
      <c r="AH111" s="11">
        <v>18.078869999999998</v>
      </c>
      <c r="AI111" s="11">
        <v>7.7992299999999997</v>
      </c>
      <c r="AJ111" s="12">
        <f t="shared" si="62"/>
        <v>0.4314003032269163</v>
      </c>
      <c r="AK111" s="16">
        <f t="shared" si="73"/>
        <v>5.181868956609768</v>
      </c>
      <c r="AL111" s="16">
        <f t="shared" si="74"/>
        <v>2.3195532408334296</v>
      </c>
      <c r="AM111" s="17">
        <f t="shared" si="75"/>
        <v>-0.35568865488618739</v>
      </c>
      <c r="AN111" s="17">
        <f t="shared" si="102"/>
        <v>-27.88555046672133</v>
      </c>
      <c r="AO111" s="21">
        <f t="shared" si="102"/>
        <v>-29.131826381916824</v>
      </c>
      <c r="AQ111" s="18" t="s">
        <v>234</v>
      </c>
      <c r="AR111" s="11">
        <v>11.35005</v>
      </c>
      <c r="AS111" s="11">
        <v>2.3496600000000001</v>
      </c>
      <c r="AT111" s="12">
        <f t="shared" si="63"/>
        <v>0.20701759023088007</v>
      </c>
      <c r="AU111" s="16">
        <f t="shared" si="77"/>
        <v>18.749960765604296</v>
      </c>
      <c r="AV111" s="16">
        <f t="shared" si="78"/>
        <v>19.350839448065265</v>
      </c>
      <c r="AW111" s="17">
        <f t="shared" si="79"/>
        <v>-19.909331060928839</v>
      </c>
      <c r="AX111" s="17">
        <f t="shared" si="103"/>
        <v>-39.044244068438566</v>
      </c>
      <c r="AY111" s="21">
        <f t="shared" si="103"/>
        <v>-52.681626581448569</v>
      </c>
      <c r="BA111" s="18" t="s">
        <v>234</v>
      </c>
      <c r="BB111" s="11">
        <v>9.5275200000000009</v>
      </c>
      <c r="BC111" s="11">
        <v>13.52796</v>
      </c>
      <c r="BD111" s="12">
        <f t="shared" si="64"/>
        <v>1.4198826137336893</v>
      </c>
      <c r="BE111" s="16">
        <f t="shared" si="81"/>
        <v>18.750070109445524</v>
      </c>
      <c r="BF111" s="16">
        <f t="shared" si="82"/>
        <v>19.350940195940581</v>
      </c>
      <c r="BG111" s="17">
        <f t="shared" si="83"/>
        <v>0.12367471551484711</v>
      </c>
      <c r="BH111" s="17">
        <f t="shared" si="104"/>
        <v>4.7002648085565335</v>
      </c>
      <c r="BI111" s="21">
        <f t="shared" si="104"/>
        <v>-22.202423640826339</v>
      </c>
      <c r="BJ111" s="21">
        <f t="shared" si="85"/>
        <v>-21.035921385663698</v>
      </c>
      <c r="BL111" s="20" t="s">
        <v>234</v>
      </c>
      <c r="BM111" s="11">
        <v>0.70440000000000003</v>
      </c>
      <c r="BN111" s="11">
        <v>1.7076199999999999</v>
      </c>
      <c r="BO111" s="40">
        <f t="shared" si="65"/>
        <v>2.4242191936399773</v>
      </c>
      <c r="BP111" s="16">
        <f t="shared" si="98"/>
        <v>33.214819297615236</v>
      </c>
      <c r="BQ111" s="17">
        <f t="shared" si="98"/>
        <v>2.5018908243994344</v>
      </c>
      <c r="BR111" s="21">
        <f t="shared" si="86"/>
        <v>-13.545382272698635</v>
      </c>
      <c r="BT111" s="20" t="s">
        <v>234</v>
      </c>
      <c r="BU111" s="11">
        <v>1.3787</v>
      </c>
      <c r="BV111" s="11">
        <v>1.1968300000000001</v>
      </c>
      <c r="BW111" s="38">
        <f t="shared" si="66"/>
        <v>0.86808587800101544</v>
      </c>
      <c r="BX111" s="16">
        <f t="shared" si="99"/>
        <v>11.375001009782784</v>
      </c>
      <c r="BY111" s="17">
        <f t="shared" si="99"/>
        <v>19.298857678275954</v>
      </c>
      <c r="BZ111" s="21">
        <f t="shared" si="87"/>
        <v>28.089870469797038</v>
      </c>
      <c r="CB111" s="20" t="s">
        <v>234</v>
      </c>
      <c r="CC111" s="11">
        <v>1.1692899999999999</v>
      </c>
      <c r="CD111" s="11">
        <v>2.3510300000000002</v>
      </c>
      <c r="CE111" s="38">
        <f t="shared" si="67"/>
        <v>2.0106474869365174</v>
      </c>
      <c r="CF111" s="16">
        <f t="shared" si="100"/>
        <v>5.617378737241439</v>
      </c>
      <c r="CG111" s="17">
        <f t="shared" si="100"/>
        <v>-7.3529527667657026</v>
      </c>
      <c r="CH111" s="21">
        <f t="shared" si="88"/>
        <v>40.60653392350892</v>
      </c>
      <c r="CJ111" s="20" t="s">
        <v>234</v>
      </c>
      <c r="CK111" s="11">
        <v>13.55977</v>
      </c>
      <c r="CL111" s="11">
        <v>7.3281599999999996</v>
      </c>
      <c r="CM111" s="40">
        <f t="shared" si="68"/>
        <v>0.5404339454135284</v>
      </c>
      <c r="CN111" s="16">
        <f t="shared" si="101"/>
        <v>2.424232352858978</v>
      </c>
      <c r="CO111" s="17">
        <f t="shared" si="101"/>
        <v>6.2015234252721561</v>
      </c>
      <c r="CP111" s="21">
        <f t="shared" si="89"/>
        <v>-6.3005753890374816</v>
      </c>
      <c r="CQ111" s="13">
        <f t="shared" si="90"/>
        <v>0.58532858320314929</v>
      </c>
      <c r="CS111" s="20" t="s">
        <v>235</v>
      </c>
      <c r="CT111" s="36">
        <v>282.45</v>
      </c>
      <c r="CU111" s="36">
        <v>290.35000000000002</v>
      </c>
      <c r="CV111" s="36">
        <v>280.35000000000002</v>
      </c>
      <c r="CW111" s="36">
        <v>286.3</v>
      </c>
    </row>
    <row r="112" spans="1:101">
      <c r="A112" s="20" t="s">
        <v>236</v>
      </c>
      <c r="B112" s="11">
        <v>0.74556999999999995</v>
      </c>
      <c r="C112" s="11">
        <v>0.68522000000000005</v>
      </c>
      <c r="D112" s="38">
        <f t="shared" si="58"/>
        <v>0.91905521949649271</v>
      </c>
      <c r="E112" s="16">
        <f t="shared" si="91"/>
        <v>-26.059662415455108</v>
      </c>
      <c r="F112" s="17">
        <f t="shared" si="91"/>
        <v>-34.652577771843823</v>
      </c>
      <c r="G112" s="21">
        <f t="shared" si="69"/>
        <v>2.7767679952096209</v>
      </c>
      <c r="H112" s="23"/>
      <c r="I112" s="20" t="s">
        <v>236</v>
      </c>
      <c r="J112" s="11">
        <v>12.04819</v>
      </c>
      <c r="K112" s="11">
        <v>10.240959999999999</v>
      </c>
      <c r="L112" s="38">
        <f t="shared" si="59"/>
        <v>0.84999987549997136</v>
      </c>
      <c r="M112" s="16">
        <f t="shared" si="92"/>
        <v>-58.333339097222748</v>
      </c>
      <c r="N112" s="17">
        <f t="shared" si="92"/>
        <v>-63.043487674859378</v>
      </c>
      <c r="O112" s="21">
        <f t="shared" si="70"/>
        <v>-4.0178415434396584</v>
      </c>
      <c r="P112" s="23"/>
      <c r="Q112" s="18" t="s">
        <v>236</v>
      </c>
      <c r="R112" s="11">
        <v>0.65217000000000003</v>
      </c>
      <c r="S112" s="11">
        <v>0.12077</v>
      </c>
      <c r="T112" s="19">
        <f t="shared" si="60"/>
        <v>0.18518177775733322</v>
      </c>
      <c r="U112" s="16">
        <f t="shared" si="93"/>
        <v>34.999689498851147</v>
      </c>
      <c r="V112" s="17">
        <f t="shared" si="93"/>
        <v>-83.871312383979486</v>
      </c>
      <c r="W112" s="21">
        <f t="shared" si="71"/>
        <v>-86.028014138130203</v>
      </c>
      <c r="X112" s="23"/>
      <c r="Y112" s="18" t="s">
        <v>236</v>
      </c>
      <c r="Z112" s="11">
        <v>0.51742999999999995</v>
      </c>
      <c r="AA112" s="11">
        <v>0.78573999999999999</v>
      </c>
      <c r="AB112" s="19">
        <f t="shared" si="61"/>
        <v>1.5185435711110684</v>
      </c>
      <c r="AC112" s="16">
        <f t="shared" si="94"/>
        <v>-44.89856770140036</v>
      </c>
      <c r="AD112" s="17">
        <f t="shared" si="94"/>
        <v>-41.428688567360659</v>
      </c>
      <c r="AE112" s="21">
        <f t="shared" si="72"/>
        <v>36.31436634884691</v>
      </c>
      <c r="AF112" s="23"/>
      <c r="AG112" s="18" t="s">
        <v>236</v>
      </c>
      <c r="AH112" s="11">
        <v>13.566179999999999</v>
      </c>
      <c r="AI112" s="11">
        <v>5.6129899999999999</v>
      </c>
      <c r="AJ112" s="12">
        <f t="shared" si="62"/>
        <v>0.41374874872661282</v>
      </c>
      <c r="AK112" s="16">
        <f t="shared" si="73"/>
        <v>-24.961128654611706</v>
      </c>
      <c r="AL112" s="16">
        <f t="shared" si="74"/>
        <v>-23.237027712191328</v>
      </c>
      <c r="AM112" s="17">
        <f t="shared" si="75"/>
        <v>-28.031485159432403</v>
      </c>
      <c r="AN112" s="17">
        <f t="shared" si="102"/>
        <v>-29.432612299214799</v>
      </c>
      <c r="AO112" s="21">
        <f t="shared" si="102"/>
        <v>-8.1094634797075091</v>
      </c>
      <c r="AQ112" s="18" t="s">
        <v>236</v>
      </c>
      <c r="AR112" s="11">
        <v>3.8961899999999998</v>
      </c>
      <c r="AS112" s="11">
        <v>2.35629</v>
      </c>
      <c r="AT112" s="12">
        <f t="shared" si="63"/>
        <v>0.60476773463306466</v>
      </c>
      <c r="AU112" s="16">
        <f t="shared" si="77"/>
        <v>-65.672486024290649</v>
      </c>
      <c r="AV112" s="16">
        <f t="shared" si="78"/>
        <v>-59.890651765713535</v>
      </c>
      <c r="AW112" s="17">
        <f t="shared" si="79"/>
        <v>0.2821684839508658</v>
      </c>
      <c r="AX112" s="17">
        <f t="shared" si="103"/>
        <v>-21.547090091544881</v>
      </c>
      <c r="AY112" s="21">
        <f t="shared" si="103"/>
        <v>71.479927155023745</v>
      </c>
      <c r="BA112" s="18" t="s">
        <v>236</v>
      </c>
      <c r="BB112" s="11">
        <v>3.2705500000000001</v>
      </c>
      <c r="BC112" s="11">
        <v>9.3715100000000007</v>
      </c>
      <c r="BD112" s="12">
        <f t="shared" si="64"/>
        <v>2.8654232468545047</v>
      </c>
      <c r="BE112" s="16">
        <f t="shared" si="81"/>
        <v>-65.672598955446958</v>
      </c>
      <c r="BF112" s="16">
        <f t="shared" si="82"/>
        <v>-59.890754411428354</v>
      </c>
      <c r="BG112" s="17">
        <f t="shared" si="83"/>
        <v>-30.724883870147455</v>
      </c>
      <c r="BH112" s="17">
        <f t="shared" si="104"/>
        <v>-27.578069969022774</v>
      </c>
      <c r="BI112" s="21">
        <f t="shared" si="104"/>
        <v>59.208548928819312</v>
      </c>
      <c r="BJ112" s="21">
        <f t="shared" si="85"/>
        <v>60.659627750567431</v>
      </c>
      <c r="BL112" s="20" t="s">
        <v>236</v>
      </c>
      <c r="BM112" s="11">
        <v>0.42681000000000002</v>
      </c>
      <c r="BN112" s="11">
        <v>1.47244</v>
      </c>
      <c r="BO112" s="40">
        <f t="shared" si="65"/>
        <v>3.4498723085213561</v>
      </c>
      <c r="BP112" s="16">
        <f t="shared" si="98"/>
        <v>-39.408006814310049</v>
      </c>
      <c r="BQ112" s="17">
        <f t="shared" si="98"/>
        <v>-13.772384956840511</v>
      </c>
      <c r="BR112" s="21">
        <f t="shared" si="86"/>
        <v>18.048598712882566</v>
      </c>
      <c r="BS112" s="23"/>
      <c r="BT112" s="20" t="s">
        <v>236</v>
      </c>
      <c r="BU112" s="11">
        <v>0.87414999999999998</v>
      </c>
      <c r="BV112" s="11">
        <v>0.63948000000000005</v>
      </c>
      <c r="BW112" s="38">
        <f t="shared" si="66"/>
        <v>0.73154492935994975</v>
      </c>
      <c r="BX112" s="16">
        <f t="shared" si="99"/>
        <v>-36.59606876042649</v>
      </c>
      <c r="BY112" s="17">
        <f t="shared" si="99"/>
        <v>-46.568852719266729</v>
      </c>
      <c r="BZ112" s="21">
        <f t="shared" si="87"/>
        <v>-7.0248104448628927</v>
      </c>
      <c r="CA112" s="23"/>
      <c r="CB112" s="20" t="s">
        <v>236</v>
      </c>
      <c r="CC112" s="11">
        <v>0.77124000000000004</v>
      </c>
      <c r="CD112" s="11">
        <v>0.95782999999999996</v>
      </c>
      <c r="CE112" s="38">
        <f t="shared" si="67"/>
        <v>1.2419350656086301</v>
      </c>
      <c r="CF112" s="16">
        <f t="shared" si="100"/>
        <v>-34.042025502655456</v>
      </c>
      <c r="CG112" s="17">
        <f t="shared" si="100"/>
        <v>-59.25913323096686</v>
      </c>
      <c r="CH112" s="21">
        <f t="shared" si="88"/>
        <v>-29.927676543774506</v>
      </c>
      <c r="CI112" s="23"/>
      <c r="CJ112" s="20" t="s">
        <v>236</v>
      </c>
      <c r="CK112" s="11">
        <v>8.1839999999999993</v>
      </c>
      <c r="CL112" s="11">
        <v>5.2420400000000003</v>
      </c>
      <c r="CM112" s="40">
        <f t="shared" si="68"/>
        <v>0.640522971652004</v>
      </c>
      <c r="CN112" s="16">
        <f t="shared" si="101"/>
        <v>-39.644993978511444</v>
      </c>
      <c r="CO112" s="17">
        <f t="shared" si="101"/>
        <v>-28.467173205825194</v>
      </c>
      <c r="CP112" s="21">
        <f t="shared" si="89"/>
        <v>10.369918564290334</v>
      </c>
      <c r="CQ112" s="13">
        <f t="shared" si="90"/>
        <v>0.58407294551184452</v>
      </c>
      <c r="CR112" s="23"/>
      <c r="CS112" s="20" t="s">
        <v>237</v>
      </c>
      <c r="CT112" s="36">
        <v>288.05</v>
      </c>
      <c r="CU112" s="36">
        <v>288.25</v>
      </c>
      <c r="CV112" s="36">
        <v>281.5</v>
      </c>
      <c r="CW112" s="36">
        <v>281.89999999999998</v>
      </c>
    </row>
    <row r="113" spans="1:101">
      <c r="A113" s="20" t="s">
        <v>238</v>
      </c>
      <c r="B113" s="11">
        <v>1.24471</v>
      </c>
      <c r="C113" s="11">
        <v>1.68225</v>
      </c>
      <c r="D113" s="38">
        <f t="shared" si="58"/>
        <v>1.3515196310787252</v>
      </c>
      <c r="E113" s="16">
        <f t="shared" si="91"/>
        <v>66.947436189760865</v>
      </c>
      <c r="F113" s="17">
        <f t="shared" si="91"/>
        <v>145.50509325472112</v>
      </c>
      <c r="G113" s="21">
        <f t="shared" si="69"/>
        <v>45.344345326418626</v>
      </c>
      <c r="H113" s="24"/>
      <c r="I113" s="20" t="s">
        <v>238</v>
      </c>
      <c r="J113" s="11">
        <v>42.168669999999999</v>
      </c>
      <c r="K113" s="11">
        <v>27.710840000000001</v>
      </c>
      <c r="L113" s="38">
        <f t="shared" si="59"/>
        <v>0.65714285036734621</v>
      </c>
      <c r="M113" s="16">
        <f t="shared" si="92"/>
        <v>250.00004150000956</v>
      </c>
      <c r="N113" s="17">
        <f t="shared" si="92"/>
        <v>170.58830422147926</v>
      </c>
      <c r="O113" s="21">
        <f t="shared" si="70"/>
        <v>-26.572618089887442</v>
      </c>
      <c r="P113" s="24"/>
      <c r="Q113" s="18" t="s">
        <v>238</v>
      </c>
      <c r="R113" s="11">
        <v>1.4492700000000001</v>
      </c>
      <c r="S113" s="11">
        <v>1.40096</v>
      </c>
      <c r="T113" s="19">
        <f t="shared" si="60"/>
        <v>0.96666597666411358</v>
      </c>
      <c r="U113" s="16">
        <f t="shared" si="93"/>
        <v>122.22273333640003</v>
      </c>
      <c r="V113" s="17">
        <f t="shared" si="93"/>
        <v>1060.0231845657033</v>
      </c>
      <c r="W113" s="21">
        <f t="shared" si="71"/>
        <v>-3.3781632882381176</v>
      </c>
      <c r="X113" s="24"/>
      <c r="Y113" s="18" t="s">
        <v>238</v>
      </c>
      <c r="Z113" s="11">
        <v>1.83978</v>
      </c>
      <c r="AA113" s="11">
        <v>1.3798299999999999</v>
      </c>
      <c r="AB113" s="19">
        <f t="shared" si="61"/>
        <v>0.74999728228375129</v>
      </c>
      <c r="AC113" s="16">
        <f t="shared" si="94"/>
        <v>255.56113870475238</v>
      </c>
      <c r="AD113" s="17">
        <f t="shared" si="94"/>
        <v>75.608980069743168</v>
      </c>
      <c r="AE113" s="21">
        <f t="shared" si="72"/>
        <v>-36.451836936955132</v>
      </c>
      <c r="AF113" s="24"/>
      <c r="AG113" s="18" t="s">
        <v>238</v>
      </c>
      <c r="AH113" s="11">
        <v>15.88776</v>
      </c>
      <c r="AI113" s="11">
        <v>7.7848699999999997</v>
      </c>
      <c r="AJ113" s="12">
        <f t="shared" si="62"/>
        <v>0.48999166654078358</v>
      </c>
      <c r="AK113" s="16">
        <f t="shared" si="73"/>
        <v>17.112997173854399</v>
      </c>
      <c r="AL113" s="16">
        <f t="shared" si="74"/>
        <v>-3.8602757916874588</v>
      </c>
      <c r="AM113" s="17">
        <f t="shared" si="75"/>
        <v>38.693815595609472</v>
      </c>
      <c r="AN113" s="17">
        <f t="shared" si="102"/>
        <v>6.6199275081952234</v>
      </c>
      <c r="AO113" s="21">
        <f t="shared" si="102"/>
        <v>11.245260543599855</v>
      </c>
      <c r="AQ113" s="18" t="s">
        <v>238</v>
      </c>
      <c r="AR113" s="11">
        <v>5.2966899999999999</v>
      </c>
      <c r="AS113" s="11">
        <v>2.3828399999999998</v>
      </c>
      <c r="AT113" s="12">
        <f t="shared" si="63"/>
        <v>0.44987341150794175</v>
      </c>
      <c r="AU113" s="16">
        <f t="shared" si="77"/>
        <v>35.945372273939419</v>
      </c>
      <c r="AV113" s="16">
        <f t="shared" si="78"/>
        <v>-29.333653531856424</v>
      </c>
      <c r="AW113" s="17">
        <f t="shared" si="79"/>
        <v>1.1267713227149396</v>
      </c>
      <c r="AX113" s="17">
        <f t="shared" si="103"/>
        <v>-12.225040197589808</v>
      </c>
      <c r="AY113" s="21">
        <f t="shared" si="103"/>
        <v>3.3881441385700533</v>
      </c>
      <c r="BA113" s="18" t="s">
        <v>238</v>
      </c>
      <c r="BB113" s="11">
        <v>4.4461700000000004</v>
      </c>
      <c r="BC113" s="11">
        <v>12.0069</v>
      </c>
      <c r="BD113" s="12">
        <f t="shared" si="64"/>
        <v>2.7005040293106197</v>
      </c>
      <c r="BE113" s="16">
        <f t="shared" si="81"/>
        <v>35.945636055097779</v>
      </c>
      <c r="BF113" s="16">
        <f t="shared" si="82"/>
        <v>-29.333670280906205</v>
      </c>
      <c r="BG113" s="17">
        <f t="shared" si="83"/>
        <v>28.121295287525694</v>
      </c>
      <c r="BH113" s="17">
        <f t="shared" si="104"/>
        <v>-2.9498025557222913</v>
      </c>
      <c r="BI113" s="21">
        <f t="shared" si="104"/>
        <v>20.312309040588392</v>
      </c>
      <c r="BJ113" s="21">
        <f t="shared" si="85"/>
        <v>44.606388106169909</v>
      </c>
      <c r="BL113" s="20" t="s">
        <v>238</v>
      </c>
      <c r="BM113" s="11">
        <v>0.51649</v>
      </c>
      <c r="BN113" s="11">
        <v>1.6387799999999999</v>
      </c>
      <c r="BO113" s="40">
        <f t="shared" si="65"/>
        <v>3.1729171910395166</v>
      </c>
      <c r="BP113" s="16">
        <f t="shared" si="98"/>
        <v>21.011691384925371</v>
      </c>
      <c r="BQ113" s="17">
        <f t="shared" si="98"/>
        <v>11.296894949879109</v>
      </c>
      <c r="BR113" s="21">
        <f t="shared" si="86"/>
        <v>4.7282054718634052</v>
      </c>
      <c r="BS113" s="24"/>
      <c r="BT113" s="20" t="s">
        <v>238</v>
      </c>
      <c r="BU113" s="11">
        <v>1.18509</v>
      </c>
      <c r="BV113" s="11">
        <v>0.76854999999999996</v>
      </c>
      <c r="BW113" s="38">
        <f t="shared" si="66"/>
        <v>0.64851614645301203</v>
      </c>
      <c r="BX113" s="16">
        <f t="shared" si="99"/>
        <v>35.570554252702628</v>
      </c>
      <c r="BY113" s="17">
        <f t="shared" si="99"/>
        <v>20.183586664164618</v>
      </c>
      <c r="BZ113" s="21">
        <f t="shared" si="87"/>
        <v>-18.054807449702562</v>
      </c>
      <c r="CA113" s="24"/>
      <c r="CB113" s="20" t="s">
        <v>238</v>
      </c>
      <c r="CC113" s="11">
        <v>2.0649299999999999</v>
      </c>
      <c r="CD113" s="11">
        <v>2.4256700000000002</v>
      </c>
      <c r="CE113" s="38">
        <f t="shared" si="67"/>
        <v>1.1746984159269322</v>
      </c>
      <c r="CF113" s="16">
        <f t="shared" si="100"/>
        <v>167.7415590477672</v>
      </c>
      <c r="CG113" s="17">
        <f t="shared" si="100"/>
        <v>153.24640071829032</v>
      </c>
      <c r="CH113" s="21">
        <f t="shared" si="88"/>
        <v>-33.263754394465153</v>
      </c>
      <c r="CI113" s="24"/>
      <c r="CJ113" s="20" t="s">
        <v>238</v>
      </c>
      <c r="CK113" s="11">
        <v>12.59695</v>
      </c>
      <c r="CL113" s="11">
        <v>7.7560799999999999</v>
      </c>
      <c r="CM113" s="40">
        <f t="shared" si="68"/>
        <v>0.61571094590357189</v>
      </c>
      <c r="CN113" s="16">
        <f t="shared" si="101"/>
        <v>53.921676441837739</v>
      </c>
      <c r="CO113" s="17">
        <f t="shared" si="101"/>
        <v>47.959191459813347</v>
      </c>
      <c r="CP113" s="21">
        <f t="shared" si="89"/>
        <v>5.6601071248470785</v>
      </c>
      <c r="CQ113" s="13">
        <f t="shared" si="90"/>
        <v>0.58591666681415577</v>
      </c>
      <c r="CR113" s="24"/>
      <c r="CS113" s="20" t="s">
        <v>239</v>
      </c>
      <c r="CT113" s="36">
        <v>282.2</v>
      </c>
      <c r="CU113" s="36">
        <v>288.45</v>
      </c>
      <c r="CV113" s="36">
        <v>280.60000000000002</v>
      </c>
      <c r="CW113" s="36">
        <v>284.14999999999998</v>
      </c>
    </row>
    <row r="114" spans="1:101">
      <c r="A114" s="20" t="s">
        <v>240</v>
      </c>
      <c r="B114" s="11">
        <v>1.3578699999999999</v>
      </c>
      <c r="C114" s="11">
        <v>1.1567000000000001</v>
      </c>
      <c r="D114" s="38">
        <f t="shared" si="58"/>
        <v>0.85184885151008571</v>
      </c>
      <c r="E114" s="16">
        <f t="shared" si="91"/>
        <v>9.0912742727221545</v>
      </c>
      <c r="F114" s="17">
        <f t="shared" si="91"/>
        <v>-31.240897607371075</v>
      </c>
      <c r="G114" s="21">
        <f t="shared" si="69"/>
        <v>-17.823161657594202</v>
      </c>
      <c r="H114" s="24"/>
      <c r="I114" s="20" t="s">
        <v>240</v>
      </c>
      <c r="J114" s="11">
        <v>39.156619999999997</v>
      </c>
      <c r="K114" s="11">
        <v>29.518070000000002</v>
      </c>
      <c r="L114" s="38">
        <f t="shared" si="59"/>
        <v>0.75384622063906448</v>
      </c>
      <c r="M114" s="16">
        <f t="shared" si="92"/>
        <v>-7.1428622244903677</v>
      </c>
      <c r="N114" s="17">
        <f t="shared" si="92"/>
        <v>6.5217438374296872</v>
      </c>
      <c r="O114" s="21">
        <f t="shared" si="70"/>
        <v>-1.5213198439042388</v>
      </c>
      <c r="P114" s="24"/>
      <c r="Q114" s="18" t="s">
        <v>240</v>
      </c>
      <c r="R114" s="11">
        <v>0.99033000000000004</v>
      </c>
      <c r="S114" s="11">
        <v>1.3526499999999999</v>
      </c>
      <c r="T114" s="19">
        <f t="shared" si="60"/>
        <v>1.3658578453646764</v>
      </c>
      <c r="U114" s="16">
        <f t="shared" si="93"/>
        <v>-31.666977167815517</v>
      </c>
      <c r="V114" s="17">
        <f t="shared" si="93"/>
        <v>-3.4483497030607637</v>
      </c>
      <c r="W114" s="21">
        <f t="shared" si="71"/>
        <v>27.001743581209499</v>
      </c>
      <c r="X114" s="24"/>
      <c r="Y114" s="18" t="s">
        <v>240</v>
      </c>
      <c r="Z114" s="11">
        <v>0.86238999999999999</v>
      </c>
      <c r="AA114" s="11">
        <v>0.93905000000000005</v>
      </c>
      <c r="AB114" s="19">
        <f t="shared" si="61"/>
        <v>1.0888924964343278</v>
      </c>
      <c r="AC114" s="16">
        <f t="shared" si="94"/>
        <v>-53.125373685984194</v>
      </c>
      <c r="AD114" s="17">
        <f t="shared" si="94"/>
        <v>-31.944514904009903</v>
      </c>
      <c r="AE114" s="21">
        <f t="shared" si="72"/>
        <v>-0.34857503622012703</v>
      </c>
      <c r="AF114" s="24"/>
      <c r="AG114" s="18" t="s">
        <v>240</v>
      </c>
      <c r="AH114" s="11">
        <v>15.568250000000001</v>
      </c>
      <c r="AI114" s="11">
        <v>7.54739</v>
      </c>
      <c r="AJ114" s="12">
        <f t="shared" si="62"/>
        <v>0.48479373083037591</v>
      </c>
      <c r="AK114" s="16">
        <f t="shared" si="73"/>
        <v>-2.0110449805384731</v>
      </c>
      <c r="AL114" s="16">
        <f t="shared" si="74"/>
        <v>-3.782403890174133</v>
      </c>
      <c r="AM114" s="17">
        <f t="shared" si="75"/>
        <v>-3.0505326357408626</v>
      </c>
      <c r="AN114" s="17">
        <f t="shared" si="102"/>
        <v>4.0152755497488926</v>
      </c>
      <c r="AO114" s="21">
        <f t="shared" si="102"/>
        <v>8.3026145809017979</v>
      </c>
      <c r="AQ114" s="18" t="s">
        <v>240</v>
      </c>
      <c r="AR114" s="11">
        <v>4.2745199999999999</v>
      </c>
      <c r="AS114" s="11">
        <v>2.7744499999999999</v>
      </c>
      <c r="AT114" s="12">
        <f t="shared" si="63"/>
        <v>0.64906702974836938</v>
      </c>
      <c r="AU114" s="16">
        <f t="shared" si="77"/>
        <v>-19.298278736342887</v>
      </c>
      <c r="AV114" s="16">
        <f t="shared" si="78"/>
        <v>-43.197389311338839</v>
      </c>
      <c r="AW114" s="17">
        <f t="shared" si="79"/>
        <v>16.434590656527508</v>
      </c>
      <c r="AX114" s="17">
        <f t="shared" si="103"/>
        <v>10.728418145500045</v>
      </c>
      <c r="AY114" s="21">
        <f t="shared" si="103"/>
        <v>65.514726144908806</v>
      </c>
      <c r="BA114" s="18" t="s">
        <v>240</v>
      </c>
      <c r="BB114" s="11">
        <v>3.5881400000000001</v>
      </c>
      <c r="BC114" s="11">
        <v>13.33853</v>
      </c>
      <c r="BD114" s="12">
        <f t="shared" si="64"/>
        <v>3.7173939701349448</v>
      </c>
      <c r="BE114" s="16">
        <f t="shared" si="81"/>
        <v>-19.298182480651892</v>
      </c>
      <c r="BF114" s="16">
        <f t="shared" si="82"/>
        <v>-43.197343930383063</v>
      </c>
      <c r="BG114" s="17">
        <f t="shared" si="83"/>
        <v>11.090539606392996</v>
      </c>
      <c r="BH114" s="17">
        <f t="shared" si="104"/>
        <v>10.195668436408072</v>
      </c>
      <c r="BI114" s="21">
        <f t="shared" si="104"/>
        <v>71.509254933859182</v>
      </c>
      <c r="BJ114" s="21">
        <f t="shared" si="85"/>
        <v>93.652334274467023</v>
      </c>
      <c r="BL114" s="20" t="s">
        <v>240</v>
      </c>
      <c r="BM114" s="11">
        <v>0.50458000000000003</v>
      </c>
      <c r="BN114" s="11">
        <v>1.5695699999999999</v>
      </c>
      <c r="BO114" s="40">
        <f t="shared" si="65"/>
        <v>3.1106464782591461</v>
      </c>
      <c r="BP114" s="16">
        <f t="shared" si="98"/>
        <v>-2.3059497763751429</v>
      </c>
      <c r="BQ114" s="17">
        <f t="shared" si="98"/>
        <v>-4.2232636473474168</v>
      </c>
      <c r="BR114" s="21">
        <f t="shared" si="86"/>
        <v>2.0084473469416979</v>
      </c>
      <c r="BS114" s="24"/>
      <c r="BT114" s="20" t="s">
        <v>240</v>
      </c>
      <c r="BU114" s="11">
        <v>1.2202900000000001</v>
      </c>
      <c r="BV114" s="11">
        <v>0.83894999999999997</v>
      </c>
      <c r="BW114" s="38">
        <f t="shared" si="66"/>
        <v>0.68750051217333574</v>
      </c>
      <c r="BX114" s="16">
        <f t="shared" si="99"/>
        <v>2.9702385472833388</v>
      </c>
      <c r="BY114" s="17">
        <f t="shared" si="99"/>
        <v>9.1601066944245684</v>
      </c>
      <c r="BZ114" s="21">
        <f t="shared" si="87"/>
        <v>-10.088763200582143</v>
      </c>
      <c r="CA114" s="24"/>
      <c r="CB114" s="20" t="s">
        <v>240</v>
      </c>
      <c r="CC114" s="11">
        <v>1.9902899999999999</v>
      </c>
      <c r="CD114" s="11">
        <v>1.9654100000000001</v>
      </c>
      <c r="CE114" s="38">
        <f t="shared" si="67"/>
        <v>0.98749930914590345</v>
      </c>
      <c r="CF114" s="16">
        <f t="shared" si="100"/>
        <v>-3.614650375557527</v>
      </c>
      <c r="CG114" s="17">
        <f t="shared" si="100"/>
        <v>-18.974551361067252</v>
      </c>
      <c r="CH114" s="21">
        <f t="shared" si="88"/>
        <v>-41.215149252123936</v>
      </c>
      <c r="CI114" s="24"/>
      <c r="CJ114" s="20" t="s">
        <v>240</v>
      </c>
      <c r="CK114" s="11">
        <v>13.85397</v>
      </c>
      <c r="CL114" s="11">
        <v>8.4247099999999993</v>
      </c>
      <c r="CM114" s="40">
        <f t="shared" si="68"/>
        <v>0.60810800081131977</v>
      </c>
      <c r="CN114" s="16">
        <f t="shared" si="101"/>
        <v>9.9787647009792106</v>
      </c>
      <c r="CO114" s="17">
        <f t="shared" si="101"/>
        <v>8.6207207764747071</v>
      </c>
      <c r="CP114" s="21">
        <f t="shared" si="89"/>
        <v>4.9420985622474634</v>
      </c>
      <c r="CQ114" s="13">
        <f t="shared" si="90"/>
        <v>0.58898399690427972</v>
      </c>
      <c r="CR114" s="24"/>
      <c r="CS114" s="20" t="s">
        <v>241</v>
      </c>
      <c r="CT114" s="36">
        <v>286</v>
      </c>
      <c r="CU114" s="36">
        <v>289.75</v>
      </c>
      <c r="CV114" s="36">
        <v>283.5</v>
      </c>
      <c r="CW114" s="36">
        <v>288.75</v>
      </c>
    </row>
    <row r="115" spans="1:101">
      <c r="A115" s="20" t="s">
        <v>242</v>
      </c>
      <c r="B115" s="11">
        <v>1.10138</v>
      </c>
      <c r="C115" s="11">
        <v>0.85370000000000001</v>
      </c>
      <c r="D115" s="38">
        <f t="shared" si="58"/>
        <v>0.77511848771541159</v>
      </c>
      <c r="E115" s="16">
        <f t="shared" si="91"/>
        <v>-18.889142554147295</v>
      </c>
      <c r="F115" s="17">
        <f t="shared" si="91"/>
        <v>-26.195210512665344</v>
      </c>
      <c r="G115" s="21">
        <f t="shared" si="69"/>
        <v>-25.511112810595851</v>
      </c>
      <c r="H115" s="24"/>
      <c r="I115" s="20" t="s">
        <v>242</v>
      </c>
      <c r="J115" s="11">
        <v>35.542160000000003</v>
      </c>
      <c r="K115" s="11">
        <v>22.289149999999999</v>
      </c>
      <c r="L115" s="38">
        <f t="shared" si="59"/>
        <v>0.62711861068657615</v>
      </c>
      <c r="M115" s="16">
        <f t="shared" si="92"/>
        <v>-9.2307763029597396</v>
      </c>
      <c r="N115" s="17">
        <f t="shared" si="92"/>
        <v>-24.489812511454858</v>
      </c>
      <c r="O115" s="21">
        <f t="shared" si="70"/>
        <v>-22.080666452346666</v>
      </c>
      <c r="P115" s="24"/>
      <c r="Q115" s="18" t="s">
        <v>242</v>
      </c>
      <c r="R115" s="11">
        <v>7.7053099999999999</v>
      </c>
      <c r="S115" s="11">
        <v>1.40096</v>
      </c>
      <c r="T115" s="19">
        <f t="shared" si="60"/>
        <v>0.18181747392382655</v>
      </c>
      <c r="U115" s="16">
        <f t="shared" si="93"/>
        <v>678.05478981753549</v>
      </c>
      <c r="V115" s="17">
        <f t="shared" si="93"/>
        <v>3.5715077810224432</v>
      </c>
      <c r="W115" s="21">
        <f t="shared" si="71"/>
        <v>-82.120886263646184</v>
      </c>
      <c r="X115" s="24"/>
      <c r="Y115" s="18" t="s">
        <v>242</v>
      </c>
      <c r="Z115" s="11">
        <v>10.5021</v>
      </c>
      <c r="AA115" s="11">
        <v>0.97738000000000003</v>
      </c>
      <c r="AB115" s="19">
        <f t="shared" si="61"/>
        <v>9.3065196484512613E-2</v>
      </c>
      <c r="AC115" s="16">
        <f t="shared" si="94"/>
        <v>1117.7900949686339</v>
      </c>
      <c r="AD115" s="17">
        <f t="shared" si="94"/>
        <v>4.0817847824929423</v>
      </c>
      <c r="AE115" s="21">
        <f t="shared" si="72"/>
        <v>-92.221905850906296</v>
      </c>
      <c r="AF115" s="24"/>
      <c r="AG115" s="18" t="s">
        <v>242</v>
      </c>
      <c r="AH115" s="11">
        <v>15.7879</v>
      </c>
      <c r="AI115" s="11">
        <v>15.31007</v>
      </c>
      <c r="AJ115" s="12">
        <f t="shared" si="62"/>
        <v>0.96973441686354733</v>
      </c>
      <c r="AK115" s="16">
        <f t="shared" si="73"/>
        <v>1.4108843318934348</v>
      </c>
      <c r="AL115" s="16">
        <f t="shared" si="74"/>
        <v>8.0093741689925876E-2</v>
      </c>
      <c r="AM115" s="17">
        <f t="shared" si="75"/>
        <v>102.85250927804181</v>
      </c>
      <c r="AN115" s="17">
        <f t="shared" si="102"/>
        <v>113.05057527567034</v>
      </c>
      <c r="AO115" s="21">
        <f t="shared" si="102"/>
        <v>113.13611975934201</v>
      </c>
      <c r="AQ115" s="18" t="s">
        <v>242</v>
      </c>
      <c r="AR115" s="11">
        <v>8.0578699999999994</v>
      </c>
      <c r="AS115" s="11">
        <v>6.3520500000000002</v>
      </c>
      <c r="AT115" s="12">
        <f t="shared" si="63"/>
        <v>0.78830385697461003</v>
      </c>
      <c r="AU115" s="16">
        <f t="shared" si="77"/>
        <v>88.50935309695592</v>
      </c>
      <c r="AV115" s="16">
        <f t="shared" si="78"/>
        <v>29.874261860102472</v>
      </c>
      <c r="AW115" s="17">
        <f t="shared" si="79"/>
        <v>128.94807979959995</v>
      </c>
      <c r="AX115" s="17">
        <f t="shared" si="103"/>
        <v>157.60500606291646</v>
      </c>
      <c r="AY115" s="21">
        <f t="shared" si="103"/>
        <v>65.027105606110581</v>
      </c>
      <c r="BA115" s="18" t="s">
        <v>242</v>
      </c>
      <c r="BB115" s="11">
        <v>6.7639800000000001</v>
      </c>
      <c r="BC115" s="11">
        <v>14.52529</v>
      </c>
      <c r="BD115" s="12">
        <f t="shared" si="64"/>
        <v>2.1474472130313811</v>
      </c>
      <c r="BE115" s="16">
        <f t="shared" si="81"/>
        <v>88.509366970073629</v>
      </c>
      <c r="BF115" s="16">
        <f t="shared" si="82"/>
        <v>29.874359050670162</v>
      </c>
      <c r="BG115" s="17">
        <f t="shared" si="83"/>
        <v>8.8972323037096253</v>
      </c>
      <c r="BH115" s="17">
        <f t="shared" si="104"/>
        <v>20.429641267781669</v>
      </c>
      <c r="BI115" s="21">
        <f t="shared" si="104"/>
        <v>-19.745629771659491</v>
      </c>
      <c r="BJ115" s="21">
        <f t="shared" si="85"/>
        <v>-4.5769807507219307</v>
      </c>
      <c r="BL115" s="20" t="s">
        <v>242</v>
      </c>
      <c r="BM115" s="11">
        <v>0.64412000000000003</v>
      </c>
      <c r="BN115" s="11">
        <v>1.9755400000000001</v>
      </c>
      <c r="BO115" s="40">
        <f t="shared" si="65"/>
        <v>3.0670371980376325</v>
      </c>
      <c r="BP115" s="16">
        <f t="shared" si="98"/>
        <v>27.654683102778549</v>
      </c>
      <c r="BQ115" s="17">
        <f t="shared" si="98"/>
        <v>25.865045840580553</v>
      </c>
      <c r="BR115" s="21">
        <f t="shared" si="86"/>
        <v>0.90883989661029807</v>
      </c>
      <c r="BS115" s="24"/>
      <c r="BT115" s="20" t="s">
        <v>242</v>
      </c>
      <c r="BU115" s="11">
        <v>1.4549700000000001</v>
      </c>
      <c r="BV115" s="11">
        <v>0.57494000000000001</v>
      </c>
      <c r="BW115" s="38">
        <f t="shared" si="66"/>
        <v>0.39515591386763987</v>
      </c>
      <c r="BX115" s="16">
        <f t="shared" si="99"/>
        <v>19.231494153029196</v>
      </c>
      <c r="BY115" s="17">
        <f t="shared" si="99"/>
        <v>-31.469098277608911</v>
      </c>
      <c r="BZ115" s="21">
        <f t="shared" si="87"/>
        <v>-46.157579417017431</v>
      </c>
      <c r="CA115" s="24"/>
      <c r="CB115" s="20" t="s">
        <v>242</v>
      </c>
      <c r="CC115" s="11">
        <v>2.7739699999999998</v>
      </c>
      <c r="CD115" s="11">
        <v>2.5998199999999998</v>
      </c>
      <c r="CE115" s="38">
        <f t="shared" si="67"/>
        <v>0.93721994109525331</v>
      </c>
      <c r="CF115" s="16">
        <f t="shared" si="100"/>
        <v>39.375166433032369</v>
      </c>
      <c r="CG115" s="17">
        <f t="shared" si="100"/>
        <v>32.278761174513185</v>
      </c>
      <c r="CH115" s="21">
        <f t="shared" si="88"/>
        <v>-30.76580078646915</v>
      </c>
      <c r="CI115" s="24"/>
      <c r="CJ115" s="20" t="s">
        <v>242</v>
      </c>
      <c r="CK115" s="11">
        <v>11.607379999999999</v>
      </c>
      <c r="CL115" s="11">
        <v>5.7769399999999997</v>
      </c>
      <c r="CM115" s="40">
        <f t="shared" si="68"/>
        <v>0.49769543169948777</v>
      </c>
      <c r="CN115" s="16">
        <f t="shared" si="101"/>
        <v>-16.21621816706692</v>
      </c>
      <c r="CO115" s="17">
        <f t="shared" si="101"/>
        <v>-31.428618907950536</v>
      </c>
      <c r="CP115" s="21">
        <f t="shared" si="89"/>
        <v>-17.215497844013374</v>
      </c>
      <c r="CQ115" s="13">
        <f t="shared" si="90"/>
        <v>0.58542565918033951</v>
      </c>
      <c r="CR115" s="24"/>
      <c r="CS115" s="20" t="s">
        <v>243</v>
      </c>
      <c r="CT115" s="36">
        <v>290.3</v>
      </c>
      <c r="CU115" s="36">
        <v>290.8</v>
      </c>
      <c r="CV115" s="36">
        <v>283.8</v>
      </c>
      <c r="CW115" s="36">
        <v>283.85000000000002</v>
      </c>
    </row>
    <row r="116" spans="1:101">
      <c r="A116" s="20" t="s">
        <v>244</v>
      </c>
      <c r="B116" s="11">
        <v>1.1579600000000001</v>
      </c>
      <c r="C116" s="11">
        <v>1.2245999999999999</v>
      </c>
      <c r="D116" s="38">
        <f t="shared" si="58"/>
        <v>1.057549483574562</v>
      </c>
      <c r="E116" s="16">
        <f t="shared" si="91"/>
        <v>5.1371915233616079</v>
      </c>
      <c r="F116" s="17">
        <f t="shared" si="91"/>
        <v>43.446175471477083</v>
      </c>
      <c r="G116" s="21">
        <f t="shared" si="69"/>
        <v>8.5350133057710753</v>
      </c>
      <c r="H116" s="24"/>
      <c r="I116" s="20" t="s">
        <v>244</v>
      </c>
      <c r="J116" s="11">
        <v>53.614449999999998</v>
      </c>
      <c r="K116" s="11">
        <v>41.56626</v>
      </c>
      <c r="L116" s="38">
        <f t="shared" si="59"/>
        <v>0.77528091773766217</v>
      </c>
      <c r="M116" s="16">
        <f t="shared" si="92"/>
        <v>50.847472410230537</v>
      </c>
      <c r="N116" s="17">
        <f t="shared" si="92"/>
        <v>86.486519225721935</v>
      </c>
      <c r="O116" s="21">
        <f t="shared" si="70"/>
        <v>7.3756295269254961</v>
      </c>
      <c r="P116" s="24"/>
      <c r="Q116" s="18" t="s">
        <v>244</v>
      </c>
      <c r="R116" s="11">
        <v>2.7536200000000002</v>
      </c>
      <c r="S116" s="11">
        <v>0.82125000000000004</v>
      </c>
      <c r="T116" s="19">
        <f t="shared" si="60"/>
        <v>0.29824376638751898</v>
      </c>
      <c r="U116" s="16">
        <f t="shared" si="93"/>
        <v>-64.263345666819362</v>
      </c>
      <c r="V116" s="17">
        <f t="shared" si="93"/>
        <v>-41.379482640475103</v>
      </c>
      <c r="W116" s="21">
        <f t="shared" si="71"/>
        <v>-55.807932254101004</v>
      </c>
      <c r="X116" s="24"/>
      <c r="Y116" s="18" t="s">
        <v>244</v>
      </c>
      <c r="Z116" s="11">
        <v>9.4672199999999993</v>
      </c>
      <c r="AA116" s="11">
        <v>1.2073499999999999</v>
      </c>
      <c r="AB116" s="19">
        <f t="shared" si="61"/>
        <v>0.12752951764087028</v>
      </c>
      <c r="AC116" s="16">
        <f t="shared" si="94"/>
        <v>-9.8540291941611784</v>
      </c>
      <c r="AD116" s="17">
        <f t="shared" si="94"/>
        <v>23.529231209969499</v>
      </c>
      <c r="AE116" s="21">
        <f t="shared" si="72"/>
        <v>-85.216105333286819</v>
      </c>
      <c r="AF116" s="24"/>
      <c r="AG116" s="18" t="s">
        <v>244</v>
      </c>
      <c r="AH116" s="11">
        <v>15.76313</v>
      </c>
      <c r="AI116" s="11">
        <v>8.0221499999999999</v>
      </c>
      <c r="AJ116" s="12">
        <f t="shared" si="62"/>
        <v>0.50891859675077222</v>
      </c>
      <c r="AK116" s="16">
        <f t="shared" si="73"/>
        <v>-0.15689230359959322</v>
      </c>
      <c r="AL116" s="16">
        <f t="shared" si="74"/>
        <v>3.6875952658514382</v>
      </c>
      <c r="AM116" s="17">
        <f t="shared" si="75"/>
        <v>-47.602133759022649</v>
      </c>
      <c r="AN116" s="17">
        <f t="shared" si="102"/>
        <v>-11.492713345241466</v>
      </c>
      <c r="AO116" s="21">
        <f t="shared" si="102"/>
        <v>-13.679280681804276</v>
      </c>
      <c r="AQ116" s="18" t="s">
        <v>244</v>
      </c>
      <c r="AR116" s="11">
        <v>6.0865499999999999</v>
      </c>
      <c r="AS116" s="11">
        <v>3.94265</v>
      </c>
      <c r="AT116" s="12">
        <f t="shared" si="63"/>
        <v>0.64776433283222845</v>
      </c>
      <c r="AU116" s="16">
        <f t="shared" si="77"/>
        <v>-24.464529708223136</v>
      </c>
      <c r="AV116" s="16">
        <f t="shared" si="78"/>
        <v>13.105201467856157</v>
      </c>
      <c r="AW116" s="17">
        <f t="shared" si="79"/>
        <v>-37.931061625774362</v>
      </c>
      <c r="AX116" s="17">
        <f t="shared" si="103"/>
        <v>13.738791529847548</v>
      </c>
      <c r="AY116" s="21">
        <f t="shared" si="103"/>
        <v>3.9745112446788116</v>
      </c>
      <c r="BA116" s="18" t="s">
        <v>244</v>
      </c>
      <c r="BB116" s="11">
        <v>5.1092000000000004</v>
      </c>
      <c r="BC116" s="11">
        <v>13.07666</v>
      </c>
      <c r="BD116" s="12">
        <f t="shared" si="64"/>
        <v>2.5594339622641509</v>
      </c>
      <c r="BE116" s="16">
        <f t="shared" si="81"/>
        <v>-24.464590374306248</v>
      </c>
      <c r="BF116" s="16">
        <f t="shared" si="82"/>
        <v>13.105213173618228</v>
      </c>
      <c r="BG116" s="17">
        <f t="shared" si="83"/>
        <v>-9.9731571624387509</v>
      </c>
      <c r="BH116" s="17">
        <f t="shared" si="104"/>
        <v>6.223134086332001</v>
      </c>
      <c r="BI116" s="21">
        <f t="shared" si="104"/>
        <v>-10.437028923465949</v>
      </c>
      <c r="BJ116" s="21">
        <f t="shared" si="85"/>
        <v>9.9062807173490555</v>
      </c>
      <c r="BL116" s="20" t="s">
        <v>244</v>
      </c>
      <c r="BM116" s="11">
        <v>0.80264000000000002</v>
      </c>
      <c r="BN116" s="11">
        <v>1.91228</v>
      </c>
      <c r="BO116" s="40">
        <f t="shared" si="65"/>
        <v>2.3824877902920361</v>
      </c>
      <c r="BP116" s="16">
        <f t="shared" si="98"/>
        <v>24.610321058187914</v>
      </c>
      <c r="BQ116" s="17">
        <f t="shared" si="98"/>
        <v>-3.202162446723432</v>
      </c>
      <c r="BR116" s="21">
        <f t="shared" si="86"/>
        <v>-25.550008736066715</v>
      </c>
      <c r="BS116" s="24"/>
      <c r="BT116" s="20" t="s">
        <v>244</v>
      </c>
      <c r="BU116" s="11">
        <v>2.4288599999999998</v>
      </c>
      <c r="BV116" s="11">
        <v>0.76268000000000002</v>
      </c>
      <c r="BW116" s="38">
        <f t="shared" si="66"/>
        <v>0.31400739441548714</v>
      </c>
      <c r="BX116" s="16">
        <f t="shared" si="99"/>
        <v>66.935400729911933</v>
      </c>
      <c r="BY116" s="17">
        <f t="shared" si="99"/>
        <v>32.653842140049399</v>
      </c>
      <c r="BZ116" s="21">
        <f t="shared" si="87"/>
        <v>-48.998227498021684</v>
      </c>
      <c r="CA116" s="24"/>
      <c r="CB116" s="20" t="s">
        <v>244</v>
      </c>
      <c r="CC116" s="11">
        <v>4.5279199999999999</v>
      </c>
      <c r="CD116" s="11">
        <v>4.45329</v>
      </c>
      <c r="CE116" s="38">
        <f t="shared" si="67"/>
        <v>0.98351781833601304</v>
      </c>
      <c r="CF116" s="16">
        <f t="shared" si="100"/>
        <v>63.22887414067204</v>
      </c>
      <c r="CG116" s="17">
        <f t="shared" si="100"/>
        <v>71.292243309152184</v>
      </c>
      <c r="CH116" s="21">
        <f t="shared" si="88"/>
        <v>-9.3814413063364448</v>
      </c>
      <c r="CI116" s="24"/>
      <c r="CJ116" s="20" t="s">
        <v>244</v>
      </c>
      <c r="CK116" s="11">
        <v>10.778280000000001</v>
      </c>
      <c r="CL116" s="11">
        <v>7.2479199999999997</v>
      </c>
      <c r="CM116" s="40">
        <f t="shared" si="68"/>
        <v>0.67245608761323694</v>
      </c>
      <c r="CN116" s="16">
        <f t="shared" si="101"/>
        <v>-7.1428694502979884</v>
      </c>
      <c r="CO116" s="17">
        <f t="shared" si="101"/>
        <v>25.462961360166453</v>
      </c>
      <c r="CP116" s="21">
        <f t="shared" si="89"/>
        <v>13.877299627685911</v>
      </c>
      <c r="CQ116" s="13">
        <f t="shared" si="90"/>
        <v>0.59061026890894008</v>
      </c>
      <c r="CR116" s="24"/>
      <c r="CS116" s="20" t="s">
        <v>245</v>
      </c>
      <c r="CT116" s="36">
        <v>286.10000000000002</v>
      </c>
      <c r="CU116" s="36">
        <v>287.14999999999998</v>
      </c>
      <c r="CV116" s="36">
        <v>274.89999999999998</v>
      </c>
      <c r="CW116" s="36">
        <v>275.05</v>
      </c>
    </row>
    <row r="117" spans="1:101">
      <c r="A117" s="20" t="s">
        <v>246</v>
      </c>
      <c r="B117" s="11">
        <v>1.4999400000000001</v>
      </c>
      <c r="C117" s="11">
        <v>1.50623</v>
      </c>
      <c r="D117" s="38">
        <f t="shared" si="58"/>
        <v>1.0041935010733762</v>
      </c>
      <c r="E117" s="16">
        <f t="shared" si="91"/>
        <v>29.532971777954327</v>
      </c>
      <c r="F117" s="17">
        <f t="shared" si="91"/>
        <v>22.99771353911482</v>
      </c>
      <c r="G117" s="21">
        <f t="shared" si="69"/>
        <v>-0.47726153629676993</v>
      </c>
      <c r="H117" s="24"/>
      <c r="I117" s="20" t="s">
        <v>246</v>
      </c>
      <c r="J117" s="11">
        <v>37.951799999999999</v>
      </c>
      <c r="K117" s="11">
        <v>50.602400000000003</v>
      </c>
      <c r="L117" s="38">
        <f t="shared" si="59"/>
        <v>1.3333333333333335</v>
      </c>
      <c r="M117" s="16">
        <f t="shared" si="92"/>
        <v>-29.213486289610355</v>
      </c>
      <c r="N117" s="17">
        <f t="shared" si="92"/>
        <v>21.73912206679168</v>
      </c>
      <c r="O117" s="21">
        <f t="shared" si="70"/>
        <v>89.569735741896821</v>
      </c>
      <c r="P117" s="24"/>
      <c r="Q117" s="18" t="s">
        <v>246</v>
      </c>
      <c r="R117" s="11">
        <v>1.7874300000000001</v>
      </c>
      <c r="S117" s="11">
        <v>0.67632000000000003</v>
      </c>
      <c r="T117" s="19">
        <f t="shared" si="60"/>
        <v>0.37837565666907236</v>
      </c>
      <c r="U117" s="16">
        <f t="shared" si="93"/>
        <v>-35.087993259781669</v>
      </c>
      <c r="V117" s="17">
        <f t="shared" si="93"/>
        <v>-17.647488584474885</v>
      </c>
      <c r="W117" s="21">
        <f t="shared" si="71"/>
        <v>-46.188200778645239</v>
      </c>
      <c r="X117" s="24"/>
      <c r="Y117" s="18" t="s">
        <v>246</v>
      </c>
      <c r="Z117" s="11">
        <v>2.7596699999999998</v>
      </c>
      <c r="AA117" s="11">
        <v>1.6864600000000001</v>
      </c>
      <c r="AB117" s="19">
        <f t="shared" si="61"/>
        <v>0.61110929930027869</v>
      </c>
      <c r="AC117" s="16">
        <f t="shared" si="94"/>
        <v>-70.850260160849757</v>
      </c>
      <c r="AD117" s="17">
        <f t="shared" si="94"/>
        <v>39.682776328322376</v>
      </c>
      <c r="AE117" s="21">
        <f t="shared" si="72"/>
        <v>18.691702010640604</v>
      </c>
      <c r="AF117" s="24"/>
      <c r="AG117" s="18" t="s">
        <v>246</v>
      </c>
      <c r="AH117" s="11">
        <v>15.41657</v>
      </c>
      <c r="AI117" s="11">
        <v>8.0945699999999992</v>
      </c>
      <c r="AJ117" s="12">
        <f t="shared" si="62"/>
        <v>0.52505648143523487</v>
      </c>
      <c r="AK117" s="16">
        <f t="shared" si="73"/>
        <v>-2.1985481309866772</v>
      </c>
      <c r="AL117" s="16">
        <f t="shared" si="74"/>
        <v>-2.1279526859220859</v>
      </c>
      <c r="AM117" s="17">
        <f t="shared" si="75"/>
        <v>0.90275050952673863</v>
      </c>
      <c r="AN117" s="17">
        <f t="shared" si="102"/>
        <v>-16.258333229879209</v>
      </c>
      <c r="AO117" s="21">
        <f t="shared" si="102"/>
        <v>-14.396631424004809</v>
      </c>
      <c r="AQ117" s="18" t="s">
        <v>246</v>
      </c>
      <c r="AR117" s="11">
        <v>5.1838499999999996</v>
      </c>
      <c r="AS117" s="11">
        <v>3.0665</v>
      </c>
      <c r="AT117" s="12">
        <f t="shared" si="63"/>
        <v>0.59154875237516524</v>
      </c>
      <c r="AU117" s="16">
        <f t="shared" si="77"/>
        <v>-14.831061931636153</v>
      </c>
      <c r="AV117" s="16">
        <f t="shared" si="78"/>
        <v>-12.566522584472782</v>
      </c>
      <c r="AW117" s="17">
        <f t="shared" si="79"/>
        <v>-22.222363131396396</v>
      </c>
      <c r="AX117" s="17">
        <f t="shared" si="103"/>
        <v>-20.618638764327446</v>
      </c>
      <c r="AY117" s="21">
        <f t="shared" si="103"/>
        <v>-6.6592917867774855</v>
      </c>
      <c r="BA117" s="18" t="s">
        <v>246</v>
      </c>
      <c r="BB117" s="11">
        <v>4.3514499999999998</v>
      </c>
      <c r="BC117" s="11">
        <v>10.608420000000001</v>
      </c>
      <c r="BD117" s="12">
        <f t="shared" si="64"/>
        <v>2.4379046065104739</v>
      </c>
      <c r="BE117" s="16">
        <f t="shared" si="81"/>
        <v>-14.831089015892911</v>
      </c>
      <c r="BF117" s="16">
        <f t="shared" si="82"/>
        <v>-12.566576700528309</v>
      </c>
      <c r="BG117" s="17">
        <f t="shared" si="83"/>
        <v>-18.87515619431873</v>
      </c>
      <c r="BH117" s="17">
        <f t="shared" si="104"/>
        <v>-19.856884325532242</v>
      </c>
      <c r="BI117" s="21">
        <f t="shared" si="104"/>
        <v>-12.343262972958364</v>
      </c>
      <c r="BJ117" s="21">
        <f t="shared" si="85"/>
        <v>-2.9838975389883133</v>
      </c>
      <c r="BL117" s="20" t="s">
        <v>246</v>
      </c>
      <c r="BM117" s="11">
        <v>0.50234999999999996</v>
      </c>
      <c r="BN117" s="11">
        <v>2.0425200000000001</v>
      </c>
      <c r="BO117" s="40">
        <f t="shared" si="65"/>
        <v>4.0659301283965368</v>
      </c>
      <c r="BP117" s="16">
        <f t="shared" si="98"/>
        <v>-37.412787800259153</v>
      </c>
      <c r="BQ117" s="17">
        <f t="shared" si="98"/>
        <v>6.8107180956763722</v>
      </c>
      <c r="BR117" s="21">
        <f t="shared" si="86"/>
        <v>38.614144903884295</v>
      </c>
      <c r="BS117" s="24"/>
      <c r="BT117" s="20" t="s">
        <v>246</v>
      </c>
      <c r="BU117" s="11">
        <v>0.98562000000000005</v>
      </c>
      <c r="BV117" s="11">
        <v>0.82721999999999996</v>
      </c>
      <c r="BW117" s="38">
        <f t="shared" si="66"/>
        <v>0.83928897546721848</v>
      </c>
      <c r="BX117" s="16">
        <f t="shared" si="99"/>
        <v>-59.420468861935227</v>
      </c>
      <c r="BY117" s="17">
        <f t="shared" si="99"/>
        <v>8.4622646457229678</v>
      </c>
      <c r="BZ117" s="21">
        <f t="shared" si="87"/>
        <v>64.149657056437945</v>
      </c>
      <c r="CA117" s="24"/>
      <c r="CB117" s="20" t="s">
        <v>246</v>
      </c>
      <c r="CC117" s="11">
        <v>3.6074099999999998</v>
      </c>
      <c r="CD117" s="11">
        <v>4.87622</v>
      </c>
      <c r="CE117" s="38">
        <f t="shared" si="67"/>
        <v>1.351723258515112</v>
      </c>
      <c r="CF117" s="16">
        <f t="shared" si="100"/>
        <v>-20.329643633279744</v>
      </c>
      <c r="CG117" s="17">
        <f t="shared" si="100"/>
        <v>9.49702354888184</v>
      </c>
      <c r="CH117" s="21">
        <f t="shared" si="88"/>
        <v>32.426609594521899</v>
      </c>
      <c r="CI117" s="24"/>
      <c r="CJ117" s="20" t="s">
        <v>246</v>
      </c>
      <c r="CK117" s="11">
        <v>12.73067</v>
      </c>
      <c r="CL117" s="11">
        <v>7.1676900000000003</v>
      </c>
      <c r="CM117" s="40">
        <f t="shared" si="68"/>
        <v>0.56302535530337372</v>
      </c>
      <c r="CN117" s="16">
        <f t="shared" si="101"/>
        <v>18.114114682491078</v>
      </c>
      <c r="CO117" s="17">
        <f t="shared" si="101"/>
        <v>-1.1069382664267728</v>
      </c>
      <c r="CP117" s="21">
        <f t="shared" si="89"/>
        <v>-5.9260983720291636</v>
      </c>
      <c r="CQ117" s="13">
        <f t="shared" si="90"/>
        <v>0.58239562004030987</v>
      </c>
      <c r="CR117" s="24"/>
      <c r="CS117" s="20" t="s">
        <v>247</v>
      </c>
      <c r="CT117" s="36">
        <v>275.39999999999998</v>
      </c>
      <c r="CU117" s="36">
        <v>281.5</v>
      </c>
      <c r="CV117" s="36">
        <v>273.95</v>
      </c>
      <c r="CW117" s="36">
        <v>280.75</v>
      </c>
    </row>
    <row r="118" spans="1:101">
      <c r="A118" s="20" t="s">
        <v>248</v>
      </c>
      <c r="B118" s="11">
        <v>1.62442</v>
      </c>
      <c r="C118" s="11">
        <v>1.3842699999999999</v>
      </c>
      <c r="D118" s="38">
        <f t="shared" si="58"/>
        <v>0.85216261804213189</v>
      </c>
      <c r="E118" s="16">
        <f t="shared" si="91"/>
        <v>8.298998626611727</v>
      </c>
      <c r="F118" s="17">
        <f t="shared" si="91"/>
        <v>-8.0970369731050411</v>
      </c>
      <c r="G118" s="21">
        <f t="shared" si="69"/>
        <v>-7.5923514484819608</v>
      </c>
      <c r="H118" s="24"/>
      <c r="I118" s="20" t="s">
        <v>248</v>
      </c>
      <c r="J118" s="11">
        <v>56.024090000000001</v>
      </c>
      <c r="K118" s="11">
        <v>71.084329999999994</v>
      </c>
      <c r="L118" s="38">
        <f t="shared" si="59"/>
        <v>1.2688172177361559</v>
      </c>
      <c r="M118" s="16">
        <f t="shared" si="92"/>
        <v>47.619058911566789</v>
      </c>
      <c r="N118" s="17">
        <f t="shared" si="92"/>
        <v>40.476202709752883</v>
      </c>
      <c r="O118" s="21">
        <f t="shared" si="70"/>
        <v>45.440717952118703</v>
      </c>
      <c r="P118" s="24"/>
      <c r="Q118" s="18" t="s">
        <v>248</v>
      </c>
      <c r="R118" s="11">
        <v>1.88405</v>
      </c>
      <c r="S118" s="11">
        <v>1.47342</v>
      </c>
      <c r="T118" s="19">
        <f t="shared" si="60"/>
        <v>0.78204930867015199</v>
      </c>
      <c r="U118" s="16">
        <f t="shared" si="93"/>
        <v>5.4055263702634457</v>
      </c>
      <c r="V118" s="17">
        <f t="shared" si="93"/>
        <v>117.85841022001418</v>
      </c>
      <c r="W118" s="21">
        <f t="shared" si="71"/>
        <v>40.637712040919588</v>
      </c>
      <c r="X118" s="24"/>
      <c r="Y118" s="18" t="s">
        <v>248</v>
      </c>
      <c r="Z118" s="11">
        <v>2.5871900000000001</v>
      </c>
      <c r="AA118" s="11">
        <v>1.5906400000000001</v>
      </c>
      <c r="AB118" s="19">
        <f t="shared" si="61"/>
        <v>0.61481375546442274</v>
      </c>
      <c r="AC118" s="16">
        <f t="shared" si="94"/>
        <v>-6.2500226476353973</v>
      </c>
      <c r="AD118" s="17">
        <f t="shared" si="94"/>
        <v>-5.6817238475860679</v>
      </c>
      <c r="AE118" s="21">
        <f t="shared" si="72"/>
        <v>28.04641731005589</v>
      </c>
      <c r="AF118" s="24"/>
      <c r="AG118" s="18" t="s">
        <v>248</v>
      </c>
      <c r="AH118" s="11">
        <v>15.135999999999999</v>
      </c>
      <c r="AI118" s="11">
        <v>8.7172499999999999</v>
      </c>
      <c r="AJ118" s="12">
        <f t="shared" si="62"/>
        <v>0.57592825052854124</v>
      </c>
      <c r="AK118" s="16">
        <f t="shared" si="73"/>
        <v>-1.8199249249346701</v>
      </c>
      <c r="AL118" s="16">
        <f t="shared" si="74"/>
        <v>-3.1851330077067899</v>
      </c>
      <c r="AM118" s="17">
        <f t="shared" si="75"/>
        <v>7.6925642745692588</v>
      </c>
      <c r="AN118" s="17">
        <f t="shared" si="102"/>
        <v>-10.533076000572679</v>
      </c>
      <c r="AO118" s="21">
        <f t="shared" si="102"/>
        <v>-7.4257578549219669</v>
      </c>
      <c r="AQ118" s="18" t="s">
        <v>248</v>
      </c>
      <c r="AR118" s="11">
        <v>5.4891800000000002</v>
      </c>
      <c r="AS118" s="11">
        <v>3.5045700000000002</v>
      </c>
      <c r="AT118" s="12">
        <f t="shared" si="63"/>
        <v>0.63845055181283905</v>
      </c>
      <c r="AU118" s="16">
        <f t="shared" si="77"/>
        <v>5.8900238239918314</v>
      </c>
      <c r="AV118" s="16">
        <f t="shared" si="78"/>
        <v>-6.9740484069891657</v>
      </c>
      <c r="AW118" s="17">
        <f t="shared" si="79"/>
        <v>14.285667699331491</v>
      </c>
      <c r="AX118" s="17">
        <f t="shared" si="103"/>
        <v>-13.122309916241372</v>
      </c>
      <c r="AY118" s="21">
        <f t="shared" si="103"/>
        <v>-4.5908208054310213</v>
      </c>
      <c r="BA118" s="18" t="s">
        <v>248</v>
      </c>
      <c r="BB118" s="11">
        <v>4.6077500000000002</v>
      </c>
      <c r="BC118" s="11">
        <v>9.6612399999999994</v>
      </c>
      <c r="BD118" s="12">
        <f t="shared" si="64"/>
        <v>2.0967370191525148</v>
      </c>
      <c r="BE118" s="16">
        <f t="shared" si="81"/>
        <v>5.8899906927575962</v>
      </c>
      <c r="BF118" s="16">
        <f t="shared" si="82"/>
        <v>-6.9741383965997672</v>
      </c>
      <c r="BG118" s="17">
        <f t="shared" si="83"/>
        <v>-8.9285680619734258</v>
      </c>
      <c r="BH118" s="17">
        <f t="shared" si="104"/>
        <v>-25.032425522174101</v>
      </c>
      <c r="BI118" s="21">
        <f t="shared" si="104"/>
        <v>-22.787614750055987</v>
      </c>
      <c r="BJ118" s="21">
        <f t="shared" si="85"/>
        <v>-14.121030894462127</v>
      </c>
      <c r="BL118" s="20" t="s">
        <v>248</v>
      </c>
      <c r="BM118" s="11">
        <v>0.46661999999999998</v>
      </c>
      <c r="BN118" s="11">
        <v>1.7612000000000001</v>
      </c>
      <c r="BO118" s="40">
        <f t="shared" si="65"/>
        <v>3.7743774377437749</v>
      </c>
      <c r="BP118" s="16">
        <f t="shared" si="98"/>
        <v>-7.1125709166915474</v>
      </c>
      <c r="BQ118" s="17">
        <f t="shared" si="98"/>
        <v>-13.773182147543231</v>
      </c>
      <c r="BR118" s="21">
        <f t="shared" si="86"/>
        <v>19.573802233393298</v>
      </c>
      <c r="BS118" s="24"/>
      <c r="BT118" s="20" t="s">
        <v>248</v>
      </c>
      <c r="BU118" s="11">
        <v>0.95042000000000004</v>
      </c>
      <c r="BV118" s="11">
        <v>0.85655000000000003</v>
      </c>
      <c r="BW118" s="38">
        <f t="shared" si="66"/>
        <v>0.90123313903326951</v>
      </c>
      <c r="BX118" s="16">
        <f t="shared" si="99"/>
        <v>-3.5713561007284764</v>
      </c>
      <c r="BY118" s="17">
        <f t="shared" si="99"/>
        <v>3.5456105993568916</v>
      </c>
      <c r="BZ118" s="21">
        <f t="shared" si="87"/>
        <v>61.225789860374285</v>
      </c>
      <c r="CA118" s="24"/>
      <c r="CB118" s="20" t="s">
        <v>248</v>
      </c>
      <c r="CC118" s="11">
        <v>2.7117800000000001</v>
      </c>
      <c r="CD118" s="11">
        <v>3.6820499999999998</v>
      </c>
      <c r="CE118" s="38">
        <f t="shared" si="67"/>
        <v>1.3577981989689427</v>
      </c>
      <c r="CF118" s="16">
        <f t="shared" si="100"/>
        <v>-24.827507824173015</v>
      </c>
      <c r="CG118" s="17">
        <f t="shared" si="100"/>
        <v>-24.489666175849329</v>
      </c>
      <c r="CH118" s="21">
        <f t="shared" si="88"/>
        <v>27.493975972845188</v>
      </c>
      <c r="CI118" s="24"/>
      <c r="CJ118" s="20" t="s">
        <v>248</v>
      </c>
      <c r="CK118" s="11">
        <v>14.549340000000001</v>
      </c>
      <c r="CL118" s="11">
        <v>8.4514499999999995</v>
      </c>
      <c r="CM118" s="40">
        <f t="shared" si="68"/>
        <v>0.58088201939057027</v>
      </c>
      <c r="CN118" s="16">
        <f t="shared" si="101"/>
        <v>14.285736728703208</v>
      </c>
      <c r="CO118" s="17">
        <f t="shared" si="101"/>
        <v>17.910372797930702</v>
      </c>
      <c r="CP118" s="21">
        <f t="shared" si="89"/>
        <v>-0.75842107261277913</v>
      </c>
      <c r="CQ118" s="13">
        <f t="shared" si="90"/>
        <v>0.5898543447233866</v>
      </c>
      <c r="CR118" s="24"/>
      <c r="CS118" s="20" t="s">
        <v>249</v>
      </c>
      <c r="CT118" s="36">
        <v>281.35000000000002</v>
      </c>
      <c r="CU118" s="36">
        <v>285.2</v>
      </c>
      <c r="CV118" s="36">
        <v>277.2</v>
      </c>
      <c r="CW118" s="36">
        <v>283.35000000000002</v>
      </c>
    </row>
    <row r="119" spans="1:101">
      <c r="A119" s="20" t="s">
        <v>250</v>
      </c>
      <c r="B119" s="11">
        <v>1.3188899999999999</v>
      </c>
      <c r="C119" s="11">
        <v>1.29501</v>
      </c>
      <c r="D119" s="38">
        <f t="shared" si="58"/>
        <v>0.98189386529581701</v>
      </c>
      <c r="E119" s="16">
        <f t="shared" si="91"/>
        <v>-18.808559362726395</v>
      </c>
      <c r="F119" s="17">
        <f t="shared" si="91"/>
        <v>-6.4481640142457683</v>
      </c>
      <c r="G119" s="21">
        <f t="shared" si="69"/>
        <v>6.4665170227057382</v>
      </c>
      <c r="H119" s="24"/>
      <c r="I119" s="20" t="s">
        <v>250</v>
      </c>
      <c r="J119" s="11">
        <v>46.987949999999998</v>
      </c>
      <c r="K119" s="11">
        <v>50</v>
      </c>
      <c r="L119" s="38">
        <f t="shared" si="59"/>
        <v>1.0641026050295874</v>
      </c>
      <c r="M119" s="16">
        <f t="shared" si="92"/>
        <v>-16.129025924383605</v>
      </c>
      <c r="N119" s="17">
        <f t="shared" si="92"/>
        <v>-29.661009676816249</v>
      </c>
      <c r="O119" s="21">
        <f t="shared" si="70"/>
        <v>6.2893542501649469</v>
      </c>
      <c r="P119" s="24"/>
      <c r="Q119" s="18" t="s">
        <v>250</v>
      </c>
      <c r="R119" s="11">
        <v>4.0579700000000001</v>
      </c>
      <c r="S119" s="11">
        <v>1.5942000000000001</v>
      </c>
      <c r="T119" s="19">
        <f t="shared" si="60"/>
        <v>0.39285652678556027</v>
      </c>
      <c r="U119" s="16">
        <f t="shared" si="93"/>
        <v>115.38547278469255</v>
      </c>
      <c r="V119" s="17">
        <f t="shared" si="93"/>
        <v>8.1972553650690294</v>
      </c>
      <c r="W119" s="21">
        <f t="shared" si="71"/>
        <v>-4.209733569868189</v>
      </c>
      <c r="X119" s="24"/>
      <c r="Y119" s="18" t="s">
        <v>250</v>
      </c>
      <c r="Z119" s="11">
        <v>4.6761200000000001</v>
      </c>
      <c r="AA119" s="11">
        <v>1.62897</v>
      </c>
      <c r="AB119" s="19">
        <f t="shared" si="61"/>
        <v>0.34835932354173976</v>
      </c>
      <c r="AC119" s="16">
        <f t="shared" si="94"/>
        <v>80.74126755282758</v>
      </c>
      <c r="AD119" s="17">
        <f t="shared" si="94"/>
        <v>2.4097218729567955</v>
      </c>
      <c r="AE119" s="21">
        <f t="shared" si="72"/>
        <v>-3.6695349248183806</v>
      </c>
      <c r="AF119" s="24"/>
      <c r="AG119" s="18" t="s">
        <v>250</v>
      </c>
      <c r="AH119" s="11">
        <v>14.882569999999999</v>
      </c>
      <c r="AI119" s="11">
        <v>9.4220500000000005</v>
      </c>
      <c r="AJ119" s="12">
        <f t="shared" si="62"/>
        <v>0.6330929402650215</v>
      </c>
      <c r="AK119" s="16">
        <f t="shared" si="73"/>
        <v>-1.6743525369978847</v>
      </c>
      <c r="AL119" s="16">
        <f t="shared" si="74"/>
        <v>-4.1435923199299269</v>
      </c>
      <c r="AM119" s="17">
        <f t="shared" si="75"/>
        <v>8.085118586710264</v>
      </c>
      <c r="AN119" s="17">
        <f t="shared" si="102"/>
        <v>-6.1175706281679547</v>
      </c>
      <c r="AO119" s="21">
        <f t="shared" si="102"/>
        <v>-1.8322721707352514</v>
      </c>
      <c r="AQ119" s="18" t="s">
        <v>250</v>
      </c>
      <c r="AR119" s="11">
        <v>4.8718899999999996</v>
      </c>
      <c r="AS119" s="11">
        <v>4.8453400000000002</v>
      </c>
      <c r="AT119" s="12">
        <f t="shared" si="63"/>
        <v>0.99455036956909959</v>
      </c>
      <c r="AU119" s="16">
        <f t="shared" si="77"/>
        <v>-11.245577663694769</v>
      </c>
      <c r="AV119" s="16">
        <f t="shared" si="78"/>
        <v>-21.476380530634703</v>
      </c>
      <c r="AW119" s="17">
        <f t="shared" si="79"/>
        <v>38.257760581183994</v>
      </c>
      <c r="AX119" s="17">
        <f t="shared" si="103"/>
        <v>14.915358148486547</v>
      </c>
      <c r="AY119" s="21">
        <f t="shared" si="103"/>
        <v>49.216082759984836</v>
      </c>
      <c r="BA119" s="18" t="s">
        <v>250</v>
      </c>
      <c r="BB119" s="11">
        <v>4.0895900000000003</v>
      </c>
      <c r="BC119" s="11">
        <v>10.418979999999999</v>
      </c>
      <c r="BD119" s="12">
        <f t="shared" si="64"/>
        <v>2.547683264092488</v>
      </c>
      <c r="BE119" s="16">
        <f t="shared" si="81"/>
        <v>-11.245401768759153</v>
      </c>
      <c r="BF119" s="16">
        <f t="shared" si="82"/>
        <v>-21.476278754515803</v>
      </c>
      <c r="BG119" s="17">
        <f t="shared" si="83"/>
        <v>7.84309260509003</v>
      </c>
      <c r="BH119" s="17">
        <f t="shared" si="104"/>
        <v>-12.942305470820818</v>
      </c>
      <c r="BI119" s="21">
        <f t="shared" si="104"/>
        <v>10.271145522824229</v>
      </c>
      <c r="BJ119" s="21">
        <f t="shared" si="85"/>
        <v>2.1897489956671019</v>
      </c>
      <c r="BL119" s="20" t="s">
        <v>250</v>
      </c>
      <c r="BM119" s="11">
        <v>0.73529</v>
      </c>
      <c r="BN119" s="11">
        <v>1.8467899999999999</v>
      </c>
      <c r="BO119" s="40">
        <f t="shared" si="65"/>
        <v>2.5116484652314051</v>
      </c>
      <c r="BP119" s="16">
        <f t="shared" si="98"/>
        <v>57.577900647207585</v>
      </c>
      <c r="BQ119" s="17">
        <f t="shared" si="98"/>
        <v>4.8597547126958798</v>
      </c>
      <c r="BR119" s="21">
        <f t="shared" si="86"/>
        <v>-24.403909381488102</v>
      </c>
      <c r="BS119" s="24"/>
      <c r="BT119" s="20" t="s">
        <v>250</v>
      </c>
      <c r="BU119" s="11">
        <v>1.8421799999999999</v>
      </c>
      <c r="BV119" s="11">
        <v>1.4725699999999999</v>
      </c>
      <c r="BW119" s="38">
        <f t="shared" si="66"/>
        <v>0.79936271156998773</v>
      </c>
      <c r="BX119" s="16">
        <f t="shared" si="99"/>
        <v>93.827991835188641</v>
      </c>
      <c r="BY119" s="17">
        <f t="shared" si="99"/>
        <v>71.918743797793454</v>
      </c>
      <c r="BZ119" s="21">
        <f t="shared" si="87"/>
        <v>30.524957063533439</v>
      </c>
      <c r="CA119" s="24"/>
      <c r="CB119" s="20" t="s">
        <v>250</v>
      </c>
      <c r="CC119" s="11">
        <v>4.7767099999999996</v>
      </c>
      <c r="CD119" s="11">
        <v>4.4159699999999997</v>
      </c>
      <c r="CE119" s="38">
        <f t="shared" si="67"/>
        <v>0.92447940109405846</v>
      </c>
      <c r="CF119" s="16">
        <f t="shared" si="100"/>
        <v>76.146663814911207</v>
      </c>
      <c r="CG119" s="17">
        <f t="shared" si="100"/>
        <v>19.932374628264146</v>
      </c>
      <c r="CH119" s="21">
        <f t="shared" si="88"/>
        <v>-20.135840540698997</v>
      </c>
      <c r="CI119" s="24"/>
      <c r="CJ119" s="20" t="s">
        <v>250</v>
      </c>
      <c r="CK119" s="11">
        <v>13.58652</v>
      </c>
      <c r="CL119" s="11">
        <v>10.45734</v>
      </c>
      <c r="CM119" s="40">
        <f t="shared" si="68"/>
        <v>0.76968495243815194</v>
      </c>
      <c r="CN119" s="16">
        <f t="shared" si="101"/>
        <v>-6.6176197683193916</v>
      </c>
      <c r="CO119" s="17">
        <f t="shared" si="101"/>
        <v>23.734270450632742</v>
      </c>
      <c r="CP119" s="21">
        <f t="shared" si="89"/>
        <v>33.045006664542356</v>
      </c>
      <c r="CQ119" s="13">
        <f t="shared" si="90"/>
        <v>0.6185107206014645</v>
      </c>
      <c r="CR119" s="24"/>
      <c r="CS119" s="20" t="s">
        <v>251</v>
      </c>
      <c r="CT119" s="36">
        <v>279.3</v>
      </c>
      <c r="CU119" s="36">
        <v>280</v>
      </c>
      <c r="CV119" s="36">
        <v>274.89999999999998</v>
      </c>
      <c r="CW119" s="36">
        <v>277.2</v>
      </c>
    </row>
    <row r="120" spans="1:101">
      <c r="A120" s="20" t="s">
        <v>252</v>
      </c>
      <c r="B120" s="11">
        <v>1.22837</v>
      </c>
      <c r="C120" s="11">
        <v>1.19065</v>
      </c>
      <c r="D120" s="38">
        <f t="shared" si="58"/>
        <v>0.96929263983978775</v>
      </c>
      <c r="E120" s="16">
        <f t="shared" si="91"/>
        <v>-6.8633472086375615</v>
      </c>
      <c r="F120" s="17">
        <f t="shared" si="91"/>
        <v>-8.058625029922549</v>
      </c>
      <c r="G120" s="21">
        <f t="shared" si="69"/>
        <v>-0.47817935137116374</v>
      </c>
      <c r="H120" s="24"/>
      <c r="I120" s="20" t="s">
        <v>252</v>
      </c>
      <c r="J120" s="11">
        <v>47.590359999999997</v>
      </c>
      <c r="K120" s="11">
        <v>46.385539999999999</v>
      </c>
      <c r="L120" s="38">
        <f t="shared" si="59"/>
        <v>0.97468352834481609</v>
      </c>
      <c r="M120" s="16">
        <f t="shared" si="92"/>
        <v>1.2820521005917453</v>
      </c>
      <c r="N120" s="17">
        <f t="shared" si="92"/>
        <v>-7.2289200000000031</v>
      </c>
      <c r="O120" s="21">
        <f t="shared" si="70"/>
        <v>-12.221001830311007</v>
      </c>
      <c r="P120" s="24"/>
      <c r="Q120" s="18" t="s">
        <v>252</v>
      </c>
      <c r="R120" s="11">
        <v>1.1352599999999999</v>
      </c>
      <c r="S120" s="11">
        <v>1.3768100000000001</v>
      </c>
      <c r="T120" s="19">
        <f t="shared" si="60"/>
        <v>1.2127706428483345</v>
      </c>
      <c r="U120" s="16">
        <f t="shared" si="93"/>
        <v>-72.023943005985757</v>
      </c>
      <c r="V120" s="17">
        <f t="shared" si="93"/>
        <v>-13.636306611466564</v>
      </c>
      <c r="W120" s="21">
        <f t="shared" si="71"/>
        <v>162.00466610383549</v>
      </c>
      <c r="X120" s="24"/>
      <c r="Y120" s="18" t="s">
        <v>252</v>
      </c>
      <c r="Z120" s="11">
        <v>1.2265200000000001</v>
      </c>
      <c r="AA120" s="11">
        <v>1.9931000000000001</v>
      </c>
      <c r="AB120" s="19">
        <f t="shared" si="61"/>
        <v>1.625004076574373</v>
      </c>
      <c r="AC120" s="16">
        <f t="shared" si="94"/>
        <v>-73.770561918855805</v>
      </c>
      <c r="AD120" s="17">
        <f t="shared" si="94"/>
        <v>22.353388951300516</v>
      </c>
      <c r="AE120" s="21">
        <f t="shared" si="72"/>
        <v>281.94681338029233</v>
      </c>
      <c r="AF120" s="24"/>
      <c r="AG120" s="18" t="s">
        <v>252</v>
      </c>
      <c r="AH120" s="11">
        <v>13.03317</v>
      </c>
      <c r="AI120" s="11">
        <v>9.31555</v>
      </c>
      <c r="AJ120" s="12">
        <f t="shared" si="62"/>
        <v>0.71475703915471067</v>
      </c>
      <c r="AK120" s="16">
        <f t="shared" si="73"/>
        <v>-12.426617177006387</v>
      </c>
      <c r="AL120" s="16">
        <f t="shared" si="74"/>
        <v>-14.813474302459856</v>
      </c>
      <c r="AM120" s="17">
        <f t="shared" si="75"/>
        <v>-1.1303272642365565</v>
      </c>
      <c r="AN120" s="17">
        <f t="shared" si="102"/>
        <v>8.7756254229183668</v>
      </c>
      <c r="AO120" s="21">
        <f t="shared" si="102"/>
        <v>27.464686239515267</v>
      </c>
      <c r="AQ120" s="18" t="s">
        <v>252</v>
      </c>
      <c r="AR120" s="11">
        <v>4.2280600000000002</v>
      </c>
      <c r="AS120" s="11">
        <v>3.7966199999999999</v>
      </c>
      <c r="AT120" s="12">
        <f t="shared" si="63"/>
        <v>0.89795792869543001</v>
      </c>
      <c r="AU120" s="16">
        <f t="shared" si="77"/>
        <v>-13.215199850571331</v>
      </c>
      <c r="AV120" s="16">
        <f t="shared" si="78"/>
        <v>-21.816501606224634</v>
      </c>
      <c r="AW120" s="17">
        <f t="shared" si="79"/>
        <v>-21.643888767351729</v>
      </c>
      <c r="AX120" s="17">
        <f t="shared" si="103"/>
        <v>-1.1236364725445436</v>
      </c>
      <c r="AY120" s="21">
        <f t="shared" si="103"/>
        <v>25.05010617020816</v>
      </c>
      <c r="BA120" s="18" t="s">
        <v>252</v>
      </c>
      <c r="BB120" s="11">
        <v>3.54914</v>
      </c>
      <c r="BC120" s="11">
        <v>13.327389999999999</v>
      </c>
      <c r="BD120" s="12">
        <f t="shared" si="64"/>
        <v>3.7551040533763107</v>
      </c>
      <c r="BE120" s="16">
        <f t="shared" si="81"/>
        <v>-13.215261187551814</v>
      </c>
      <c r="BF120" s="16">
        <f t="shared" si="82"/>
        <v>-21.81645655714097</v>
      </c>
      <c r="BG120" s="17">
        <f t="shared" si="83"/>
        <v>27.914536739680855</v>
      </c>
      <c r="BH120" s="17">
        <f t="shared" si="104"/>
        <v>21.807824920656323</v>
      </c>
      <c r="BI120" s="21">
        <f t="shared" si="104"/>
        <v>55.785022671034397</v>
      </c>
      <c r="BJ120" s="21">
        <f t="shared" si="85"/>
        <v>42.559228815560616</v>
      </c>
      <c r="BL120" s="20" t="s">
        <v>252</v>
      </c>
      <c r="BM120" s="11">
        <v>0.52727999999999997</v>
      </c>
      <c r="BN120" s="11">
        <v>2.2486700000000002</v>
      </c>
      <c r="BO120" s="40">
        <f t="shared" si="65"/>
        <v>4.2646601426187232</v>
      </c>
      <c r="BP120" s="16">
        <f t="shared" si="98"/>
        <v>-28.289518421303161</v>
      </c>
      <c r="BQ120" s="17">
        <f t="shared" si="98"/>
        <v>21.761001521559042</v>
      </c>
      <c r="BR120" s="21">
        <f t="shared" si="86"/>
        <v>33.956698929048201</v>
      </c>
      <c r="BS120" s="24"/>
      <c r="BT120" s="20" t="s">
        <v>252</v>
      </c>
      <c r="BU120" s="11">
        <v>1.4725699999999999</v>
      </c>
      <c r="BV120" s="11">
        <v>1.4491000000000001</v>
      </c>
      <c r="BW120" s="38">
        <f t="shared" si="66"/>
        <v>0.98406187821292035</v>
      </c>
      <c r="BX120" s="16">
        <f t="shared" si="99"/>
        <v>-20.063728843001225</v>
      </c>
      <c r="BY120" s="17">
        <f t="shared" si="99"/>
        <v>-1.5938121787079651</v>
      </c>
      <c r="BZ120" s="21">
        <f t="shared" si="87"/>
        <v>37.925584035595229</v>
      </c>
      <c r="CA120" s="24"/>
      <c r="CB120" s="20" t="s">
        <v>252</v>
      </c>
      <c r="CC120" s="11">
        <v>2.0400499999999999</v>
      </c>
      <c r="CD120" s="11">
        <v>2.9232399999999998</v>
      </c>
      <c r="CE120" s="38">
        <f t="shared" si="67"/>
        <v>1.4329256635866767</v>
      </c>
      <c r="CF120" s="16">
        <f t="shared" si="100"/>
        <v>-57.291734268984293</v>
      </c>
      <c r="CG120" s="17">
        <f t="shared" si="100"/>
        <v>-33.802992321052905</v>
      </c>
      <c r="CH120" s="21">
        <f t="shared" si="88"/>
        <v>24.129495848129121</v>
      </c>
      <c r="CI120" s="24"/>
      <c r="CJ120" s="20" t="s">
        <v>252</v>
      </c>
      <c r="CK120" s="11">
        <v>19.36346</v>
      </c>
      <c r="CL120" s="11">
        <v>8.7456499999999995</v>
      </c>
      <c r="CM120" s="40">
        <f t="shared" si="68"/>
        <v>0.45165740007209454</v>
      </c>
      <c r="CN120" s="16">
        <f t="shared" si="101"/>
        <v>42.519644471137568</v>
      </c>
      <c r="CO120" s="17">
        <f t="shared" si="101"/>
        <v>-16.368311635654965</v>
      </c>
      <c r="CP120" s="21">
        <f t="shared" si="89"/>
        <v>-30.139374422102993</v>
      </c>
      <c r="CQ120" s="13">
        <f t="shared" si="90"/>
        <v>0.59490252415397582</v>
      </c>
      <c r="CR120" s="24"/>
      <c r="CS120" s="20" t="s">
        <v>253</v>
      </c>
      <c r="CT120" s="36">
        <v>279.39999999999998</v>
      </c>
      <c r="CU120" s="36">
        <v>289.05</v>
      </c>
      <c r="CV120" s="36">
        <v>279.25</v>
      </c>
      <c r="CW120" s="36">
        <v>288</v>
      </c>
    </row>
    <row r="121" spans="1:101" ht="17.25" thickBot="1">
      <c r="A121" s="20" t="s">
        <v>254</v>
      </c>
      <c r="B121" s="11">
        <v>1.26735</v>
      </c>
      <c r="C121" s="11">
        <v>1.36416</v>
      </c>
      <c r="D121" s="38">
        <f t="shared" si="58"/>
        <v>1.0763877381938691</v>
      </c>
      <c r="E121" s="16">
        <f t="shared" si="91"/>
        <v>3.1733109730781455</v>
      </c>
      <c r="F121" s="17">
        <f t="shared" si="91"/>
        <v>14.572712383991943</v>
      </c>
      <c r="G121" s="21">
        <f t="shared" si="69"/>
        <v>13.079520774171623</v>
      </c>
      <c r="H121" s="25"/>
      <c r="I121" s="20" t="s">
        <v>254</v>
      </c>
      <c r="J121" s="11">
        <v>49.397590000000001</v>
      </c>
      <c r="K121" s="11">
        <v>82.530119999999997</v>
      </c>
      <c r="L121" s="38">
        <f t="shared" si="59"/>
        <v>1.6707317097858416</v>
      </c>
      <c r="M121" s="16">
        <f t="shared" si="92"/>
        <v>3.7974707482776013</v>
      </c>
      <c r="N121" s="17">
        <f t="shared" si="92"/>
        <v>77.922085201552022</v>
      </c>
      <c r="O121" s="21">
        <f t="shared" si="70"/>
        <v>43.999526249605736</v>
      </c>
      <c r="P121" s="25"/>
      <c r="Q121" s="18" t="s">
        <v>254</v>
      </c>
      <c r="R121" s="11">
        <v>0.24154</v>
      </c>
      <c r="S121" s="11">
        <v>2.2222200000000001</v>
      </c>
      <c r="T121" s="19">
        <f t="shared" si="60"/>
        <v>9.2002152852529608</v>
      </c>
      <c r="U121" s="16">
        <f t="shared" si="93"/>
        <v>-78.723816570653426</v>
      </c>
      <c r="V121" s="17">
        <f t="shared" si="93"/>
        <v>61.403534256723873</v>
      </c>
      <c r="W121" s="21">
        <f t="shared" si="71"/>
        <v>1230.4471262747722</v>
      </c>
      <c r="X121" s="25"/>
      <c r="Y121" s="18" t="s">
        <v>254</v>
      </c>
      <c r="Z121" s="11">
        <v>1.60981</v>
      </c>
      <c r="AA121" s="11">
        <v>2.47221</v>
      </c>
      <c r="AB121" s="19">
        <f t="shared" si="61"/>
        <v>1.5357153949845013</v>
      </c>
      <c r="AC121" s="16">
        <f t="shared" si="94"/>
        <v>31.250203828718643</v>
      </c>
      <c r="AD121" s="17">
        <f t="shared" si="94"/>
        <v>24.038432592443929</v>
      </c>
      <c r="AE121" s="21">
        <f t="shared" si="72"/>
        <v>92.007238694318502</v>
      </c>
      <c r="AF121" s="25"/>
      <c r="AG121" s="18" t="s">
        <v>254</v>
      </c>
      <c r="AH121" s="11">
        <v>15.352080000000001</v>
      </c>
      <c r="AI121" s="11">
        <v>9.4335400000000007</v>
      </c>
      <c r="AJ121" s="12">
        <f t="shared" si="62"/>
        <v>0.61447960146117009</v>
      </c>
      <c r="AK121" s="16">
        <f t="shared" si="73"/>
        <v>17.792371311047127</v>
      </c>
      <c r="AL121" s="16">
        <f t="shared" si="74"/>
        <v>5.0283820414853926</v>
      </c>
      <c r="AM121" s="17">
        <f t="shared" si="75"/>
        <v>1.2665918813167307</v>
      </c>
      <c r="AN121" s="17">
        <f t="shared" si="102"/>
        <v>6.1456417573057598</v>
      </c>
      <c r="AO121" s="21">
        <f t="shared" si="102"/>
        <v>0.37093946843150133</v>
      </c>
      <c r="AQ121" s="18" t="s">
        <v>254</v>
      </c>
      <c r="AR121" s="11">
        <v>4.1417700000000002</v>
      </c>
      <c r="AS121" s="11">
        <v>4.0422099999999999</v>
      </c>
      <c r="AT121" s="12">
        <f t="shared" si="63"/>
        <v>0.97596196795090018</v>
      </c>
      <c r="AU121" s="16">
        <f t="shared" si="77"/>
        <v>-2.0408887291098039</v>
      </c>
      <c r="AV121" s="16">
        <f t="shared" si="78"/>
        <v>-16.213539891306215</v>
      </c>
      <c r="AW121" s="17">
        <f t="shared" si="79"/>
        <v>6.4686484293924593</v>
      </c>
      <c r="AX121" s="17">
        <f t="shared" si="103"/>
        <v>6.282837804171816</v>
      </c>
      <c r="AY121" s="21">
        <f t="shared" si="103"/>
        <v>25.022846020851098</v>
      </c>
      <c r="BA121" s="18" t="s">
        <v>254</v>
      </c>
      <c r="BB121" s="11">
        <v>3.4767100000000002</v>
      </c>
      <c r="BC121" s="11">
        <v>15.361039999999999</v>
      </c>
      <c r="BD121" s="12">
        <f t="shared" si="64"/>
        <v>4.418268995688452</v>
      </c>
      <c r="BE121" s="16">
        <f t="shared" si="81"/>
        <v>-2.040776075330919</v>
      </c>
      <c r="BF121" s="16">
        <f t="shared" si="82"/>
        <v>-16.213407334529069</v>
      </c>
      <c r="BG121" s="17">
        <f t="shared" si="83"/>
        <v>15.259176778048815</v>
      </c>
      <c r="BH121" s="17">
        <f t="shared" si="104"/>
        <v>39.594961199363041</v>
      </c>
      <c r="BI121" s="21">
        <f t="shared" si="104"/>
        <v>63.074434679030652</v>
      </c>
      <c r="BJ121" s="21">
        <f t="shared" si="85"/>
        <v>60.940793274528964</v>
      </c>
      <c r="BL121" s="20" t="s">
        <v>254</v>
      </c>
      <c r="BM121" s="11">
        <v>0.46922999999999998</v>
      </c>
      <c r="BN121" s="11">
        <v>2.0540600000000002</v>
      </c>
      <c r="BO121" s="40">
        <f t="shared" si="65"/>
        <v>4.3775120942821228</v>
      </c>
      <c r="BP121" s="16">
        <f t="shared" si="98"/>
        <v>-11.009330905780608</v>
      </c>
      <c r="BQ121" s="17">
        <f t="shared" si="98"/>
        <v>-8.6544490743417199</v>
      </c>
      <c r="BR121" s="21">
        <f t="shared" si="86"/>
        <v>19.79549964708503</v>
      </c>
      <c r="BS121" s="25"/>
      <c r="BT121" s="20" t="s">
        <v>254</v>
      </c>
      <c r="BU121" s="11">
        <v>1.4608300000000001</v>
      </c>
      <c r="BV121" s="11">
        <v>1.07362</v>
      </c>
      <c r="BW121" s="38">
        <f t="shared" si="66"/>
        <v>0.73493835696145338</v>
      </c>
      <c r="BX121" s="16">
        <f t="shared" si="99"/>
        <v>-0.79724563178659502</v>
      </c>
      <c r="BY121" s="17">
        <f t="shared" si="99"/>
        <v>-25.911255261886687</v>
      </c>
      <c r="BZ121" s="21">
        <f t="shared" si="87"/>
        <v>-16.577812477342214</v>
      </c>
      <c r="CA121" s="25"/>
      <c r="CB121" s="20" t="s">
        <v>254</v>
      </c>
      <c r="CC121" s="11">
        <v>1.9902899999999999</v>
      </c>
      <c r="CD121" s="11">
        <v>1.14442</v>
      </c>
      <c r="CE121" s="38">
        <f t="shared" si="67"/>
        <v>0.57500163292786477</v>
      </c>
      <c r="CF121" s="16">
        <f t="shared" si="100"/>
        <v>-2.4391559030415935</v>
      </c>
      <c r="CG121" s="17">
        <f t="shared" si="100"/>
        <v>-60.850973577263581</v>
      </c>
      <c r="CH121" s="21">
        <f t="shared" si="88"/>
        <v>-54.607462301845139</v>
      </c>
      <c r="CI121" s="25"/>
      <c r="CJ121" s="20" t="s">
        <v>254</v>
      </c>
      <c r="CK121" s="11">
        <v>21.342600000000001</v>
      </c>
      <c r="CL121" s="11">
        <v>9.0665899999999997</v>
      </c>
      <c r="CM121" s="40">
        <f t="shared" si="68"/>
        <v>0.42481187859023734</v>
      </c>
      <c r="CN121" s="16">
        <f t="shared" si="101"/>
        <v>10.221003890833565</v>
      </c>
      <c r="CO121" s="17">
        <f t="shared" si="101"/>
        <v>3.6697100844419825</v>
      </c>
      <c r="CP121" s="21">
        <f t="shared" si="89"/>
        <v>-28.157796835705781</v>
      </c>
      <c r="CQ121" s="13">
        <f t="shared" si="90"/>
        <v>0.57104014073980902</v>
      </c>
      <c r="CR121" s="25"/>
      <c r="CS121" s="20" t="s">
        <v>255</v>
      </c>
      <c r="CT121" s="36">
        <v>289</v>
      </c>
      <c r="CU121" s="36">
        <v>289.8</v>
      </c>
      <c r="CV121" s="36">
        <v>286.2</v>
      </c>
      <c r="CW121" s="36">
        <v>289.45</v>
      </c>
    </row>
    <row r="122" spans="1:101">
      <c r="A122" s="20" t="s">
        <v>256</v>
      </c>
      <c r="B122" s="11">
        <v>1.3025500000000001</v>
      </c>
      <c r="C122" s="11">
        <v>1.53138</v>
      </c>
      <c r="D122" s="38">
        <f t="shared" si="58"/>
        <v>1.1756784768339026</v>
      </c>
      <c r="E122" s="16">
        <f t="shared" si="91"/>
        <v>2.7774490077721325</v>
      </c>
      <c r="F122" s="17">
        <f t="shared" si="91"/>
        <v>12.258092892329341</v>
      </c>
      <c r="G122" s="21">
        <f t="shared" si="69"/>
        <v>21.212187201609773</v>
      </c>
      <c r="I122" s="20" t="s">
        <v>256</v>
      </c>
      <c r="J122" s="11">
        <v>77.710840000000005</v>
      </c>
      <c r="K122" s="11">
        <v>88.554209999999998</v>
      </c>
      <c r="L122" s="38">
        <f t="shared" si="59"/>
        <v>1.1395348448170164</v>
      </c>
      <c r="M122" s="16">
        <f t="shared" si="92"/>
        <v>57.317067492563915</v>
      </c>
      <c r="N122" s="17">
        <f t="shared" si="92"/>
        <v>7.2992623783898551</v>
      </c>
      <c r="O122" s="21">
        <f t="shared" si="70"/>
        <v>-8.4404861562828248</v>
      </c>
      <c r="Q122" s="18" t="s">
        <v>256</v>
      </c>
      <c r="R122" s="11">
        <v>2.7053099999999999</v>
      </c>
      <c r="S122" s="11">
        <v>3.1884000000000001</v>
      </c>
      <c r="T122" s="19">
        <f t="shared" si="60"/>
        <v>1.1785710325249232</v>
      </c>
      <c r="U122" s="16">
        <f t="shared" si="93"/>
        <v>1020.0256686263144</v>
      </c>
      <c r="V122" s="17">
        <f t="shared" si="93"/>
        <v>43.47814347814348</v>
      </c>
      <c r="W122" s="21">
        <f t="shared" si="71"/>
        <v>-59.317154265060189</v>
      </c>
      <c r="Y122" s="18" t="s">
        <v>256</v>
      </c>
      <c r="Z122" s="11">
        <v>4.5994599999999997</v>
      </c>
      <c r="AA122" s="11">
        <v>3.6029100000000001</v>
      </c>
      <c r="AB122" s="19">
        <f t="shared" si="61"/>
        <v>0.7833332608610577</v>
      </c>
      <c r="AC122" s="16">
        <f t="shared" si="94"/>
        <v>185.71446319752019</v>
      </c>
      <c r="AD122" s="17">
        <f t="shared" si="94"/>
        <v>45.736405887849337</v>
      </c>
      <c r="AE122" s="21">
        <f t="shared" si="72"/>
        <v>-24.020012523970443</v>
      </c>
      <c r="AG122" s="18" t="s">
        <v>256</v>
      </c>
      <c r="AH122" s="11">
        <v>13.505649999999999</v>
      </c>
      <c r="AI122" s="11">
        <v>10.29627</v>
      </c>
      <c r="AJ122" s="12">
        <f t="shared" si="62"/>
        <v>0.76236760170743356</v>
      </c>
      <c r="AK122" s="16">
        <f t="shared" si="73"/>
        <v>-12.027230186398203</v>
      </c>
      <c r="AL122" s="16">
        <f t="shared" si="74"/>
        <v>-7.5015983543542175</v>
      </c>
      <c r="AM122" s="17">
        <f t="shared" si="75"/>
        <v>9.1453473457471848</v>
      </c>
      <c r="AN122" s="17">
        <f t="shared" si="102"/>
        <v>11.647811140578371</v>
      </c>
      <c r="AO122" s="21">
        <f t="shared" si="102"/>
        <v>20.140293436479816</v>
      </c>
      <c r="AQ122" s="18" t="s">
        <v>256</v>
      </c>
      <c r="AR122" s="11">
        <v>2.6881699999999999</v>
      </c>
      <c r="AS122" s="11">
        <v>3.7169699999999999</v>
      </c>
      <c r="AT122" s="12">
        <f t="shared" si="63"/>
        <v>1.3827138908625571</v>
      </c>
      <c r="AU122" s="16">
        <f t="shared" si="77"/>
        <v>-35.096106254089435</v>
      </c>
      <c r="AV122" s="16">
        <f t="shared" si="78"/>
        <v>-42.593895648367145</v>
      </c>
      <c r="AW122" s="17">
        <f t="shared" si="79"/>
        <v>-8.046093597314341</v>
      </c>
      <c r="AX122" s="17">
        <f t="shared" si="103"/>
        <v>-8.1591278876552646</v>
      </c>
      <c r="AY122" s="21">
        <f t="shared" si="103"/>
        <v>57.712587493204275</v>
      </c>
      <c r="BA122" s="18" t="s">
        <v>256</v>
      </c>
      <c r="BB122" s="11">
        <v>2.25651</v>
      </c>
      <c r="BC122" s="11">
        <v>16.352789999999999</v>
      </c>
      <c r="BD122" s="12">
        <f t="shared" si="64"/>
        <v>7.2469388569073478</v>
      </c>
      <c r="BE122" s="16">
        <f t="shared" si="81"/>
        <v>-35.096398606728776</v>
      </c>
      <c r="BF122" s="16">
        <f t="shared" si="82"/>
        <v>-42.594091911374221</v>
      </c>
      <c r="BG122" s="17">
        <f t="shared" si="83"/>
        <v>6.4562685859811557</v>
      </c>
      <c r="BH122" s="17">
        <f t="shared" si="104"/>
        <v>34.125426887970043</v>
      </c>
      <c r="BI122" s="21">
        <f t="shared" si="104"/>
        <v>126.15246381418915</v>
      </c>
      <c r="BJ122" s="21">
        <f t="shared" si="85"/>
        <v>144.82929372000703</v>
      </c>
      <c r="BL122" s="20" t="s">
        <v>256</v>
      </c>
      <c r="BM122" s="11">
        <v>0.49936999999999998</v>
      </c>
      <c r="BN122" s="11">
        <v>2.2929499999999998</v>
      </c>
      <c r="BO122" s="40">
        <f t="shared" si="65"/>
        <v>4.5916855237599377</v>
      </c>
      <c r="BP122" s="16">
        <f t="shared" si="98"/>
        <v>6.4232892185069161</v>
      </c>
      <c r="BQ122" s="17">
        <f t="shared" si="98"/>
        <v>11.630137386444387</v>
      </c>
      <c r="BR122" s="21">
        <f t="shared" si="86"/>
        <v>23.033884752498878</v>
      </c>
      <c r="BT122" s="20" t="s">
        <v>256</v>
      </c>
      <c r="BU122" s="11">
        <v>1.3845700000000001</v>
      </c>
      <c r="BV122" s="11">
        <v>0.88588999999999996</v>
      </c>
      <c r="BW122" s="38">
        <f t="shared" si="66"/>
        <v>0.63983041666365725</v>
      </c>
      <c r="BX122" s="16">
        <f t="shared" si="99"/>
        <v>-5.2203199550940216</v>
      </c>
      <c r="BY122" s="17">
        <f t="shared" si="99"/>
        <v>-17.485702576330553</v>
      </c>
      <c r="BZ122" s="21">
        <f t="shared" si="87"/>
        <v>-25.157193935884738</v>
      </c>
      <c r="CB122" s="20" t="s">
        <v>256</v>
      </c>
      <c r="CC122" s="11">
        <v>2.0898099999999999</v>
      </c>
      <c r="CD122" s="11">
        <v>1.6419900000000001</v>
      </c>
      <c r="CE122" s="38">
        <f t="shared" si="67"/>
        <v>0.78571257674142625</v>
      </c>
      <c r="CF122" s="16">
        <f t="shared" si="100"/>
        <v>5.0002763416386582</v>
      </c>
      <c r="CG122" s="17">
        <f t="shared" si="100"/>
        <v>43.477918945841566</v>
      </c>
      <c r="CH122" s="21">
        <f t="shared" si="88"/>
        <v>-26.743584916588148</v>
      </c>
      <c r="CJ122" s="20" t="s">
        <v>256</v>
      </c>
      <c r="CK122" s="11">
        <v>21.770520000000001</v>
      </c>
      <c r="CL122" s="11">
        <v>11.714359999999999</v>
      </c>
      <c r="CM122" s="40">
        <f t="shared" si="68"/>
        <v>0.53808361031339624</v>
      </c>
      <c r="CN122" s="16">
        <f t="shared" si="101"/>
        <v>2.0050040763543349</v>
      </c>
      <c r="CO122" s="17">
        <f t="shared" si="101"/>
        <v>29.203592530378007</v>
      </c>
      <c r="CP122" s="21">
        <f t="shared" si="89"/>
        <v>-3.3543149206034548</v>
      </c>
      <c r="CQ122" s="13">
        <f t="shared" si="90"/>
        <v>0.56228709192756865</v>
      </c>
      <c r="CS122" s="20" t="s">
        <v>257</v>
      </c>
      <c r="CT122" s="36">
        <v>290.05</v>
      </c>
      <c r="CU122" s="36">
        <v>292.10000000000002</v>
      </c>
      <c r="CV122" s="36">
        <v>286.25</v>
      </c>
      <c r="CW122" s="36">
        <v>286.55</v>
      </c>
    </row>
    <row r="123" spans="1:101">
      <c r="A123" s="20" t="s">
        <v>258</v>
      </c>
      <c r="B123" s="11">
        <v>1.1843600000000001</v>
      </c>
      <c r="C123" s="11">
        <v>2.0292599999999998</v>
      </c>
      <c r="D123" s="38">
        <f t="shared" si="58"/>
        <v>1.7133810665675975</v>
      </c>
      <c r="E123" s="16">
        <f t="shared" si="91"/>
        <v>-9.0737399715941827</v>
      </c>
      <c r="F123" s="17">
        <f t="shared" si="91"/>
        <v>32.5118520550092</v>
      </c>
      <c r="G123" s="21">
        <f t="shared" si="69"/>
        <v>63.052871729397211</v>
      </c>
      <c r="I123" s="20" t="s">
        <v>258</v>
      </c>
      <c r="J123" s="11">
        <v>69.879509999999996</v>
      </c>
      <c r="K123" s="11">
        <v>65.662649999999999</v>
      </c>
      <c r="L123" s="38">
        <f t="shared" si="59"/>
        <v>0.93965527233948842</v>
      </c>
      <c r="M123" s="16">
        <f t="shared" si="92"/>
        <v>-10.077525863830591</v>
      </c>
      <c r="N123" s="17">
        <f t="shared" si="92"/>
        <v>-25.850335065944353</v>
      </c>
      <c r="O123" s="21">
        <f t="shared" si="70"/>
        <v>-22.487518053225596</v>
      </c>
      <c r="Q123" s="18" t="s">
        <v>258</v>
      </c>
      <c r="R123" s="11">
        <v>2.1014400000000002</v>
      </c>
      <c r="S123" s="11">
        <v>1.3285</v>
      </c>
      <c r="T123" s="19">
        <f t="shared" si="60"/>
        <v>0.63218554895690571</v>
      </c>
      <c r="U123" s="16">
        <f t="shared" si="93"/>
        <v>-22.321656298169145</v>
      </c>
      <c r="V123" s="17">
        <f t="shared" si="93"/>
        <v>-58.333333333333336</v>
      </c>
      <c r="W123" s="21">
        <f t="shared" si="71"/>
        <v>-78.899741748031573</v>
      </c>
      <c r="Y123" s="18" t="s">
        <v>258</v>
      </c>
      <c r="Z123" s="11">
        <v>3.3921000000000001</v>
      </c>
      <c r="AA123" s="11">
        <v>1.97393</v>
      </c>
      <c r="AB123" s="19">
        <f t="shared" si="61"/>
        <v>0.58191975472421209</v>
      </c>
      <c r="AC123" s="16">
        <f t="shared" si="94"/>
        <v>-26.250038047944752</v>
      </c>
      <c r="AD123" s="17">
        <f t="shared" si="94"/>
        <v>-45.212897352417905</v>
      </c>
      <c r="AE123" s="21">
        <f t="shared" si="72"/>
        <v>-45.77223741453323</v>
      </c>
      <c r="AG123" s="18" t="s">
        <v>258</v>
      </c>
      <c r="AH123" s="11">
        <v>18.74494</v>
      </c>
      <c r="AI123" s="11">
        <v>9.0960000000000001</v>
      </c>
      <c r="AJ123" s="12">
        <f t="shared" si="62"/>
        <v>0.4852509530571984</v>
      </c>
      <c r="AK123" s="16">
        <f t="shared" si="73"/>
        <v>38.793319832810724</v>
      </c>
      <c r="AL123" s="16">
        <f t="shared" si="74"/>
        <v>32.068305847784174</v>
      </c>
      <c r="AM123" s="17">
        <f t="shared" si="75"/>
        <v>-11.657328333464447</v>
      </c>
      <c r="AN123" s="17">
        <f t="shared" ref="AN123:AO138" si="105">100*(AI123-AVERAGE(AI119:AI122))/AVERAGE(AI119:AI122)</f>
        <v>-5.4160391874576446</v>
      </c>
      <c r="AO123" s="21">
        <f t="shared" si="105"/>
        <v>-28.762585999192382</v>
      </c>
      <c r="AQ123" s="18" t="s">
        <v>258</v>
      </c>
      <c r="AR123" s="11">
        <v>8.5490499999999994</v>
      </c>
      <c r="AS123" s="11">
        <v>4.1882299999999999</v>
      </c>
      <c r="AT123" s="12">
        <f t="shared" si="63"/>
        <v>0.489905895976746</v>
      </c>
      <c r="AU123" s="16">
        <f t="shared" si="77"/>
        <v>218.02490169892528</v>
      </c>
      <c r="AV123" s="16">
        <f t="shared" si="78"/>
        <v>114.66689349392868</v>
      </c>
      <c r="AW123" s="17">
        <f t="shared" si="79"/>
        <v>12.678606499379873</v>
      </c>
      <c r="AX123" s="17">
        <f t="shared" ref="AX123:AY138" si="106">100*(AS123-AVERAGE(AS119:AS122))/AVERAGE(AS119:AS122)</f>
        <v>2.144850906705253</v>
      </c>
      <c r="AY123" s="21">
        <f t="shared" si="106"/>
        <v>-53.904053282558486</v>
      </c>
      <c r="BA123" s="18" t="s">
        <v>258</v>
      </c>
      <c r="BB123" s="11">
        <v>7.1762800000000002</v>
      </c>
      <c r="BC123" s="11">
        <v>14.41943</v>
      </c>
      <c r="BD123" s="12">
        <f t="shared" si="64"/>
        <v>2.0093181982865773</v>
      </c>
      <c r="BE123" s="16">
        <f t="shared" si="81"/>
        <v>218.02562364004589</v>
      </c>
      <c r="BF123" s="16">
        <f t="shared" si="82"/>
        <v>114.66667165222722</v>
      </c>
      <c r="BG123" s="17">
        <f t="shared" si="83"/>
        <v>-11.822814333211635</v>
      </c>
      <c r="BH123" s="17">
        <f t="shared" ref="BH123:BI138" si="107">100*(BC123-AVERAGE(BC119:BC122))/AVERAGE(BC119:BC122)</f>
        <v>3.9983988517892115</v>
      </c>
      <c r="BI123" s="21">
        <f t="shared" si="107"/>
        <v>-55.268950614274829</v>
      </c>
      <c r="BJ123" s="21">
        <f t="shared" si="85"/>
        <v>-40.923078448463258</v>
      </c>
      <c r="BL123" s="20" t="s">
        <v>258</v>
      </c>
      <c r="BM123" s="11">
        <v>0.59202999999999995</v>
      </c>
      <c r="BN123" s="11">
        <v>1.9941500000000001</v>
      </c>
      <c r="BO123" s="40">
        <f t="shared" si="65"/>
        <v>3.3683259294292522</v>
      </c>
      <c r="BP123" s="16">
        <f t="shared" si="98"/>
        <v>18.55537977852093</v>
      </c>
      <c r="BQ123" s="17">
        <f t="shared" si="98"/>
        <v>-13.031247955690258</v>
      </c>
      <c r="BR123" s="21">
        <f t="shared" si="86"/>
        <v>-14.430799972875628</v>
      </c>
      <c r="BT123" s="20" t="s">
        <v>258</v>
      </c>
      <c r="BU123" s="11">
        <v>1.5664400000000001</v>
      </c>
      <c r="BV123" s="11">
        <v>0.79201999999999995</v>
      </c>
      <c r="BW123" s="38">
        <f t="shared" si="66"/>
        <v>0.50561783406961003</v>
      </c>
      <c r="BX123" s="16">
        <f t="shared" si="99"/>
        <v>13.13548610760019</v>
      </c>
      <c r="BY123" s="17">
        <f t="shared" si="99"/>
        <v>-10.596123672239218</v>
      </c>
      <c r="BZ123" s="21">
        <f t="shared" si="87"/>
        <v>-35.961130191978377</v>
      </c>
      <c r="CB123" s="20" t="s">
        <v>258</v>
      </c>
      <c r="CC123" s="11">
        <v>2.1271300000000002</v>
      </c>
      <c r="CD123" s="11">
        <v>1.33101</v>
      </c>
      <c r="CE123" s="38">
        <f t="shared" si="67"/>
        <v>0.62573044430758806</v>
      </c>
      <c r="CF123" s="16">
        <f t="shared" si="100"/>
        <v>1.7858082792215677</v>
      </c>
      <c r="CG123" s="17">
        <f t="shared" si="100"/>
        <v>-18.939214002521332</v>
      </c>
      <c r="CH123" s="21">
        <f t="shared" si="88"/>
        <v>-32.683123037576728</v>
      </c>
      <c r="CJ123" s="20" t="s">
        <v>258</v>
      </c>
      <c r="CK123" s="11">
        <v>14.041180000000001</v>
      </c>
      <c r="CL123" s="11">
        <v>8.1037700000000008</v>
      </c>
      <c r="CM123" s="40">
        <f t="shared" si="68"/>
        <v>0.57714308911359302</v>
      </c>
      <c r="CN123" s="16">
        <f t="shared" si="101"/>
        <v>-35.503699498220534</v>
      </c>
      <c r="CO123" s="17">
        <f t="shared" si="101"/>
        <v>-30.821914300055649</v>
      </c>
      <c r="CP123" s="21">
        <f t="shared" si="89"/>
        <v>5.6923523932727571</v>
      </c>
      <c r="CQ123" s="13">
        <f t="shared" si="90"/>
        <v>0.57221804910433183</v>
      </c>
      <c r="CS123" s="20" t="s">
        <v>259</v>
      </c>
      <c r="CT123" s="36">
        <v>287.10000000000002</v>
      </c>
      <c r="CU123" s="36">
        <v>288.45</v>
      </c>
      <c r="CV123" s="36">
        <v>280.3</v>
      </c>
      <c r="CW123" s="36">
        <v>281.75</v>
      </c>
    </row>
    <row r="124" spans="1:101">
      <c r="A124" s="20" t="s">
        <v>260</v>
      </c>
      <c r="B124" s="11">
        <v>0.93039000000000005</v>
      </c>
      <c r="C124" s="11">
        <v>2.32599</v>
      </c>
      <c r="D124" s="38">
        <f t="shared" si="58"/>
        <v>2.5000161222713055</v>
      </c>
      <c r="E124" s="16">
        <f t="shared" si="91"/>
        <v>-21.44364889054004</v>
      </c>
      <c r="F124" s="17">
        <f t="shared" si="91"/>
        <v>14.622571774932743</v>
      </c>
      <c r="G124" s="21">
        <f t="shared" si="69"/>
        <v>102.64623158046656</v>
      </c>
      <c r="I124" s="20" t="s">
        <v>260</v>
      </c>
      <c r="J124" s="11">
        <v>33.734929999999999</v>
      </c>
      <c r="K124" s="11">
        <v>22.289149999999999</v>
      </c>
      <c r="L124" s="38">
        <f t="shared" si="59"/>
        <v>0.66071428042091684</v>
      </c>
      <c r="M124" s="16">
        <f t="shared" si="92"/>
        <v>-51.724146319858278</v>
      </c>
      <c r="N124" s="17">
        <f t="shared" si="92"/>
        <v>-66.055055651881247</v>
      </c>
      <c r="O124" s="21">
        <f t="shared" si="70"/>
        <v>-44.061843837895864</v>
      </c>
      <c r="Q124" s="18" t="s">
        <v>260</v>
      </c>
      <c r="R124" s="11">
        <v>1.1594199999999999</v>
      </c>
      <c r="S124" s="11">
        <v>1.2077199999999999</v>
      </c>
      <c r="T124" s="19">
        <f t="shared" si="60"/>
        <v>1.0416587604146901</v>
      </c>
      <c r="U124" s="16">
        <f t="shared" si="93"/>
        <v>-44.827356479366536</v>
      </c>
      <c r="V124" s="17">
        <f t="shared" si="93"/>
        <v>-9.0914565299209702</v>
      </c>
      <c r="W124" s="21">
        <f t="shared" si="71"/>
        <v>-65.913589570524593</v>
      </c>
      <c r="Y124" s="18" t="s">
        <v>260</v>
      </c>
      <c r="Z124" s="11">
        <v>0.57493000000000005</v>
      </c>
      <c r="AA124" s="11">
        <v>1.9547699999999999</v>
      </c>
      <c r="AB124" s="19">
        <f t="shared" si="61"/>
        <v>3.4000139147374457</v>
      </c>
      <c r="AC124" s="16">
        <f t="shared" si="94"/>
        <v>-83.050912414138722</v>
      </c>
      <c r="AD124" s="17">
        <f t="shared" si="94"/>
        <v>-0.97065245474763884</v>
      </c>
      <c r="AE124" s="21">
        <f t="shared" si="72"/>
        <v>200.4891368115965</v>
      </c>
      <c r="AG124" s="18" t="s">
        <v>260</v>
      </c>
      <c r="AH124" s="11">
        <v>19.216429999999999</v>
      </c>
      <c r="AI124" s="11">
        <v>12.107430000000001</v>
      </c>
      <c r="AJ124" s="12">
        <f t="shared" si="62"/>
        <v>0.63005615507146762</v>
      </c>
      <c r="AK124" s="16">
        <f t="shared" si="73"/>
        <v>2.5152921268352917</v>
      </c>
      <c r="AL124" s="16">
        <f t="shared" si="74"/>
        <v>26.766150184445358</v>
      </c>
      <c r="AM124" s="17">
        <f t="shared" si="75"/>
        <v>33.107189973614787</v>
      </c>
      <c r="AN124" s="17">
        <f t="shared" si="105"/>
        <v>26.974287230450084</v>
      </c>
      <c r="AO124" s="21">
        <f t="shared" si="105"/>
        <v>-2.1976622976782942</v>
      </c>
      <c r="AQ124" s="18" t="s">
        <v>260</v>
      </c>
      <c r="AR124" s="11">
        <v>7.3941299999999996</v>
      </c>
      <c r="AS124" s="11">
        <v>3.45811</v>
      </c>
      <c r="AT124" s="12">
        <f t="shared" si="63"/>
        <v>0.46768314865981531</v>
      </c>
      <c r="AU124" s="16">
        <f t="shared" si="77"/>
        <v>-13.509337294787139</v>
      </c>
      <c r="AV124" s="16">
        <f t="shared" si="78"/>
        <v>50.84635373500857</v>
      </c>
      <c r="AW124" s="17">
        <f t="shared" si="79"/>
        <v>-17.43266248510707</v>
      </c>
      <c r="AX124" s="17">
        <f t="shared" si="106"/>
        <v>-12.14168164059646</v>
      </c>
      <c r="AY124" s="21">
        <f t="shared" si="106"/>
        <v>-50.067722413691207</v>
      </c>
      <c r="BA124" s="18" t="s">
        <v>260</v>
      </c>
      <c r="BB124" s="11">
        <v>6.2068099999999999</v>
      </c>
      <c r="BC124" s="11">
        <v>11.282590000000001</v>
      </c>
      <c r="BD124" s="12">
        <f t="shared" si="64"/>
        <v>1.8177759589869837</v>
      </c>
      <c r="BE124" s="16">
        <f t="shared" si="81"/>
        <v>-13.509366970073636</v>
      </c>
      <c r="BF124" s="16">
        <f t="shared" si="82"/>
        <v>50.8462424598873</v>
      </c>
      <c r="BG124" s="17">
        <f t="shared" si="83"/>
        <v>-21.754257969975232</v>
      </c>
      <c r="BH124" s="17">
        <f t="shared" si="107"/>
        <v>-24.100459715795225</v>
      </c>
      <c r="BI124" s="21">
        <f t="shared" si="107"/>
        <v>-58.283085800132149</v>
      </c>
      <c r="BJ124" s="21">
        <f t="shared" si="85"/>
        <v>-46.282003869907527</v>
      </c>
      <c r="BL124" s="20" t="s">
        <v>260</v>
      </c>
      <c r="BM124" s="11">
        <v>0.39071</v>
      </c>
      <c r="BN124" s="11">
        <v>1.7232499999999999</v>
      </c>
      <c r="BO124" s="40">
        <f t="shared" si="65"/>
        <v>4.4105602620869702</v>
      </c>
      <c r="BP124" s="16">
        <f t="shared" si="98"/>
        <v>-34.005033528706306</v>
      </c>
      <c r="BQ124" s="17">
        <f t="shared" si="98"/>
        <v>-13.584735350901394</v>
      </c>
      <c r="BR124" s="21">
        <f t="shared" si="86"/>
        <v>6.2645816819787479</v>
      </c>
      <c r="BT124" s="20" t="s">
        <v>260</v>
      </c>
      <c r="BU124" s="11">
        <v>0.90349000000000002</v>
      </c>
      <c r="BV124" s="11">
        <v>0.56320999999999999</v>
      </c>
      <c r="BW124" s="38">
        <f t="shared" si="66"/>
        <v>0.6233715923806572</v>
      </c>
      <c r="BX124" s="16">
        <f t="shared" si="99"/>
        <v>-42.322080641454505</v>
      </c>
      <c r="BY124" s="17">
        <f t="shared" si="99"/>
        <v>-28.889421984293325</v>
      </c>
      <c r="BZ124" s="21">
        <f t="shared" si="87"/>
        <v>-12.950559879503901</v>
      </c>
      <c r="CB124" s="20" t="s">
        <v>260</v>
      </c>
      <c r="CC124" s="11">
        <v>0.92051000000000005</v>
      </c>
      <c r="CD124" s="11">
        <v>0.63439999999999996</v>
      </c>
      <c r="CE124" s="38">
        <f t="shared" si="67"/>
        <v>0.68918317019912867</v>
      </c>
      <c r="CF124" s="16">
        <f t="shared" si="100"/>
        <v>-56.725258916944426</v>
      </c>
      <c r="CG124" s="17">
        <f t="shared" si="100"/>
        <v>-52.336947130374675</v>
      </c>
      <c r="CH124" s="21">
        <f t="shared" si="88"/>
        <v>-19.378937500960646</v>
      </c>
      <c r="CJ124" s="20" t="s">
        <v>260</v>
      </c>
      <c r="CK124" s="11">
        <v>11.152710000000001</v>
      </c>
      <c r="CL124" s="11">
        <v>6.9804700000000004</v>
      </c>
      <c r="CM124" s="40">
        <f t="shared" si="68"/>
        <v>0.62589899674608229</v>
      </c>
      <c r="CN124" s="16">
        <f t="shared" si="101"/>
        <v>-20.571419211205892</v>
      </c>
      <c r="CO124" s="17">
        <f t="shared" si="101"/>
        <v>-13.86144967095562</v>
      </c>
      <c r="CP124" s="21">
        <f t="shared" si="89"/>
        <v>25.701714243861922</v>
      </c>
      <c r="CQ124" s="13">
        <f t="shared" si="90"/>
        <v>0.56639841274593739</v>
      </c>
      <c r="CS124" s="20" t="s">
        <v>261</v>
      </c>
      <c r="CT124" s="36">
        <v>282.45</v>
      </c>
      <c r="CU124" s="36">
        <v>287.64999999999998</v>
      </c>
      <c r="CV124" s="36">
        <v>282.3</v>
      </c>
      <c r="CW124" s="36">
        <v>283.95</v>
      </c>
    </row>
    <row r="125" spans="1:101">
      <c r="A125" s="20" t="s">
        <v>262</v>
      </c>
      <c r="B125" s="11">
        <v>1.9752000000000001</v>
      </c>
      <c r="C125" s="11">
        <v>2.0695000000000001</v>
      </c>
      <c r="D125" s="38">
        <f t="shared" si="58"/>
        <v>1.0477420008100446</v>
      </c>
      <c r="E125" s="16">
        <f t="shared" si="91"/>
        <v>112.29806855189759</v>
      </c>
      <c r="F125" s="17">
        <f t="shared" si="91"/>
        <v>-11.02713253281398</v>
      </c>
      <c r="G125" s="21">
        <f t="shared" si="69"/>
        <v>-35.179155128559429</v>
      </c>
      <c r="I125" s="20" t="s">
        <v>262</v>
      </c>
      <c r="J125" s="11">
        <v>39.156619999999997</v>
      </c>
      <c r="K125" s="11">
        <v>39.759030000000003</v>
      </c>
      <c r="L125" s="38">
        <f t="shared" si="59"/>
        <v>1.0153846271715998</v>
      </c>
      <c r="M125" s="16">
        <f t="shared" si="92"/>
        <v>16.071442863524538</v>
      </c>
      <c r="N125" s="17">
        <f t="shared" si="92"/>
        <v>78.378403842228181</v>
      </c>
      <c r="O125" s="21">
        <f t="shared" si="70"/>
        <v>-7.9149036596800366</v>
      </c>
      <c r="Q125" s="18" t="s">
        <v>262</v>
      </c>
      <c r="R125" s="11">
        <v>6.8840500000000002</v>
      </c>
      <c r="S125" s="11">
        <v>1.90821</v>
      </c>
      <c r="T125" s="19">
        <f t="shared" si="60"/>
        <v>0.27719293148655222</v>
      </c>
      <c r="U125" s="16">
        <f t="shared" si="93"/>
        <v>493.74946093736537</v>
      </c>
      <c r="V125" s="17">
        <f t="shared" si="93"/>
        <v>58.00102672804956</v>
      </c>
      <c r="W125" s="21">
        <f t="shared" si="71"/>
        <v>-90.800583206718244</v>
      </c>
      <c r="Y125" s="18" t="s">
        <v>262</v>
      </c>
      <c r="Z125" s="11">
        <v>9.4288900000000009</v>
      </c>
      <c r="AA125" s="11">
        <v>1.3223400000000001</v>
      </c>
      <c r="AB125" s="19">
        <f t="shared" si="61"/>
        <v>0.14024344328971913</v>
      </c>
      <c r="AC125" s="16">
        <f t="shared" si="94"/>
        <v>1540.0066095002869</v>
      </c>
      <c r="AD125" s="17">
        <f t="shared" si="94"/>
        <v>-32.353166868736466</v>
      </c>
      <c r="AE125" s="21">
        <f t="shared" si="72"/>
        <v>-91.097042584839755</v>
      </c>
      <c r="AG125" s="18" t="s">
        <v>262</v>
      </c>
      <c r="AH125" s="11">
        <v>22.750070000000001</v>
      </c>
      <c r="AI125" s="11">
        <v>10.198790000000001</v>
      </c>
      <c r="AJ125" s="12">
        <f t="shared" si="62"/>
        <v>0.4482970821628241</v>
      </c>
      <c r="AK125" s="16">
        <f t="shared" si="73"/>
        <v>18.388639305011399</v>
      </c>
      <c r="AL125" s="16">
        <f t="shared" si="74"/>
        <v>36.189023797087955</v>
      </c>
      <c r="AM125" s="17">
        <f t="shared" si="75"/>
        <v>-15.764204294387826</v>
      </c>
      <c r="AN125" s="17">
        <f t="shared" si="105"/>
        <v>-0.33732975938380422</v>
      </c>
      <c r="AO125" s="21">
        <f t="shared" si="105"/>
        <v>-28.046657443219587</v>
      </c>
      <c r="AQ125" s="18" t="s">
        <v>262</v>
      </c>
      <c r="AR125" s="11">
        <v>8.2238100000000003</v>
      </c>
      <c r="AS125" s="11">
        <v>6.1595599999999999</v>
      </c>
      <c r="AT125" s="12">
        <f t="shared" si="63"/>
        <v>0.74899103943306078</v>
      </c>
      <c r="AU125" s="16">
        <f t="shared" si="77"/>
        <v>11.220792709892857</v>
      </c>
      <c r="AV125" s="16">
        <f t="shared" si="78"/>
        <v>44.447664615125213</v>
      </c>
      <c r="AW125" s="17">
        <f t="shared" si="79"/>
        <v>78.11926167762158</v>
      </c>
      <c r="AX125" s="17">
        <f t="shared" si="106"/>
        <v>59.931245423718259</v>
      </c>
      <c r="AY125" s="21">
        <f t="shared" si="106"/>
        <v>-9.658478892459895</v>
      </c>
      <c r="BA125" s="18" t="s">
        <v>262</v>
      </c>
      <c r="BB125" s="11">
        <v>6.90327</v>
      </c>
      <c r="BC125" s="11">
        <v>20.732109999999999</v>
      </c>
      <c r="BD125" s="12">
        <f t="shared" si="64"/>
        <v>3.0032303531514772</v>
      </c>
      <c r="BE125" s="16">
        <f t="shared" si="81"/>
        <v>11.220900913673855</v>
      </c>
      <c r="BF125" s="16">
        <f t="shared" si="82"/>
        <v>44.447751684294701</v>
      </c>
      <c r="BG125" s="17">
        <f t="shared" si="83"/>
        <v>83.753109879912301</v>
      </c>
      <c r="BH125" s="17">
        <f t="shared" si="107"/>
        <v>44.434751031291874</v>
      </c>
      <c r="BI125" s="21">
        <f t="shared" si="107"/>
        <v>-22.4587707820756</v>
      </c>
      <c r="BJ125" s="21">
        <f t="shared" si="85"/>
        <v>-8.7501392699446754</v>
      </c>
      <c r="BL125" s="20" t="s">
        <v>262</v>
      </c>
      <c r="BM125" s="11">
        <v>1.3224800000000001</v>
      </c>
      <c r="BN125" s="11">
        <v>1.8479099999999999</v>
      </c>
      <c r="BO125" s="40">
        <f t="shared" si="65"/>
        <v>1.3973065755247716</v>
      </c>
      <c r="BP125" s="16">
        <f t="shared" si="98"/>
        <v>238.48122648511685</v>
      </c>
      <c r="BQ125" s="17">
        <f t="shared" si="98"/>
        <v>7.2340055128391123</v>
      </c>
      <c r="BR125" s="21">
        <f t="shared" si="86"/>
        <v>-66.627666987734656</v>
      </c>
      <c r="BT125" s="20" t="s">
        <v>262</v>
      </c>
      <c r="BU125" s="11">
        <v>3.6256900000000001</v>
      </c>
      <c r="BV125" s="11">
        <v>1.3611</v>
      </c>
      <c r="BW125" s="38">
        <f t="shared" si="66"/>
        <v>0.37540440578207179</v>
      </c>
      <c r="BX125" s="16">
        <f t="shared" si="99"/>
        <v>301.29829881902396</v>
      </c>
      <c r="BY125" s="17">
        <f t="shared" si="99"/>
        <v>141.66829424193463</v>
      </c>
      <c r="BZ125" s="21">
        <f t="shared" si="87"/>
        <v>-40.025453612769816</v>
      </c>
      <c r="CB125" s="20" t="s">
        <v>262</v>
      </c>
      <c r="CC125" s="11">
        <v>4.5279199999999999</v>
      </c>
      <c r="CD125" s="11">
        <v>2.63714</v>
      </c>
      <c r="CE125" s="38">
        <f t="shared" si="67"/>
        <v>0.58241753387869044</v>
      </c>
      <c r="CF125" s="16">
        <f t="shared" si="100"/>
        <v>391.89253783228861</v>
      </c>
      <c r="CG125" s="17">
        <f t="shared" si="100"/>
        <v>315.69041614123586</v>
      </c>
      <c r="CH125" s="21">
        <f t="shared" si="88"/>
        <v>-12.929963036536591</v>
      </c>
      <c r="CJ125" s="20" t="s">
        <v>262</v>
      </c>
      <c r="CK125" s="11">
        <v>12.35624</v>
      </c>
      <c r="CL125" s="11">
        <v>6.3385899999999999</v>
      </c>
      <c r="CM125" s="40">
        <f t="shared" si="68"/>
        <v>0.51298696043456582</v>
      </c>
      <c r="CN125" s="16">
        <f t="shared" si="101"/>
        <v>10.791368196608706</v>
      </c>
      <c r="CO125" s="17">
        <f t="shared" si="101"/>
        <v>-9.1953693662461191</v>
      </c>
      <c r="CP125" s="21">
        <f t="shared" si="89"/>
        <v>-5.2628355661405584</v>
      </c>
      <c r="CQ125" s="13">
        <f t="shared" si="90"/>
        <v>0.56014361338733643</v>
      </c>
      <c r="CS125" s="20" t="s">
        <v>263</v>
      </c>
      <c r="CT125" s="36">
        <v>281</v>
      </c>
      <c r="CU125" s="36">
        <v>282.10000000000002</v>
      </c>
      <c r="CV125" s="36">
        <v>269.89999999999998</v>
      </c>
      <c r="CW125" s="36">
        <v>271.95</v>
      </c>
    </row>
    <row r="126" spans="1:101">
      <c r="A126" s="20" t="s">
        <v>264</v>
      </c>
      <c r="B126" s="11">
        <v>1.3943300000000001</v>
      </c>
      <c r="C126" s="11">
        <v>1.4836</v>
      </c>
      <c r="D126" s="38">
        <f t="shared" si="58"/>
        <v>1.0640235812182195</v>
      </c>
      <c r="E126" s="16">
        <f t="shared" si="91"/>
        <v>-29.408161198865937</v>
      </c>
      <c r="F126" s="17">
        <f t="shared" si="91"/>
        <v>-28.311186276878477</v>
      </c>
      <c r="G126" s="21">
        <f t="shared" si="69"/>
        <v>-33.878904990042145</v>
      </c>
      <c r="I126" s="20" t="s">
        <v>264</v>
      </c>
      <c r="J126" s="11">
        <v>40.963850000000001</v>
      </c>
      <c r="K126" s="11">
        <v>39.156619999999997</v>
      </c>
      <c r="L126" s="38">
        <f t="shared" si="59"/>
        <v>0.95588232063148348</v>
      </c>
      <c r="M126" s="16">
        <f t="shared" si="92"/>
        <v>4.6153881514798885</v>
      </c>
      <c r="N126" s="17">
        <f t="shared" si="92"/>
        <v>-1.5151526584023958</v>
      </c>
      <c r="O126" s="21">
        <f t="shared" si="70"/>
        <v>1.8171772486000259</v>
      </c>
      <c r="Q126" s="18" t="s">
        <v>264</v>
      </c>
      <c r="R126" s="11">
        <v>5.1207700000000003</v>
      </c>
      <c r="S126" s="11">
        <v>2.3913000000000002</v>
      </c>
      <c r="T126" s="19">
        <f t="shared" si="60"/>
        <v>0.46698055175295905</v>
      </c>
      <c r="U126" s="16">
        <f t="shared" si="93"/>
        <v>-25.613991763569409</v>
      </c>
      <c r="V126" s="17">
        <f t="shared" si="93"/>
        <v>25.316395994151602</v>
      </c>
      <c r="W126" s="21">
        <f t="shared" si="71"/>
        <v>-40.314504441393439</v>
      </c>
      <c r="Y126" s="18" t="s">
        <v>264</v>
      </c>
      <c r="Z126" s="11">
        <v>5.9984599999999997</v>
      </c>
      <c r="AA126" s="11">
        <v>2.0889199999999999</v>
      </c>
      <c r="AB126" s="19">
        <f t="shared" si="61"/>
        <v>0.34824271563034515</v>
      </c>
      <c r="AC126" s="16">
        <f t="shared" si="94"/>
        <v>-36.382119210214576</v>
      </c>
      <c r="AD126" s="17">
        <f t="shared" si="94"/>
        <v>57.971474809806843</v>
      </c>
      <c r="AE126" s="21">
        <f t="shared" si="72"/>
        <v>-71.603956440202325</v>
      </c>
      <c r="AG126" s="18" t="s">
        <v>264</v>
      </c>
      <c r="AH126" s="11">
        <v>29.548269999999999</v>
      </c>
      <c r="AI126" s="11">
        <v>10.75637</v>
      </c>
      <c r="AJ126" s="12">
        <f t="shared" si="62"/>
        <v>0.36402706486708025</v>
      </c>
      <c r="AK126" s="16">
        <f t="shared" si="73"/>
        <v>29.882105857256693</v>
      </c>
      <c r="AL126" s="16">
        <f t="shared" si="74"/>
        <v>59.253185485984396</v>
      </c>
      <c r="AM126" s="17">
        <f t="shared" si="75"/>
        <v>5.4671191386429143</v>
      </c>
      <c r="AN126" s="17">
        <f t="shared" si="105"/>
        <v>3.1823454518377097</v>
      </c>
      <c r="AO126" s="21">
        <f t="shared" si="105"/>
        <v>-37.397853900156207</v>
      </c>
      <c r="AQ126" s="18" t="s">
        <v>264</v>
      </c>
      <c r="AR126" s="11">
        <v>11.38988</v>
      </c>
      <c r="AS126" s="11">
        <v>7.0489800000000002</v>
      </c>
      <c r="AT126" s="12">
        <f t="shared" si="63"/>
        <v>0.61888097152911181</v>
      </c>
      <c r="AU126" s="16">
        <f t="shared" si="77"/>
        <v>38.498822322013758</v>
      </c>
      <c r="AV126" s="16">
        <f t="shared" si="78"/>
        <v>69.649035790514759</v>
      </c>
      <c r="AW126" s="17">
        <f t="shared" si="79"/>
        <v>14.439667768476975</v>
      </c>
      <c r="AX126" s="17">
        <f t="shared" si="106"/>
        <v>60.909257444699413</v>
      </c>
      <c r="AY126" s="21">
        <f t="shared" si="106"/>
        <v>-19.867649171497391</v>
      </c>
      <c r="BA126" s="18" t="s">
        <v>264</v>
      </c>
      <c r="BB126" s="11">
        <v>9.5609500000000001</v>
      </c>
      <c r="BC126" s="11">
        <v>24.002669999999998</v>
      </c>
      <c r="BD126" s="12">
        <f t="shared" si="64"/>
        <v>2.510490066363698</v>
      </c>
      <c r="BE126" s="16">
        <f t="shared" si="81"/>
        <v>38.498856339097273</v>
      </c>
      <c r="BF126" s="16">
        <f t="shared" si="82"/>
        <v>69.64920615698</v>
      </c>
      <c r="BG126" s="17">
        <f t="shared" si="83"/>
        <v>15.775335940239561</v>
      </c>
      <c r="BH126" s="17">
        <f t="shared" si="107"/>
        <v>52.91509760313135</v>
      </c>
      <c r="BI126" s="21">
        <f t="shared" si="107"/>
        <v>-28.665394662160644</v>
      </c>
      <c r="BJ126" s="21">
        <f t="shared" si="85"/>
        <v>-25.324862649660055</v>
      </c>
      <c r="BL126" s="20" t="s">
        <v>264</v>
      </c>
      <c r="BM126" s="11">
        <v>1.3228500000000001</v>
      </c>
      <c r="BN126" s="11">
        <v>2.1742499999999998</v>
      </c>
      <c r="BO126" s="40">
        <f t="shared" si="65"/>
        <v>1.6436103866651546</v>
      </c>
      <c r="BP126" s="16">
        <f t="shared" si="98"/>
        <v>2.7977738793779974E-2</v>
      </c>
      <c r="BQ126" s="17">
        <f t="shared" si="98"/>
        <v>17.659950971638221</v>
      </c>
      <c r="BR126" s="21">
        <f t="shared" si="86"/>
        <v>-52.247968729841546</v>
      </c>
      <c r="BT126" s="20" t="s">
        <v>264</v>
      </c>
      <c r="BU126" s="11">
        <v>5.7377500000000001</v>
      </c>
      <c r="BV126" s="11">
        <v>2.2117900000000001</v>
      </c>
      <c r="BW126" s="38">
        <f t="shared" si="66"/>
        <v>0.38548037122565465</v>
      </c>
      <c r="BX126" s="16">
        <f t="shared" si="99"/>
        <v>58.252636049965666</v>
      </c>
      <c r="BY126" s="17">
        <f t="shared" si="99"/>
        <v>62.500183674968788</v>
      </c>
      <c r="BZ126" s="21">
        <f t="shared" si="87"/>
        <v>-28.089541674733301</v>
      </c>
      <c r="CB126" s="20" t="s">
        <v>264</v>
      </c>
      <c r="CC126" s="11">
        <v>6.9784699999999997</v>
      </c>
      <c r="CD126" s="11">
        <v>5.2867199999999999</v>
      </c>
      <c r="CE126" s="38">
        <f t="shared" si="67"/>
        <v>0.75757580099935951</v>
      </c>
      <c r="CF126" s="16">
        <f t="shared" si="100"/>
        <v>54.12087669393452</v>
      </c>
      <c r="CG126" s="17">
        <f t="shared" si="100"/>
        <v>100.47172315462963</v>
      </c>
      <c r="CH126" s="21">
        <f t="shared" si="88"/>
        <v>12.942743929907031</v>
      </c>
      <c r="CJ126" s="20" t="s">
        <v>264</v>
      </c>
      <c r="CK126" s="11">
        <v>14.683070000000001</v>
      </c>
      <c r="CL126" s="11">
        <v>9.2538099999999996</v>
      </c>
      <c r="CM126" s="40">
        <f t="shared" si="68"/>
        <v>0.63023672842259826</v>
      </c>
      <c r="CN126" s="16">
        <f t="shared" si="101"/>
        <v>18.831214026273376</v>
      </c>
      <c r="CO126" s="17">
        <f t="shared" si="101"/>
        <v>45.99161643204561</v>
      </c>
      <c r="CP126" s="21">
        <f t="shared" si="89"/>
        <v>11.837662873706243</v>
      </c>
      <c r="CQ126" s="13">
        <f t="shared" si="90"/>
        <v>0.56631295201633991</v>
      </c>
      <c r="CS126" s="20" t="s">
        <v>265</v>
      </c>
      <c r="CT126" s="36">
        <v>269.55</v>
      </c>
      <c r="CU126" s="36">
        <v>271.64999999999998</v>
      </c>
      <c r="CV126" s="36">
        <v>264.10000000000002</v>
      </c>
      <c r="CW126" s="36">
        <v>264.8</v>
      </c>
    </row>
    <row r="127" spans="1:101">
      <c r="A127" s="20" t="s">
        <v>266</v>
      </c>
      <c r="B127" s="11">
        <v>1.17808</v>
      </c>
      <c r="C127" s="11">
        <v>2.7974700000000001</v>
      </c>
      <c r="D127" s="38">
        <f t="shared" si="58"/>
        <v>2.3746010457693876</v>
      </c>
      <c r="E127" s="16">
        <f t="shared" si="91"/>
        <v>-15.509240997468323</v>
      </c>
      <c r="F127" s="17">
        <f t="shared" si="91"/>
        <v>88.559584793744946</v>
      </c>
      <c r="G127" s="21">
        <f t="shared" si="69"/>
        <v>50.168533635622737</v>
      </c>
      <c r="I127" s="20" t="s">
        <v>266</v>
      </c>
      <c r="J127" s="11">
        <v>55.421680000000002</v>
      </c>
      <c r="K127" s="11">
        <v>72.891559999999998</v>
      </c>
      <c r="L127" s="38">
        <f t="shared" si="59"/>
        <v>1.3152174383742967</v>
      </c>
      <c r="M127" s="16">
        <f t="shared" si="92"/>
        <v>35.294119083045175</v>
      </c>
      <c r="N127" s="17">
        <f t="shared" si="92"/>
        <v>86.153861084026161</v>
      </c>
      <c r="O127" s="21">
        <f t="shared" si="70"/>
        <v>47.295777514514477</v>
      </c>
      <c r="Q127" s="18" t="s">
        <v>266</v>
      </c>
      <c r="R127" s="11">
        <v>3.38164</v>
      </c>
      <c r="S127" s="11">
        <v>1.3285</v>
      </c>
      <c r="T127" s="19">
        <f t="shared" si="60"/>
        <v>0.39285672040784947</v>
      </c>
      <c r="U127" s="16">
        <f t="shared" si="93"/>
        <v>-33.962275204705549</v>
      </c>
      <c r="V127" s="17">
        <f t="shared" si="93"/>
        <v>-44.44444444444445</v>
      </c>
      <c r="W127" s="21">
        <f t="shared" si="71"/>
        <v>-35.01177342725483</v>
      </c>
      <c r="Y127" s="18" t="s">
        <v>266</v>
      </c>
      <c r="Z127" s="11">
        <v>4.2353300000000003</v>
      </c>
      <c r="AA127" s="11">
        <v>1.57148</v>
      </c>
      <c r="AB127" s="19">
        <f t="shared" si="61"/>
        <v>0.37104074534924075</v>
      </c>
      <c r="AC127" s="16">
        <f t="shared" si="94"/>
        <v>-29.393044214681758</v>
      </c>
      <c r="AD127" s="17">
        <f t="shared" si="94"/>
        <v>-24.770694904543973</v>
      </c>
      <c r="AE127" s="21">
        <f t="shared" si="72"/>
        <v>-66.800366892291962</v>
      </c>
      <c r="AG127" s="18" t="s">
        <v>266</v>
      </c>
      <c r="AH127" s="11">
        <v>24.4893</v>
      </c>
      <c r="AI127" s="11">
        <v>9.1098700000000008</v>
      </c>
      <c r="AJ127" s="12">
        <f t="shared" si="62"/>
        <v>0.37199389120963033</v>
      </c>
      <c r="AK127" s="16">
        <f t="shared" si="73"/>
        <v>-17.121036189259129</v>
      </c>
      <c r="AL127" s="16">
        <f t="shared" si="74"/>
        <v>8.5281572475692666</v>
      </c>
      <c r="AM127" s="17">
        <f t="shared" si="75"/>
        <v>-15.307208658683178</v>
      </c>
      <c r="AN127" s="17">
        <f t="shared" si="105"/>
        <v>-13.565705114900664</v>
      </c>
      <c r="AO127" s="21">
        <f t="shared" si="105"/>
        <v>-22.808080598583267</v>
      </c>
      <c r="AQ127" s="18" t="s">
        <v>266</v>
      </c>
      <c r="AR127" s="11">
        <v>6.7502899999999997</v>
      </c>
      <c r="AS127" s="11">
        <v>6.1064600000000002</v>
      </c>
      <c r="AT127" s="12">
        <f t="shared" si="63"/>
        <v>0.90462187550460804</v>
      </c>
      <c r="AU127" s="16">
        <f t="shared" si="77"/>
        <v>-40.734318535401606</v>
      </c>
      <c r="AV127" s="16">
        <f t="shared" si="78"/>
        <v>-24.06204483128014</v>
      </c>
      <c r="AW127" s="17">
        <f t="shared" si="79"/>
        <v>-13.3710125436588</v>
      </c>
      <c r="AX127" s="17">
        <f t="shared" si="106"/>
        <v>17.122898813131503</v>
      </c>
      <c r="AY127" s="21">
        <f t="shared" si="106"/>
        <v>55.60301443477772</v>
      </c>
      <c r="BA127" s="18" t="s">
        <v>266</v>
      </c>
      <c r="BB127" s="11">
        <v>5.6663600000000001</v>
      </c>
      <c r="BC127" s="11">
        <v>19.868500000000001</v>
      </c>
      <c r="BD127" s="12">
        <f t="shared" si="64"/>
        <v>3.5063956402346483</v>
      </c>
      <c r="BE127" s="16">
        <f t="shared" si="81"/>
        <v>-40.734341252699785</v>
      </c>
      <c r="BF127" s="16">
        <f t="shared" si="82"/>
        <v>-24.062034401090081</v>
      </c>
      <c r="BG127" s="17">
        <f t="shared" si="83"/>
        <v>-17.223792186452581</v>
      </c>
      <c r="BH127" s="17">
        <f t="shared" si="107"/>
        <v>12.83022510960182</v>
      </c>
      <c r="BI127" s="21">
        <f t="shared" si="107"/>
        <v>50.153741364175829</v>
      </c>
      <c r="BJ127" s="21">
        <f t="shared" si="85"/>
        <v>2.7183732352501742</v>
      </c>
      <c r="BL127" s="20" t="s">
        <v>266</v>
      </c>
      <c r="BM127" s="11">
        <v>0.87705999999999995</v>
      </c>
      <c r="BN127" s="11">
        <v>2.0183300000000002</v>
      </c>
      <c r="BO127" s="40">
        <f t="shared" si="65"/>
        <v>2.3012450687524231</v>
      </c>
      <c r="BP127" s="16">
        <f t="shared" si="98"/>
        <v>-33.699210038931106</v>
      </c>
      <c r="BQ127" s="17">
        <f t="shared" si="98"/>
        <v>-7.1712084626882664</v>
      </c>
      <c r="BR127" s="21">
        <f t="shared" si="86"/>
        <v>-14.924697388263713</v>
      </c>
      <c r="BT127" s="20" t="s">
        <v>266</v>
      </c>
      <c r="BU127" s="11">
        <v>3.2443499999999998</v>
      </c>
      <c r="BV127" s="11">
        <v>1.7717799999999999</v>
      </c>
      <c r="BW127" s="38">
        <f t="shared" si="66"/>
        <v>0.54611247245210903</v>
      </c>
      <c r="BX127" s="16">
        <f t="shared" si="99"/>
        <v>-43.45605855953989</v>
      </c>
      <c r="BY127" s="17">
        <f t="shared" si="99"/>
        <v>-19.893841639577005</v>
      </c>
      <c r="BZ127" s="21">
        <f t="shared" si="87"/>
        <v>15.587052609715661</v>
      </c>
      <c r="CB127" s="20" t="s">
        <v>266</v>
      </c>
      <c r="CC127" s="11">
        <v>5.0379399999999999</v>
      </c>
      <c r="CD127" s="11">
        <v>4.9508599999999996</v>
      </c>
      <c r="CE127" s="38">
        <f t="shared" si="67"/>
        <v>0.98271515738575688</v>
      </c>
      <c r="CF127" s="16">
        <f t="shared" si="100"/>
        <v>-27.807384713268096</v>
      </c>
      <c r="CG127" s="17">
        <f t="shared" si="100"/>
        <v>-6.3528993402336473</v>
      </c>
      <c r="CH127" s="21">
        <f t="shared" si="88"/>
        <v>48.060203407654008</v>
      </c>
      <c r="CJ127" s="20" t="s">
        <v>266</v>
      </c>
      <c r="CK127" s="11">
        <v>12.35624</v>
      </c>
      <c r="CL127" s="11">
        <v>8.1305099999999992</v>
      </c>
      <c r="CM127" s="40">
        <f t="shared" si="68"/>
        <v>0.65800842327439413</v>
      </c>
      <c r="CN127" s="16">
        <f t="shared" si="101"/>
        <v>-15.847026541452168</v>
      </c>
      <c r="CO127" s="17">
        <f t="shared" si="101"/>
        <v>-12.138783917110903</v>
      </c>
      <c r="CP127" s="21">
        <f t="shared" si="89"/>
        <v>12.179690871347479</v>
      </c>
      <c r="CQ127" s="13">
        <f t="shared" si="90"/>
        <v>0.55235338587087024</v>
      </c>
      <c r="CS127" s="20" t="s">
        <v>267</v>
      </c>
      <c r="CT127" s="36">
        <v>266.10000000000002</v>
      </c>
      <c r="CU127" s="36">
        <v>268.7</v>
      </c>
      <c r="CV127" s="36">
        <v>263.25</v>
      </c>
      <c r="CW127" s="36">
        <v>264.95</v>
      </c>
    </row>
    <row r="128" spans="1:101">
      <c r="A128" s="20" t="s">
        <v>268</v>
      </c>
      <c r="B128" s="11">
        <v>1.43834</v>
      </c>
      <c r="C128" s="11">
        <v>2.4743499999999998</v>
      </c>
      <c r="D128" s="38">
        <f t="shared" si="58"/>
        <v>1.7202817136421151</v>
      </c>
      <c r="E128" s="16">
        <f t="shared" si="91"/>
        <v>22.091878310471269</v>
      </c>
      <c r="F128" s="17">
        <f t="shared" si="91"/>
        <v>-11.550436644539539</v>
      </c>
      <c r="G128" s="21">
        <f t="shared" si="69"/>
        <v>-1.5065864448874993</v>
      </c>
      <c r="I128" s="20" t="s">
        <v>268</v>
      </c>
      <c r="J128" s="11">
        <v>45.78313</v>
      </c>
      <c r="K128" s="11">
        <v>41.56626</v>
      </c>
      <c r="L128" s="38">
        <f t="shared" si="59"/>
        <v>0.90789467648891631</v>
      </c>
      <c r="M128" s="16">
        <f t="shared" si="92"/>
        <v>-17.391298856332039</v>
      </c>
      <c r="N128" s="17">
        <f t="shared" si="92"/>
        <v>-42.975208652414622</v>
      </c>
      <c r="O128" s="21">
        <f t="shared" si="70"/>
        <v>-7.9960495354198482</v>
      </c>
      <c r="Q128" s="18" t="s">
        <v>268</v>
      </c>
      <c r="R128" s="11">
        <v>2.5845400000000001</v>
      </c>
      <c r="S128" s="11">
        <v>0.89371</v>
      </c>
      <c r="T128" s="19">
        <f t="shared" si="60"/>
        <v>0.34579074032516421</v>
      </c>
      <c r="U128" s="16">
        <f t="shared" si="93"/>
        <v>-23.571403224470966</v>
      </c>
      <c r="V128" s="17">
        <f t="shared" si="93"/>
        <v>-32.72788859616108</v>
      </c>
      <c r="W128" s="21">
        <f t="shared" si="71"/>
        <v>-36.513977712457759</v>
      </c>
      <c r="Y128" s="18" t="s">
        <v>268</v>
      </c>
      <c r="Z128" s="11">
        <v>3.81372</v>
      </c>
      <c r="AA128" s="11">
        <v>1.9547699999999999</v>
      </c>
      <c r="AB128" s="19">
        <f t="shared" si="61"/>
        <v>0.51256253736509227</v>
      </c>
      <c r="AC128" s="16">
        <f t="shared" si="94"/>
        <v>-9.9545962180042711</v>
      </c>
      <c r="AD128" s="17">
        <f t="shared" si="94"/>
        <v>24.390383587446227</v>
      </c>
      <c r="AE128" s="21">
        <f t="shared" si="72"/>
        <v>-51.866873999379798</v>
      </c>
      <c r="AG128" s="18" t="s">
        <v>268</v>
      </c>
      <c r="AH128" s="11">
        <v>22.082609999999999</v>
      </c>
      <c r="AI128" s="11">
        <v>9.1415799999999994</v>
      </c>
      <c r="AJ128" s="12">
        <f t="shared" si="62"/>
        <v>0.41397189915503646</v>
      </c>
      <c r="AK128" s="16">
        <f t="shared" si="73"/>
        <v>-9.8275165072092747</v>
      </c>
      <c r="AL128" s="16">
        <f t="shared" si="74"/>
        <v>-7.9930257123474071</v>
      </c>
      <c r="AM128" s="17">
        <f t="shared" si="75"/>
        <v>0.34808400119868416</v>
      </c>
      <c r="AN128" s="17">
        <f t="shared" si="105"/>
        <v>-13.293367282819176</v>
      </c>
      <c r="AO128" s="21">
        <f t="shared" si="105"/>
        <v>-8.735055716463787</v>
      </c>
      <c r="AQ128" s="18" t="s">
        <v>268</v>
      </c>
      <c r="AR128" s="11">
        <v>5.0842900000000002</v>
      </c>
      <c r="AS128" s="11">
        <v>4.9913699999999999</v>
      </c>
      <c r="AT128" s="12">
        <f t="shared" si="63"/>
        <v>0.98172409520306658</v>
      </c>
      <c r="AU128" s="16">
        <f t="shared" si="77"/>
        <v>-24.680421137462233</v>
      </c>
      <c r="AV128" s="16">
        <f t="shared" si="78"/>
        <v>-39.756224504274677</v>
      </c>
      <c r="AW128" s="17">
        <f t="shared" si="79"/>
        <v>-18.260825420947658</v>
      </c>
      <c r="AX128" s="17">
        <f t="shared" si="106"/>
        <v>-12.328706970633361</v>
      </c>
      <c r="AY128" s="21">
        <f t="shared" si="106"/>
        <v>43.308126828047961</v>
      </c>
      <c r="BA128" s="18" t="s">
        <v>268</v>
      </c>
      <c r="BB128" s="11">
        <v>4.2678799999999999</v>
      </c>
      <c r="BC128" s="11">
        <v>18.592600000000001</v>
      </c>
      <c r="BD128" s="12">
        <f t="shared" si="64"/>
        <v>4.3564017732457332</v>
      </c>
      <c r="BE128" s="16">
        <f t="shared" si="81"/>
        <v>-24.680394468406529</v>
      </c>
      <c r="BF128" s="16">
        <f t="shared" si="82"/>
        <v>-39.756201964965726</v>
      </c>
      <c r="BG128" s="17">
        <f t="shared" si="83"/>
        <v>-6.4217228275914131</v>
      </c>
      <c r="BH128" s="17">
        <f t="shared" si="107"/>
        <v>-1.9970384473420328</v>
      </c>
      <c r="BI128" s="21">
        <f t="shared" si="107"/>
        <v>60.784099554204133</v>
      </c>
      <c r="BJ128" s="21">
        <f t="shared" si="85"/>
        <v>23.290658566831262</v>
      </c>
      <c r="BL128" s="20" t="s">
        <v>268</v>
      </c>
      <c r="BM128" s="11">
        <v>0.85436999999999996</v>
      </c>
      <c r="BN128" s="11">
        <v>2.06671</v>
      </c>
      <c r="BO128" s="40">
        <f t="shared" si="65"/>
        <v>2.4189870899025014</v>
      </c>
      <c r="BP128" s="16">
        <f t="shared" si="98"/>
        <v>-2.5870521971130813</v>
      </c>
      <c r="BQ128" s="17">
        <f t="shared" si="98"/>
        <v>2.3970312089697852</v>
      </c>
      <c r="BR128" s="21">
        <f t="shared" si="86"/>
        <v>-0.78720516295420695</v>
      </c>
      <c r="BT128" s="20" t="s">
        <v>268</v>
      </c>
      <c r="BU128" s="11">
        <v>2.863</v>
      </c>
      <c r="BV128" s="11">
        <v>2.07098</v>
      </c>
      <c r="BW128" s="38">
        <f t="shared" si="66"/>
        <v>0.72336011177086978</v>
      </c>
      <c r="BX128" s="16">
        <f t="shared" si="99"/>
        <v>-11.754280518439744</v>
      </c>
      <c r="BY128" s="17">
        <f t="shared" si="99"/>
        <v>16.886972423212821</v>
      </c>
      <c r="BZ128" s="21">
        <f t="shared" si="87"/>
        <v>49.890548602346627</v>
      </c>
      <c r="CB128" s="20" t="s">
        <v>268</v>
      </c>
      <c r="CC128" s="11">
        <v>3.9308299999999998</v>
      </c>
      <c r="CD128" s="11">
        <v>4.8513400000000004</v>
      </c>
      <c r="CE128" s="38">
        <f t="shared" si="67"/>
        <v>1.2341770058740777</v>
      </c>
      <c r="CF128" s="16">
        <f t="shared" si="100"/>
        <v>-21.975450283250694</v>
      </c>
      <c r="CG128" s="17">
        <f t="shared" si="100"/>
        <v>-2.0101558113135733</v>
      </c>
      <c r="CH128" s="21">
        <f t="shared" si="88"/>
        <v>63.907224320923348</v>
      </c>
      <c r="CJ128" s="20" t="s">
        <v>268</v>
      </c>
      <c r="CK128" s="11">
        <v>13.23883</v>
      </c>
      <c r="CL128" s="11">
        <v>8.2374899999999993</v>
      </c>
      <c r="CM128" s="40">
        <f t="shared" si="68"/>
        <v>0.62222190329507965</v>
      </c>
      <c r="CN128" s="16">
        <f t="shared" si="101"/>
        <v>7.1428687043955152</v>
      </c>
      <c r="CO128" s="17">
        <f t="shared" si="101"/>
        <v>1.3157846186770583</v>
      </c>
      <c r="CP128" s="21">
        <f t="shared" si="89"/>
        <v>2.5444239117035501</v>
      </c>
      <c r="CQ128" s="13">
        <f t="shared" si="90"/>
        <v>0.57367394877374334</v>
      </c>
      <c r="CS128" s="20" t="s">
        <v>269</v>
      </c>
      <c r="CT128" s="36">
        <v>264.35000000000002</v>
      </c>
      <c r="CU128" s="36">
        <v>266.10000000000002</v>
      </c>
      <c r="CV128" s="36">
        <v>260.2</v>
      </c>
      <c r="CW128" s="36">
        <v>263.5</v>
      </c>
    </row>
    <row r="129" spans="1:101">
      <c r="A129" s="20" t="s">
        <v>270</v>
      </c>
      <c r="B129" s="11">
        <v>0.92159000000000002</v>
      </c>
      <c r="C129" s="11">
        <v>1.6043000000000001</v>
      </c>
      <c r="D129" s="38">
        <f t="shared" si="58"/>
        <v>1.7407957985655227</v>
      </c>
      <c r="E129" s="16">
        <f t="shared" si="91"/>
        <v>-35.926832320591785</v>
      </c>
      <c r="F129" s="17">
        <f t="shared" si="91"/>
        <v>-35.162770020409397</v>
      </c>
      <c r="G129" s="21">
        <f t="shared" si="69"/>
        <v>12.189104508647407</v>
      </c>
      <c r="I129" s="20" t="s">
        <v>270</v>
      </c>
      <c r="J129" s="11">
        <v>36.144570000000002</v>
      </c>
      <c r="K129" s="11">
        <v>60.84337</v>
      </c>
      <c r="L129" s="38">
        <f t="shared" si="59"/>
        <v>1.6833336238334</v>
      </c>
      <c r="M129" s="16">
        <f t="shared" si="92"/>
        <v>-21.052645373961976</v>
      </c>
      <c r="N129" s="17">
        <f t="shared" si="92"/>
        <v>46.376821008192699</v>
      </c>
      <c r="O129" s="21">
        <f t="shared" si="70"/>
        <v>60.532331359038679</v>
      </c>
      <c r="Q129" s="18" t="s">
        <v>270</v>
      </c>
      <c r="R129" s="11">
        <v>0.33816000000000002</v>
      </c>
      <c r="S129" s="11">
        <v>0.28985</v>
      </c>
      <c r="T129" s="19">
        <f t="shared" si="60"/>
        <v>0.8571386325999526</v>
      </c>
      <c r="U129" s="16">
        <f t="shared" si="93"/>
        <v>-86.916046956131467</v>
      </c>
      <c r="V129" s="17">
        <f t="shared" si="93"/>
        <v>-67.567779257253477</v>
      </c>
      <c r="W129" s="21">
        <f t="shared" si="71"/>
        <v>131.21837766970049</v>
      </c>
      <c r="Y129" s="18" t="s">
        <v>270</v>
      </c>
      <c r="Z129" s="11">
        <v>1.1498600000000001</v>
      </c>
      <c r="AA129" s="11">
        <v>1.9164399999999999</v>
      </c>
      <c r="AB129" s="19">
        <f t="shared" si="61"/>
        <v>1.6666724644739357</v>
      </c>
      <c r="AC129" s="16">
        <f t="shared" si="94"/>
        <v>-69.849385901429571</v>
      </c>
      <c r="AD129" s="17">
        <f t="shared" si="94"/>
        <v>-1.9608444983297255</v>
      </c>
      <c r="AE129" s="21">
        <f t="shared" si="72"/>
        <v>385.87866472863129</v>
      </c>
      <c r="AG129" s="18" t="s">
        <v>270</v>
      </c>
      <c r="AH129" s="11">
        <v>20.342189999999999</v>
      </c>
      <c r="AI129" s="11">
        <v>6.9996099999999997</v>
      </c>
      <c r="AJ129" s="12">
        <f t="shared" si="62"/>
        <v>0.34409323676555964</v>
      </c>
      <c r="AK129" s="16">
        <f t="shared" si="73"/>
        <v>-7.8814053230120917</v>
      </c>
      <c r="AL129" s="16">
        <f t="shared" si="74"/>
        <v>-17.701472384261194</v>
      </c>
      <c r="AM129" s="17">
        <f t="shared" si="75"/>
        <v>-23.431069902577015</v>
      </c>
      <c r="AN129" s="17">
        <f t="shared" si="105"/>
        <v>-28.587449922347279</v>
      </c>
      <c r="AO129" s="21">
        <f t="shared" si="105"/>
        <v>-13.884651660517072</v>
      </c>
      <c r="AQ129" s="18" t="s">
        <v>270</v>
      </c>
      <c r="AR129" s="11">
        <v>5.4161599999999996</v>
      </c>
      <c r="AS129" s="11">
        <v>3.6373199999999999</v>
      </c>
      <c r="AT129" s="12">
        <f t="shared" si="63"/>
        <v>0.67156804821127891</v>
      </c>
      <c r="AU129" s="16">
        <f t="shared" si="77"/>
        <v>6.5273617358569123</v>
      </c>
      <c r="AV129" s="16">
        <f t="shared" si="78"/>
        <v>-31.110232772740755</v>
      </c>
      <c r="AW129" s="17">
        <f t="shared" si="79"/>
        <v>-27.127822621845304</v>
      </c>
      <c r="AX129" s="17">
        <f t="shared" si="106"/>
        <v>-40.142110895209768</v>
      </c>
      <c r="AY129" s="21">
        <f t="shared" si="106"/>
        <v>-17.452604343772318</v>
      </c>
      <c r="BA129" s="18" t="s">
        <v>270</v>
      </c>
      <c r="BB129" s="11">
        <v>4.5464599999999997</v>
      </c>
      <c r="BC129" s="11">
        <v>11.655889999999999</v>
      </c>
      <c r="BD129" s="12">
        <f t="shared" si="64"/>
        <v>2.5637287032108498</v>
      </c>
      <c r="BE129" s="16">
        <f t="shared" si="81"/>
        <v>6.5273625312801631</v>
      </c>
      <c r="BF129" s="16">
        <f t="shared" si="82"/>
        <v>-31.110223853967245</v>
      </c>
      <c r="BG129" s="17">
        <f t="shared" si="83"/>
        <v>-37.308983143831426</v>
      </c>
      <c r="BH129" s="17">
        <f t="shared" si="107"/>
        <v>-43.959292214951034</v>
      </c>
      <c r="BI129" s="21">
        <f t="shared" si="107"/>
        <v>-23.336439715664785</v>
      </c>
      <c r="BJ129" s="21">
        <f t="shared" si="85"/>
        <v>-28.955081166035555</v>
      </c>
      <c r="BL129" s="20" t="s">
        <v>270</v>
      </c>
      <c r="BM129" s="11">
        <v>0.5403</v>
      </c>
      <c r="BN129" s="11">
        <v>1.85832</v>
      </c>
      <c r="BO129" s="40">
        <f t="shared" si="65"/>
        <v>3.439422543031649</v>
      </c>
      <c r="BP129" s="16">
        <f t="shared" si="98"/>
        <v>-36.760419958565961</v>
      </c>
      <c r="BQ129" s="17">
        <f t="shared" si="98"/>
        <v>-10.083175675348745</v>
      </c>
      <c r="BR129" s="21">
        <f t="shared" si="86"/>
        <v>77.26357215810053</v>
      </c>
      <c r="BT129" s="20" t="s">
        <v>270</v>
      </c>
      <c r="BU129" s="11">
        <v>1.2555000000000001</v>
      </c>
      <c r="BV129" s="11">
        <v>1.3259000000000001</v>
      </c>
      <c r="BW129" s="38">
        <f t="shared" si="66"/>
        <v>1.0560732775786539</v>
      </c>
      <c r="BX129" s="16">
        <f t="shared" si="99"/>
        <v>-56.147397834439403</v>
      </c>
      <c r="BY129" s="17">
        <f t="shared" si="99"/>
        <v>-35.977170228587433</v>
      </c>
      <c r="BZ129" s="21">
        <f t="shared" si="87"/>
        <v>108.05663037338667</v>
      </c>
      <c r="CB129" s="20" t="s">
        <v>270</v>
      </c>
      <c r="CC129" s="11">
        <v>1.34345</v>
      </c>
      <c r="CD129" s="11">
        <v>1.9280999999999999</v>
      </c>
      <c r="CE129" s="38">
        <f t="shared" si="67"/>
        <v>1.4351855297926979</v>
      </c>
      <c r="CF129" s="16">
        <f t="shared" si="100"/>
        <v>-65.822739726724365</v>
      </c>
      <c r="CG129" s="17">
        <f t="shared" si="100"/>
        <v>-60.256341546871596</v>
      </c>
      <c r="CH129" s="21">
        <f t="shared" si="88"/>
        <v>61.39800176801328</v>
      </c>
      <c r="CJ129" s="20" t="s">
        <v>270</v>
      </c>
      <c r="CK129" s="11">
        <v>12.8644</v>
      </c>
      <c r="CL129" s="11">
        <v>6.0176499999999997</v>
      </c>
      <c r="CM129" s="40">
        <f t="shared" si="68"/>
        <v>0.4677754112123379</v>
      </c>
      <c r="CN129" s="16">
        <f t="shared" si="101"/>
        <v>-2.8282710783354741</v>
      </c>
      <c r="CO129" s="17">
        <f t="shared" si="101"/>
        <v>-26.948014504418211</v>
      </c>
      <c r="CP129" s="21">
        <f t="shared" si="89"/>
        <v>-22.791947652452034</v>
      </c>
      <c r="CQ129" s="13">
        <f t="shared" si="90"/>
        <v>0.57904439035150579</v>
      </c>
      <c r="CS129" s="20" t="s">
        <v>271</v>
      </c>
      <c r="CT129" s="36">
        <v>262.95</v>
      </c>
      <c r="CU129" s="36">
        <v>270.35000000000002</v>
      </c>
      <c r="CV129" s="36">
        <v>261.89999999999998</v>
      </c>
      <c r="CW129" s="36">
        <v>267.60000000000002</v>
      </c>
    </row>
    <row r="130" spans="1:101">
      <c r="A130" s="20" t="s">
        <v>272</v>
      </c>
      <c r="B130" s="11">
        <v>1.5577799999999999</v>
      </c>
      <c r="C130" s="11">
        <v>1.8582700000000001</v>
      </c>
      <c r="D130" s="38">
        <f t="shared" si="58"/>
        <v>1.1928963011465035</v>
      </c>
      <c r="E130" s="16">
        <f t="shared" si="91"/>
        <v>69.031782028884848</v>
      </c>
      <c r="F130" s="17">
        <f t="shared" si="91"/>
        <v>15.830580315402356</v>
      </c>
      <c r="G130" s="21">
        <f t="shared" si="69"/>
        <v>-30.843605878578494</v>
      </c>
      <c r="I130" s="20" t="s">
        <v>272</v>
      </c>
      <c r="J130" s="11">
        <v>79.518069999999994</v>
      </c>
      <c r="K130" s="11">
        <v>86.144570000000002</v>
      </c>
      <c r="L130" s="38">
        <f t="shared" si="59"/>
        <v>1.0833332599747454</v>
      </c>
      <c r="M130" s="16">
        <f t="shared" si="92"/>
        <v>120.00004426667682</v>
      </c>
      <c r="N130" s="17">
        <f t="shared" si="92"/>
        <v>41.584152883050372</v>
      </c>
      <c r="O130" s="21">
        <f t="shared" si="70"/>
        <v>-10.879459653370544</v>
      </c>
      <c r="Q130" s="18" t="s">
        <v>272</v>
      </c>
      <c r="R130" s="11">
        <v>0.74878999999999996</v>
      </c>
      <c r="S130" s="11">
        <v>2.0772900000000001</v>
      </c>
      <c r="T130" s="19">
        <f t="shared" si="60"/>
        <v>2.7741957023998722</v>
      </c>
      <c r="U130" s="16">
        <f t="shared" si="93"/>
        <v>121.43068370002364</v>
      </c>
      <c r="V130" s="17">
        <f t="shared" si="93"/>
        <v>616.67759185785758</v>
      </c>
      <c r="W130" s="21">
        <f t="shared" si="71"/>
        <v>437.95628487764543</v>
      </c>
      <c r="Y130" s="18" t="s">
        <v>272</v>
      </c>
      <c r="Z130" s="11">
        <v>1.53315</v>
      </c>
      <c r="AA130" s="11">
        <v>2.7596699999999998</v>
      </c>
      <c r="AB130" s="19">
        <f t="shared" si="61"/>
        <v>1.7999999999999998</v>
      </c>
      <c r="AC130" s="16">
        <f t="shared" si="94"/>
        <v>33.33362322369679</v>
      </c>
      <c r="AD130" s="17">
        <f t="shared" si="94"/>
        <v>43.999812151697938</v>
      </c>
      <c r="AE130" s="21">
        <f t="shared" si="72"/>
        <v>148.40276480414357</v>
      </c>
      <c r="AG130" s="18" t="s">
        <v>272</v>
      </c>
      <c r="AH130" s="11">
        <v>18.666370000000001</v>
      </c>
      <c r="AI130" s="11">
        <v>7.7808999999999999</v>
      </c>
      <c r="AJ130" s="12">
        <f t="shared" si="62"/>
        <v>0.41684055335879444</v>
      </c>
      <c r="AK130" s="16">
        <f t="shared" si="73"/>
        <v>-8.2381493831293398</v>
      </c>
      <c r="AL130" s="16">
        <f t="shared" si="74"/>
        <v>-22.596262148649263</v>
      </c>
      <c r="AM130" s="17">
        <f t="shared" si="75"/>
        <v>11.161907591994414</v>
      </c>
      <c r="AN130" s="17">
        <f t="shared" si="105"/>
        <v>-13.563395110398048</v>
      </c>
      <c r="AO130" s="21">
        <f t="shared" si="105"/>
        <v>11.597465659173235</v>
      </c>
      <c r="AQ130" s="18" t="s">
        <v>272</v>
      </c>
      <c r="AR130" s="11">
        <v>3.71034</v>
      </c>
      <c r="AS130" s="11">
        <v>4.6063900000000002</v>
      </c>
      <c r="AT130" s="12">
        <f t="shared" si="63"/>
        <v>1.2415007789043593</v>
      </c>
      <c r="AU130" s="16">
        <f t="shared" si="77"/>
        <v>-31.495007533012313</v>
      </c>
      <c r="AV130" s="16">
        <f t="shared" si="78"/>
        <v>-48.180730724404711</v>
      </c>
      <c r="AW130" s="17">
        <f t="shared" si="79"/>
        <v>26.642418044054427</v>
      </c>
      <c r="AX130" s="17">
        <f t="shared" si="106"/>
        <v>-15.417508066652191</v>
      </c>
      <c r="AY130" s="21">
        <f t="shared" si="106"/>
        <v>56.321170568108229</v>
      </c>
      <c r="BA130" s="18" t="s">
        <v>272</v>
      </c>
      <c r="BB130" s="11">
        <v>3.1145499999999999</v>
      </c>
      <c r="BC130" s="11">
        <v>12.213050000000001</v>
      </c>
      <c r="BD130" s="12">
        <f t="shared" si="64"/>
        <v>3.9212887897128001</v>
      </c>
      <c r="BE130" s="16">
        <f t="shared" si="81"/>
        <v>-31.495053294211317</v>
      </c>
      <c r="BF130" s="16">
        <f t="shared" si="82"/>
        <v>-48.18076130382066</v>
      </c>
      <c r="BG130" s="17">
        <f t="shared" si="83"/>
        <v>4.780072564171431</v>
      </c>
      <c r="BH130" s="17">
        <f t="shared" si="107"/>
        <v>-34.090091616718148</v>
      </c>
      <c r="BI130" s="21">
        <f t="shared" si="107"/>
        <v>21.242448311967166</v>
      </c>
      <c r="BJ130" s="21">
        <f t="shared" si="85"/>
        <v>16.124919264236446</v>
      </c>
      <c r="BL130" s="20" t="s">
        <v>272</v>
      </c>
      <c r="BM130" s="11">
        <v>0.43090000000000001</v>
      </c>
      <c r="BN130" s="11">
        <v>2.1787100000000001</v>
      </c>
      <c r="BO130" s="40">
        <f t="shared" si="65"/>
        <v>5.056184729635647</v>
      </c>
      <c r="BP130" s="16">
        <f t="shared" si="98"/>
        <v>-20.248010364612252</v>
      </c>
      <c r="BQ130" s="17">
        <f t="shared" si="98"/>
        <v>17.240841189891952</v>
      </c>
      <c r="BR130" s="21">
        <f t="shared" si="86"/>
        <v>106.30615143289036</v>
      </c>
      <c r="BT130" s="20" t="s">
        <v>272</v>
      </c>
      <c r="BU130" s="11">
        <v>1.1498900000000001</v>
      </c>
      <c r="BV130" s="11">
        <v>1.1498900000000001</v>
      </c>
      <c r="BW130" s="38">
        <f t="shared" si="66"/>
        <v>1</v>
      </c>
      <c r="BX130" s="16">
        <f t="shared" si="99"/>
        <v>-8.4117881322182377</v>
      </c>
      <c r="BY130" s="17">
        <f t="shared" si="99"/>
        <v>-13.274756768987102</v>
      </c>
      <c r="BZ130" s="21">
        <f t="shared" si="87"/>
        <v>47.545602889034789</v>
      </c>
      <c r="CB130" s="20" t="s">
        <v>272</v>
      </c>
      <c r="CC130" s="11">
        <v>1.5051600000000001</v>
      </c>
      <c r="CD130" s="11">
        <v>1.9405300000000001</v>
      </c>
      <c r="CE130" s="38">
        <f t="shared" si="67"/>
        <v>1.2892516410215524</v>
      </c>
      <c r="CF130" s="16">
        <f t="shared" si="100"/>
        <v>12.036919870482715</v>
      </c>
      <c r="CG130" s="17">
        <f t="shared" si="100"/>
        <v>0.64467610601110747</v>
      </c>
      <c r="CH130" s="21">
        <f t="shared" si="88"/>
        <v>16.948113293763569</v>
      </c>
      <c r="CJ130" s="20" t="s">
        <v>272</v>
      </c>
      <c r="CK130" s="11">
        <v>14.522589999999999</v>
      </c>
      <c r="CL130" s="11">
        <v>7.3816499999999996</v>
      </c>
      <c r="CM130" s="40">
        <f t="shared" si="68"/>
        <v>0.50828743357761941</v>
      </c>
      <c r="CN130" s="16">
        <f t="shared" si="101"/>
        <v>12.889757781163516</v>
      </c>
      <c r="CO130" s="17">
        <f t="shared" si="101"/>
        <v>22.66665558814487</v>
      </c>
      <c r="CP130" s="21">
        <f t="shared" si="89"/>
        <v>-14.510409968613837</v>
      </c>
      <c r="CQ130" s="13">
        <f t="shared" si="90"/>
        <v>0.57531986825953385</v>
      </c>
      <c r="CS130" s="20" t="s">
        <v>273</v>
      </c>
      <c r="CT130" s="36">
        <v>269.7</v>
      </c>
      <c r="CU130" s="36">
        <v>274.14999999999998</v>
      </c>
      <c r="CV130" s="36">
        <v>268.14999999999998</v>
      </c>
      <c r="CW130" s="36">
        <v>269.95</v>
      </c>
    </row>
    <row r="131" spans="1:101">
      <c r="A131" s="20" t="s">
        <v>274</v>
      </c>
      <c r="B131" s="11">
        <v>1.1001300000000001</v>
      </c>
      <c r="C131" s="11">
        <v>2.0129199999999998</v>
      </c>
      <c r="D131" s="38">
        <f t="shared" ref="D131:D194" si="108">IF(B131=0,0,C131/B131)</f>
        <v>1.8297110341505092</v>
      </c>
      <c r="E131" s="16">
        <f t="shared" si="91"/>
        <v>-29.378346107922805</v>
      </c>
      <c r="F131" s="17">
        <f t="shared" si="91"/>
        <v>8.3222567226506232</v>
      </c>
      <c r="G131" s="21">
        <f t="shared" si="69"/>
        <v>4.1298454280773642</v>
      </c>
      <c r="I131" s="20" t="s">
        <v>274</v>
      </c>
      <c r="J131" s="11">
        <v>75.90361</v>
      </c>
      <c r="K131" s="11">
        <v>45.78313</v>
      </c>
      <c r="L131" s="38">
        <f t="shared" ref="L131:L194" si="109">IF(J131=0,0,K131/J131)</f>
        <v>0.60317460526581013</v>
      </c>
      <c r="M131" s="16">
        <f t="shared" si="92"/>
        <v>-4.5454574035813424</v>
      </c>
      <c r="N131" s="17">
        <f t="shared" si="92"/>
        <v>-46.853144661352424</v>
      </c>
      <c r="O131" s="21">
        <f t="shared" si="70"/>
        <v>-51.647188749127437</v>
      </c>
      <c r="Q131" s="18" t="s">
        <v>274</v>
      </c>
      <c r="R131" s="11">
        <v>0.24154</v>
      </c>
      <c r="S131" s="11">
        <v>1.3526499999999999</v>
      </c>
      <c r="T131" s="19">
        <f t="shared" ref="T131:T194" si="110">IF(R131=0,0,S131/R131)</f>
        <v>5.6001076426264795</v>
      </c>
      <c r="U131" s="16">
        <f t="shared" si="93"/>
        <v>-67.742624767958972</v>
      </c>
      <c r="V131" s="17">
        <f t="shared" si="93"/>
        <v>-34.883911249753289</v>
      </c>
      <c r="W131" s="21">
        <f t="shared" si="71"/>
        <v>412.59780057617837</v>
      </c>
      <c r="Y131" s="18" t="s">
        <v>274</v>
      </c>
      <c r="Z131" s="11">
        <v>1.16903</v>
      </c>
      <c r="AA131" s="11">
        <v>2.2039</v>
      </c>
      <c r="AB131" s="19">
        <f t="shared" ref="AB131:AB194" si="111">IF(Z131=0,0,AA131/Z131)</f>
        <v>1.8852381889258616</v>
      </c>
      <c r="AC131" s="16">
        <f t="shared" si="94"/>
        <v>-23.749796171281346</v>
      </c>
      <c r="AD131" s="17">
        <f t="shared" si="94"/>
        <v>-20.139002127065911</v>
      </c>
      <c r="AE131" s="21">
        <f t="shared" si="72"/>
        <v>73.344247444025157</v>
      </c>
      <c r="AG131" s="18" t="s">
        <v>274</v>
      </c>
      <c r="AH131" s="11">
        <v>22.2652</v>
      </c>
      <c r="AI131" s="11">
        <v>7.6078200000000002</v>
      </c>
      <c r="AJ131" s="12">
        <f t="shared" ref="AJ131:AJ194" si="112">IF(AH131=0,0,AI131/AH131)</f>
        <v>0.34169106947164185</v>
      </c>
      <c r="AK131" s="16">
        <f t="shared" si="73"/>
        <v>19.279752838929042</v>
      </c>
      <c r="AL131" s="16">
        <f t="shared" si="74"/>
        <v>4.0667339172126473</v>
      </c>
      <c r="AM131" s="17">
        <f t="shared" si="75"/>
        <v>-2.2244213394337375</v>
      </c>
      <c r="AN131" s="17">
        <f t="shared" si="105"/>
        <v>-7.8732233872891504</v>
      </c>
      <c r="AO131" s="21">
        <f t="shared" si="105"/>
        <v>-11.644925428547038</v>
      </c>
      <c r="AQ131" s="18" t="s">
        <v>274</v>
      </c>
      <c r="AR131" s="11">
        <v>6.7303800000000003</v>
      </c>
      <c r="AS131" s="11">
        <v>4.5201099999999999</v>
      </c>
      <c r="AT131" s="12">
        <f t="shared" ref="AT131:AT194" si="113">IF(AR131=0,0,AS131/AR131)</f>
        <v>0.67159803755508596</v>
      </c>
      <c r="AU131" s="16">
        <f t="shared" si="77"/>
        <v>81.395236016106352</v>
      </c>
      <c r="AV131" s="16">
        <f t="shared" si="78"/>
        <v>28.435748539674492</v>
      </c>
      <c r="AW131" s="17">
        <f t="shared" si="79"/>
        <v>-1.8730502627871359</v>
      </c>
      <c r="AX131" s="17">
        <f t="shared" si="106"/>
        <v>-6.5201633375625851</v>
      </c>
      <c r="AY131" s="21">
        <f t="shared" si="106"/>
        <v>-29.294581056025269</v>
      </c>
      <c r="BA131" s="18" t="s">
        <v>274</v>
      </c>
      <c r="BB131" s="11">
        <v>5.6496500000000003</v>
      </c>
      <c r="BC131" s="11">
        <v>11.605740000000001</v>
      </c>
      <c r="BD131" s="12">
        <f t="shared" ref="BD131:BD194" si="114">IF(BB131=0,0,BC131/BB131)</f>
        <v>2.0542405281743119</v>
      </c>
      <c r="BE131" s="16">
        <f t="shared" si="81"/>
        <v>81.395386171357032</v>
      </c>
      <c r="BF131" s="16">
        <f t="shared" si="82"/>
        <v>28.435799434506478</v>
      </c>
      <c r="BG131" s="17">
        <f t="shared" si="83"/>
        <v>-4.9726317340877175</v>
      </c>
      <c r="BH131" s="17">
        <f t="shared" si="107"/>
        <v>-25.520728047021951</v>
      </c>
      <c r="BI131" s="21">
        <f t="shared" si="107"/>
        <v>-42.730219435506712</v>
      </c>
      <c r="BJ131" s="21">
        <f t="shared" si="85"/>
        <v>-30.625263749198872</v>
      </c>
      <c r="BL131" s="20" t="s">
        <v>274</v>
      </c>
      <c r="BM131" s="11">
        <v>0.36541000000000001</v>
      </c>
      <c r="BN131" s="11">
        <v>2.29853</v>
      </c>
      <c r="BO131" s="40">
        <f t="shared" ref="BO131:BO194" si="115">IF(BM131=0,0,BN131/BM131)</f>
        <v>6.290276675515174</v>
      </c>
      <c r="BP131" s="16">
        <f t="shared" si="98"/>
        <v>-15.198421907635181</v>
      </c>
      <c r="BQ131" s="17">
        <f t="shared" si="98"/>
        <v>5.4995846165850342</v>
      </c>
      <c r="BR131" s="21">
        <f t="shared" si="86"/>
        <v>90.385989727051154</v>
      </c>
      <c r="BT131" s="20" t="s">
        <v>274</v>
      </c>
      <c r="BU131" s="11">
        <v>0.63361000000000001</v>
      </c>
      <c r="BV131" s="11">
        <v>0.73334999999999995</v>
      </c>
      <c r="BW131" s="38">
        <f t="shared" ref="BW131:BW194" si="116">IF(BU131=0,0,BV131/BU131)</f>
        <v>1.1574154448319944</v>
      </c>
      <c r="BX131" s="16">
        <f t="shared" si="99"/>
        <v>-44.898207654645233</v>
      </c>
      <c r="BY131" s="17">
        <f t="shared" si="99"/>
        <v>-36.224334501561025</v>
      </c>
      <c r="BZ131" s="21">
        <f t="shared" si="87"/>
        <v>39.21509345295371</v>
      </c>
      <c r="CB131" s="20" t="s">
        <v>274</v>
      </c>
      <c r="CC131" s="11">
        <v>2.5003099999999998</v>
      </c>
      <c r="CD131" s="11">
        <v>2.51275</v>
      </c>
      <c r="CE131" s="38">
        <f t="shared" ref="CE131:CE194" si="117">IF(CC131=0,0,CD131/CC131)</f>
        <v>1.0049753830525017</v>
      </c>
      <c r="CF131" s="16">
        <f t="shared" si="100"/>
        <v>66.115894655717639</v>
      </c>
      <c r="CG131" s="17">
        <f t="shared" si="100"/>
        <v>29.487820337742779</v>
      </c>
      <c r="CH131" s="21">
        <f t="shared" si="88"/>
        <v>-18.647366721949879</v>
      </c>
      <c r="CJ131" s="20" t="s">
        <v>274</v>
      </c>
      <c r="CK131" s="11">
        <v>11.259690000000001</v>
      </c>
      <c r="CL131" s="11">
        <v>7.4351399999999996</v>
      </c>
      <c r="CM131" s="40">
        <f t="shared" ref="CM131:CM194" si="118">IF(CK131=0,0,CL131/CK131)</f>
        <v>0.66033256688239184</v>
      </c>
      <c r="CN131" s="16">
        <f t="shared" si="101"/>
        <v>-22.4677554072655</v>
      </c>
      <c r="CO131" s="17">
        <f t="shared" si="101"/>
        <v>0.72463473613623031</v>
      </c>
      <c r="CP131" s="21">
        <f t="shared" si="89"/>
        <v>17.065029538610407</v>
      </c>
      <c r="CQ131" s="13">
        <f t="shared" si="90"/>
        <v>0.58571855298063369</v>
      </c>
      <c r="CS131" s="20" t="s">
        <v>275</v>
      </c>
      <c r="CT131" s="36">
        <v>269.7</v>
      </c>
      <c r="CU131" s="36">
        <v>276.39999999999998</v>
      </c>
      <c r="CV131" s="36">
        <v>269.25</v>
      </c>
      <c r="CW131" s="36">
        <v>275.7</v>
      </c>
    </row>
    <row r="132" spans="1:101">
      <c r="A132" s="20" t="s">
        <v>276</v>
      </c>
      <c r="B132" s="11">
        <v>0.93415999999999999</v>
      </c>
      <c r="C132" s="11">
        <v>1.01589</v>
      </c>
      <c r="D132" s="38">
        <f t="shared" si="108"/>
        <v>1.0874903656761155</v>
      </c>
      <c r="E132" s="16">
        <f t="shared" si="91"/>
        <v>-15.086398880132352</v>
      </c>
      <c r="F132" s="17">
        <f t="shared" si="91"/>
        <v>-49.531526339844604</v>
      </c>
      <c r="G132" s="21">
        <f t="shared" si="69"/>
        <v>-32.909116266213736</v>
      </c>
      <c r="I132" s="20" t="s">
        <v>276</v>
      </c>
      <c r="J132" s="11">
        <v>25.90361</v>
      </c>
      <c r="K132" s="11">
        <v>19.87951</v>
      </c>
      <c r="L132" s="38">
        <f t="shared" si="109"/>
        <v>0.76744168090856835</v>
      </c>
      <c r="M132" s="16">
        <f t="shared" si="92"/>
        <v>-65.873019741748777</v>
      </c>
      <c r="N132" s="17">
        <f t="shared" si="92"/>
        <v>-56.578962600416354</v>
      </c>
      <c r="O132" s="21">
        <f t="shared" si="70"/>
        <v>-28.238521385520084</v>
      </c>
      <c r="Q132" s="18" t="s">
        <v>276</v>
      </c>
      <c r="R132" s="11">
        <v>1.18357</v>
      </c>
      <c r="S132" s="11">
        <v>1.61835</v>
      </c>
      <c r="T132" s="19">
        <f t="shared" si="110"/>
        <v>1.3673462490600472</v>
      </c>
      <c r="U132" s="16">
        <f t="shared" si="93"/>
        <v>390.00993624244433</v>
      </c>
      <c r="V132" s="17">
        <f t="shared" si="93"/>
        <v>19.642923150852035</v>
      </c>
      <c r="W132" s="21">
        <f t="shared" si="71"/>
        <v>-42.891802284511378</v>
      </c>
      <c r="Y132" s="18" t="s">
        <v>276</v>
      </c>
      <c r="Z132" s="11">
        <v>1.70563</v>
      </c>
      <c r="AA132" s="11">
        <v>2.0889199999999999</v>
      </c>
      <c r="AB132" s="19">
        <f t="shared" si="111"/>
        <v>1.2247204845130537</v>
      </c>
      <c r="AC132" s="16">
        <f t="shared" si="94"/>
        <v>45.901302789492142</v>
      </c>
      <c r="AD132" s="17">
        <f t="shared" si="94"/>
        <v>-5.2171151141158889</v>
      </c>
      <c r="AE132" s="21">
        <f t="shared" si="72"/>
        <v>-16.465097909105367</v>
      </c>
      <c r="AG132" s="18" t="s">
        <v>276</v>
      </c>
      <c r="AH132" s="11">
        <v>21.54138</v>
      </c>
      <c r="AI132" s="11">
        <v>7.7441500000000003</v>
      </c>
      <c r="AJ132" s="12">
        <f t="shared" si="112"/>
        <v>0.35950110902829813</v>
      </c>
      <c r="AK132" s="16">
        <f t="shared" si="73"/>
        <v>-3.2509027540736213</v>
      </c>
      <c r="AL132" s="16">
        <f t="shared" si="74"/>
        <v>3.3700483838247783</v>
      </c>
      <c r="AM132" s="17">
        <f t="shared" si="75"/>
        <v>1.7919719446569458</v>
      </c>
      <c r="AN132" s="17">
        <f t="shared" si="105"/>
        <v>-1.7548733884746142</v>
      </c>
      <c r="AO132" s="21">
        <f t="shared" si="105"/>
        <v>-5.1821502442457659</v>
      </c>
      <c r="AQ132" s="18" t="s">
        <v>276</v>
      </c>
      <c r="AR132" s="11">
        <v>6.2790299999999997</v>
      </c>
      <c r="AS132" s="11">
        <v>5.0311899999999996</v>
      </c>
      <c r="AT132" s="12">
        <f t="shared" si="113"/>
        <v>0.80126866729415214</v>
      </c>
      <c r="AU132" s="16">
        <f t="shared" si="77"/>
        <v>-6.7061592361798379</v>
      </c>
      <c r="AV132" s="16">
        <f t="shared" si="78"/>
        <v>19.936565148938666</v>
      </c>
      <c r="AW132" s="17">
        <f t="shared" si="79"/>
        <v>11.306804480421931</v>
      </c>
      <c r="AX132" s="17">
        <f t="shared" si="106"/>
        <v>13.345787907648409</v>
      </c>
      <c r="AY132" s="21">
        <f t="shared" si="106"/>
        <v>-10.131146438021723</v>
      </c>
      <c r="BA132" s="18" t="s">
        <v>276</v>
      </c>
      <c r="BB132" s="11">
        <v>5.2707800000000002</v>
      </c>
      <c r="BC132" s="11">
        <v>13.91798</v>
      </c>
      <c r="BD132" s="12">
        <f t="shared" si="114"/>
        <v>2.6405920945287034</v>
      </c>
      <c r="BE132" s="16">
        <f t="shared" si="81"/>
        <v>-6.7060791376456947</v>
      </c>
      <c r="BF132" s="16">
        <f t="shared" si="82"/>
        <v>19.936695538992435</v>
      </c>
      <c r="BG132" s="17">
        <f t="shared" si="83"/>
        <v>19.923244877103908</v>
      </c>
      <c r="BH132" s="17">
        <f t="shared" si="107"/>
        <v>2.967857824547496</v>
      </c>
      <c r="BI132" s="21">
        <f t="shared" si="107"/>
        <v>-18.093617957045609</v>
      </c>
      <c r="BJ132" s="21">
        <f t="shared" si="85"/>
        <v>-10.99209708431864</v>
      </c>
      <c r="BL132" s="20" t="s">
        <v>276</v>
      </c>
      <c r="BM132" s="11">
        <v>0.40484999999999999</v>
      </c>
      <c r="BN132" s="11">
        <v>1.99526</v>
      </c>
      <c r="BO132" s="40">
        <f t="shared" si="115"/>
        <v>4.9283932320612571</v>
      </c>
      <c r="BP132" s="16">
        <f t="shared" si="98"/>
        <v>10.79335540899263</v>
      </c>
      <c r="BQ132" s="17">
        <f t="shared" si="98"/>
        <v>-13.194084915141413</v>
      </c>
      <c r="BR132" s="21">
        <f t="shared" si="86"/>
        <v>14.581346669828308</v>
      </c>
      <c r="BT132" s="20" t="s">
        <v>276</v>
      </c>
      <c r="BU132" s="11">
        <v>0.62187999999999999</v>
      </c>
      <c r="BV132" s="11">
        <v>1.00909</v>
      </c>
      <c r="BW132" s="38">
        <f t="shared" si="116"/>
        <v>1.6226442400463112</v>
      </c>
      <c r="BX132" s="16">
        <f t="shared" si="99"/>
        <v>-1.8512965388803866</v>
      </c>
      <c r="BY132" s="17">
        <f t="shared" si="99"/>
        <v>37.60005454421492</v>
      </c>
      <c r="BZ132" s="21">
        <f t="shared" si="87"/>
        <v>64.867314788190342</v>
      </c>
      <c r="CB132" s="20" t="s">
        <v>276</v>
      </c>
      <c r="CC132" s="11">
        <v>5.7221000000000002</v>
      </c>
      <c r="CD132" s="11">
        <v>7.0779899999999998</v>
      </c>
      <c r="CE132" s="38">
        <f t="shared" si="117"/>
        <v>1.2369567116967546</v>
      </c>
      <c r="CF132" s="16">
        <f t="shared" si="100"/>
        <v>128.85562190288405</v>
      </c>
      <c r="CG132" s="17">
        <f t="shared" si="100"/>
        <v>181.68301661526215</v>
      </c>
      <c r="CH132" s="21">
        <f t="shared" si="88"/>
        <v>-0.31756680853833918</v>
      </c>
      <c r="CJ132" s="20" t="s">
        <v>276</v>
      </c>
      <c r="CK132" s="11">
        <v>13.31906</v>
      </c>
      <c r="CL132" s="11">
        <v>7.3014099999999997</v>
      </c>
      <c r="CM132" s="40">
        <f t="shared" si="118"/>
        <v>0.54819259016777455</v>
      </c>
      <c r="CN132" s="16">
        <f t="shared" si="101"/>
        <v>18.289757533289098</v>
      </c>
      <c r="CO132" s="17">
        <f t="shared" si="101"/>
        <v>-1.798621142305322</v>
      </c>
      <c r="CP132" s="21">
        <f t="shared" si="89"/>
        <v>-2.9153656912118588</v>
      </c>
      <c r="CQ132" s="13">
        <f t="shared" si="90"/>
        <v>0.57600525215834519</v>
      </c>
      <c r="CS132" s="20" t="s">
        <v>277</v>
      </c>
      <c r="CT132" s="36">
        <v>276.05</v>
      </c>
      <c r="CU132" s="36">
        <v>279.45</v>
      </c>
      <c r="CV132" s="36">
        <v>274.2</v>
      </c>
      <c r="CW132" s="36">
        <v>278.39999999999998</v>
      </c>
    </row>
    <row r="133" spans="1:101">
      <c r="A133" s="20" t="s">
        <v>278</v>
      </c>
      <c r="B133" s="11">
        <v>0.84489999999999998</v>
      </c>
      <c r="C133" s="11">
        <v>1.0133700000000001</v>
      </c>
      <c r="D133" s="38">
        <f t="shared" si="108"/>
        <v>1.1993963782696178</v>
      </c>
      <c r="E133" s="16">
        <f t="shared" si="91"/>
        <v>-9.55510833261968</v>
      </c>
      <c r="F133" s="17">
        <f t="shared" si="91"/>
        <v>-0.24805835277440036</v>
      </c>
      <c r="G133" s="21">
        <f t="shared" si="69"/>
        <v>-18.002515112319763</v>
      </c>
      <c r="I133" s="20" t="s">
        <v>278</v>
      </c>
      <c r="J133" s="11">
        <v>33.132530000000003</v>
      </c>
      <c r="K133" s="11">
        <v>28.915659999999999</v>
      </c>
      <c r="L133" s="38">
        <f t="shared" si="109"/>
        <v>0.87272719590082604</v>
      </c>
      <c r="M133" s="16">
        <f t="shared" si="92"/>
        <v>27.90699829097181</v>
      </c>
      <c r="N133" s="17">
        <f t="shared" si="92"/>
        <v>45.454591184591564</v>
      </c>
      <c r="O133" s="21">
        <f t="shared" si="70"/>
        <v>-15.623160412825944</v>
      </c>
      <c r="Q133" s="18" t="s">
        <v>278</v>
      </c>
      <c r="R133" s="11">
        <v>1.4251199999999999</v>
      </c>
      <c r="S133" s="11">
        <v>1.7874300000000001</v>
      </c>
      <c r="T133" s="19">
        <f t="shared" si="110"/>
        <v>1.2542312226338836</v>
      </c>
      <c r="U133" s="16">
        <f t="shared" si="93"/>
        <v>20.408594337470529</v>
      </c>
      <c r="V133" s="17">
        <f t="shared" si="93"/>
        <v>10.447678190749846</v>
      </c>
      <c r="W133" s="21">
        <f t="shared" si="71"/>
        <v>-52.665108659275035</v>
      </c>
      <c r="Y133" s="18" t="s">
        <v>278</v>
      </c>
      <c r="Z133" s="11">
        <v>1.8206199999999999</v>
      </c>
      <c r="AA133" s="11">
        <v>1.70563</v>
      </c>
      <c r="AB133" s="19">
        <f t="shared" si="111"/>
        <v>0.93684019729542689</v>
      </c>
      <c r="AC133" s="16">
        <f t="shared" si="94"/>
        <v>6.7417904234798822</v>
      </c>
      <c r="AD133" s="17">
        <f t="shared" si="94"/>
        <v>-18.348716082951952</v>
      </c>
      <c r="AE133" s="21">
        <f t="shared" si="72"/>
        <v>-43.020055244105365</v>
      </c>
      <c r="AG133" s="18" t="s">
        <v>278</v>
      </c>
      <c r="AH133" s="11">
        <v>19.82929</v>
      </c>
      <c r="AI133" s="11">
        <v>8.0956600000000005</v>
      </c>
      <c r="AJ133" s="12">
        <f t="shared" si="112"/>
        <v>0.40826776954696814</v>
      </c>
      <c r="AK133" s="16">
        <f t="shared" si="73"/>
        <v>-7.9479123435917289</v>
      </c>
      <c r="AL133" s="16">
        <f t="shared" si="74"/>
        <v>-4.2238411961870721</v>
      </c>
      <c r="AM133" s="17">
        <f t="shared" si="75"/>
        <v>4.5390391456777079</v>
      </c>
      <c r="AN133" s="17">
        <f t="shared" si="105"/>
        <v>7.4675566033728424</v>
      </c>
      <c r="AO133" s="21">
        <f t="shared" si="105"/>
        <v>11.691544588625277</v>
      </c>
      <c r="AQ133" s="18" t="s">
        <v>278</v>
      </c>
      <c r="AR133" s="11">
        <v>4.9847299999999999</v>
      </c>
      <c r="AS133" s="11">
        <v>4.2347000000000001</v>
      </c>
      <c r="AT133" s="12">
        <f t="shared" si="113"/>
        <v>0.84953447829671824</v>
      </c>
      <c r="AU133" s="16">
        <f t="shared" si="77"/>
        <v>-20.613056475283599</v>
      </c>
      <c r="AV133" s="16">
        <f t="shared" si="78"/>
        <v>-9.9250042126119933</v>
      </c>
      <c r="AW133" s="17">
        <f t="shared" si="79"/>
        <v>-15.831045935454624</v>
      </c>
      <c r="AX133" s="17">
        <f t="shared" si="106"/>
        <v>-4.8115173860537164</v>
      </c>
      <c r="AY133" s="21">
        <f t="shared" si="106"/>
        <v>0.36038433416112192</v>
      </c>
      <c r="BA133" s="18" t="s">
        <v>278</v>
      </c>
      <c r="BB133" s="11">
        <v>4.18431</v>
      </c>
      <c r="BC133" s="11">
        <v>14.347</v>
      </c>
      <c r="BD133" s="12">
        <f t="shared" si="114"/>
        <v>3.4287612533488199</v>
      </c>
      <c r="BE133" s="16">
        <f t="shared" si="81"/>
        <v>-20.61307814023731</v>
      </c>
      <c r="BF133" s="16">
        <f t="shared" si="82"/>
        <v>-9.924957376823329</v>
      </c>
      <c r="BG133" s="17">
        <f t="shared" si="83"/>
        <v>3.082487544887976</v>
      </c>
      <c r="BH133" s="17">
        <f t="shared" si="107"/>
        <v>16.187303943541391</v>
      </c>
      <c r="BI133" s="21">
        <f t="shared" si="107"/>
        <v>22.676465887722777</v>
      </c>
      <c r="BJ133" s="21">
        <f t="shared" si="85"/>
        <v>11.702553423946288</v>
      </c>
      <c r="BL133" s="20" t="s">
        <v>278</v>
      </c>
      <c r="BM133" s="11">
        <v>0.49676999999999999</v>
      </c>
      <c r="BN133" s="11">
        <v>1.8333900000000001</v>
      </c>
      <c r="BO133" s="40">
        <f t="shared" si="115"/>
        <v>3.6906214143366149</v>
      </c>
      <c r="BP133" s="16">
        <f t="shared" si="98"/>
        <v>22.704705446461652</v>
      </c>
      <c r="BQ133" s="17">
        <f t="shared" si="98"/>
        <v>-8.1127271633772029</v>
      </c>
      <c r="BR133" s="21">
        <f t="shared" si="86"/>
        <v>-25.117793960306123</v>
      </c>
      <c r="BT133" s="20" t="s">
        <v>278</v>
      </c>
      <c r="BU133" s="11">
        <v>1.0970899999999999</v>
      </c>
      <c r="BV133" s="11">
        <v>0.76854999999999996</v>
      </c>
      <c r="BW133" s="38">
        <f t="shared" si="116"/>
        <v>0.70053505181890274</v>
      </c>
      <c r="BX133" s="16">
        <f t="shared" si="99"/>
        <v>76.415063999485426</v>
      </c>
      <c r="BY133" s="17">
        <f t="shared" si="99"/>
        <v>-23.837318772359261</v>
      </c>
      <c r="BZ133" s="21">
        <f t="shared" si="87"/>
        <v>-42.058247177472026</v>
      </c>
      <c r="CB133" s="20" t="s">
        <v>278</v>
      </c>
      <c r="CC133" s="11">
        <v>3.74424</v>
      </c>
      <c r="CD133" s="11">
        <v>5.0752499999999996</v>
      </c>
      <c r="CE133" s="38">
        <f t="shared" si="117"/>
        <v>1.3554820203833087</v>
      </c>
      <c r="CF133" s="16">
        <f t="shared" si="100"/>
        <v>-34.5652819768966</v>
      </c>
      <c r="CG133" s="17">
        <f t="shared" si="100"/>
        <v>-28.295321129303662</v>
      </c>
      <c r="CH133" s="21">
        <f t="shared" si="88"/>
        <v>9.1728744201230548</v>
      </c>
      <c r="CJ133" s="20" t="s">
        <v>278</v>
      </c>
      <c r="CK133" s="11">
        <v>11.500400000000001</v>
      </c>
      <c r="CL133" s="11">
        <v>6.5258000000000003</v>
      </c>
      <c r="CM133" s="40">
        <f t="shared" si="118"/>
        <v>0.5674411324823484</v>
      </c>
      <c r="CN133" s="16">
        <f t="shared" si="101"/>
        <v>-13.654567214202801</v>
      </c>
      <c r="CO133" s="17">
        <f t="shared" si="101"/>
        <v>-10.622742730513689</v>
      </c>
      <c r="CP133" s="21">
        <f t="shared" si="89"/>
        <v>3.8989744527354278</v>
      </c>
      <c r="CQ133" s="13">
        <f t="shared" si="90"/>
        <v>0.58281202366431795</v>
      </c>
      <c r="CS133" s="20" t="s">
        <v>279</v>
      </c>
      <c r="CT133" s="36">
        <v>280.85000000000002</v>
      </c>
      <c r="CU133" s="36">
        <v>281</v>
      </c>
      <c r="CV133" s="36">
        <v>272.64999999999998</v>
      </c>
      <c r="CW133" s="36">
        <v>274.85000000000002</v>
      </c>
    </row>
    <row r="134" spans="1:101">
      <c r="A134" s="20" t="s">
        <v>280</v>
      </c>
      <c r="B134" s="11">
        <v>1.1617299999999999</v>
      </c>
      <c r="C134" s="11">
        <v>1.2107699999999999</v>
      </c>
      <c r="D134" s="38">
        <f t="shared" si="108"/>
        <v>1.0422129066134127</v>
      </c>
      <c r="E134" s="16">
        <f t="shared" si="91"/>
        <v>37.499112320984722</v>
      </c>
      <c r="F134" s="17">
        <f t="shared" si="91"/>
        <v>19.479558305456031</v>
      </c>
      <c r="G134" s="21">
        <f t="shared" si="69"/>
        <v>-21.483072318479284</v>
      </c>
      <c r="I134" s="20" t="s">
        <v>280</v>
      </c>
      <c r="J134" s="11">
        <v>40.361440000000002</v>
      </c>
      <c r="K134" s="11">
        <v>25.90361</v>
      </c>
      <c r="L134" s="38">
        <f t="shared" si="109"/>
        <v>0.64179102628647544</v>
      </c>
      <c r="M134" s="16">
        <f t="shared" si="92"/>
        <v>21.818164806611502</v>
      </c>
      <c r="N134" s="17">
        <f t="shared" si="92"/>
        <v>-10.416673871528435</v>
      </c>
      <c r="O134" s="21">
        <f t="shared" si="70"/>
        <v>-22.830972041967165</v>
      </c>
      <c r="Q134" s="18" t="s">
        <v>280</v>
      </c>
      <c r="R134" s="11">
        <v>7.657</v>
      </c>
      <c r="S134" s="11">
        <v>1.40096</v>
      </c>
      <c r="T134" s="19">
        <f t="shared" si="110"/>
        <v>0.18296460754864829</v>
      </c>
      <c r="U134" s="16">
        <f t="shared" si="93"/>
        <v>437.28808802065794</v>
      </c>
      <c r="V134" s="17">
        <f t="shared" si="93"/>
        <v>-21.621546018585345</v>
      </c>
      <c r="W134" s="21">
        <f t="shared" si="71"/>
        <v>-93.344249156632074</v>
      </c>
      <c r="Y134" s="18" t="s">
        <v>280</v>
      </c>
      <c r="Z134" s="11">
        <v>11.460319999999999</v>
      </c>
      <c r="AA134" s="11">
        <v>1.9931000000000001</v>
      </c>
      <c r="AB134" s="19">
        <f t="shared" si="111"/>
        <v>0.1739131193544334</v>
      </c>
      <c r="AC134" s="16">
        <f t="shared" si="94"/>
        <v>529.47347606859205</v>
      </c>
      <c r="AD134" s="17">
        <f t="shared" si="94"/>
        <v>16.854182911885935</v>
      </c>
      <c r="AE134" s="21">
        <f t="shared" si="72"/>
        <v>-88.101994051826139</v>
      </c>
      <c r="AG134" s="18" t="s">
        <v>280</v>
      </c>
      <c r="AH134" s="11">
        <v>20.636340000000001</v>
      </c>
      <c r="AI134" s="11">
        <v>10.49789</v>
      </c>
      <c r="AJ134" s="12">
        <f t="shared" si="112"/>
        <v>0.50870890865337548</v>
      </c>
      <c r="AK134" s="16">
        <f t="shared" si="73"/>
        <v>4.0699893944765559</v>
      </c>
      <c r="AL134" s="16">
        <f t="shared" si="74"/>
        <v>0.29539900736602631</v>
      </c>
      <c r="AM134" s="17">
        <f t="shared" si="75"/>
        <v>29.673059392316368</v>
      </c>
      <c r="AN134" s="17">
        <f t="shared" si="105"/>
        <v>34.465375091302732</v>
      </c>
      <c r="AO134" s="21">
        <f t="shared" si="105"/>
        <v>33.318152797528747</v>
      </c>
      <c r="AQ134" s="18" t="s">
        <v>280</v>
      </c>
      <c r="AR134" s="11">
        <v>5.6086499999999999</v>
      </c>
      <c r="AS134" s="11">
        <v>6.3785999999999996</v>
      </c>
      <c r="AT134" s="12">
        <f t="shared" si="113"/>
        <v>1.1372790243641517</v>
      </c>
      <c r="AU134" s="16">
        <f t="shared" si="77"/>
        <v>12.516625775117209</v>
      </c>
      <c r="AV134" s="16">
        <f t="shared" si="78"/>
        <v>3.3639138094992345</v>
      </c>
      <c r="AW134" s="17">
        <f t="shared" si="79"/>
        <v>50.626962948969222</v>
      </c>
      <c r="AX134" s="17">
        <f t="shared" si="106"/>
        <v>38.722591245618432</v>
      </c>
      <c r="AY134" s="21">
        <f t="shared" si="106"/>
        <v>27.644254693232277</v>
      </c>
      <c r="BA134" s="18" t="s">
        <v>280</v>
      </c>
      <c r="BB134" s="11">
        <v>4.7080399999999996</v>
      </c>
      <c r="BC134" s="11">
        <v>17.550699999999999</v>
      </c>
      <c r="BD134" s="12">
        <f t="shared" si="114"/>
        <v>3.7278145470301869</v>
      </c>
      <c r="BE134" s="16">
        <f t="shared" si="81"/>
        <v>12.516520047510811</v>
      </c>
      <c r="BF134" s="16">
        <f t="shared" si="82"/>
        <v>3.3638522686668764</v>
      </c>
      <c r="BG134" s="17">
        <f t="shared" si="83"/>
        <v>22.330103854464344</v>
      </c>
      <c r="BH134" s="17">
        <f t="shared" si="107"/>
        <v>34.788245935346069</v>
      </c>
      <c r="BI134" s="21">
        <f t="shared" si="107"/>
        <v>23.797454918371741</v>
      </c>
      <c r="BJ134" s="21">
        <f t="shared" si="85"/>
        <v>19.376499587623048</v>
      </c>
      <c r="BL134" s="20" t="s">
        <v>280</v>
      </c>
      <c r="BM134" s="11">
        <v>0.76654999999999995</v>
      </c>
      <c r="BN134" s="11">
        <v>2.4183500000000002</v>
      </c>
      <c r="BO134" s="40">
        <f t="shared" si="115"/>
        <v>3.1548496510338535</v>
      </c>
      <c r="BP134" s="16">
        <f t="shared" si="98"/>
        <v>54.306822070575919</v>
      </c>
      <c r="BQ134" s="17">
        <f t="shared" si="98"/>
        <v>31.9059229078374</v>
      </c>
      <c r="BR134" s="21">
        <f t="shared" si="86"/>
        <v>-36.79390077374817</v>
      </c>
      <c r="BT134" s="20" t="s">
        <v>280</v>
      </c>
      <c r="BU134" s="11">
        <v>2.3936600000000001</v>
      </c>
      <c r="BV134" s="11">
        <v>1.5019</v>
      </c>
      <c r="BW134" s="38">
        <f t="shared" si="116"/>
        <v>0.6274491782458661</v>
      </c>
      <c r="BX134" s="16">
        <f t="shared" si="99"/>
        <v>118.18264682022443</v>
      </c>
      <c r="BY134" s="17">
        <f t="shared" si="99"/>
        <v>95.419946652787729</v>
      </c>
      <c r="BZ134" s="21">
        <f t="shared" si="87"/>
        <v>-43.985188117381107</v>
      </c>
      <c r="CB134" s="20" t="s">
        <v>280</v>
      </c>
      <c r="CC134" s="11">
        <v>8.6826699999999999</v>
      </c>
      <c r="CD134" s="11">
        <v>8.8194999999999997</v>
      </c>
      <c r="CE134" s="38">
        <f t="shared" si="117"/>
        <v>1.0157589773652573</v>
      </c>
      <c r="CF134" s="16">
        <f t="shared" si="100"/>
        <v>131.89405593658526</v>
      </c>
      <c r="CG134" s="17">
        <f t="shared" si="100"/>
        <v>73.774690901926022</v>
      </c>
      <c r="CH134" s="21">
        <f t="shared" si="88"/>
        <v>-16.854638475239156</v>
      </c>
      <c r="CJ134" s="20" t="s">
        <v>280</v>
      </c>
      <c r="CK134" s="11">
        <v>11.286440000000001</v>
      </c>
      <c r="CL134" s="11">
        <v>5.9374099999999999</v>
      </c>
      <c r="CM134" s="40">
        <f t="shared" si="118"/>
        <v>0.52606579222500627</v>
      </c>
      <c r="CN134" s="16">
        <f t="shared" si="101"/>
        <v>-1.8604570275816505</v>
      </c>
      <c r="CO134" s="17">
        <f t="shared" si="101"/>
        <v>-9.0163658095559231</v>
      </c>
      <c r="CP134" s="21">
        <f t="shared" si="89"/>
        <v>-7.8796217945982905</v>
      </c>
      <c r="CQ134" s="13">
        <f t="shared" si="90"/>
        <v>0.56979065663961903</v>
      </c>
      <c r="CS134" s="20" t="s">
        <v>281</v>
      </c>
      <c r="CT134" s="36">
        <v>272.7</v>
      </c>
      <c r="CU134" s="36">
        <v>273.95</v>
      </c>
      <c r="CV134" s="36">
        <v>268</v>
      </c>
      <c r="CW134" s="36">
        <v>273.45</v>
      </c>
    </row>
    <row r="135" spans="1:101">
      <c r="A135" s="20" t="s">
        <v>282</v>
      </c>
      <c r="B135" s="11">
        <v>0.83231999999999995</v>
      </c>
      <c r="C135" s="11">
        <v>1.15167</v>
      </c>
      <c r="D135" s="38">
        <f t="shared" si="108"/>
        <v>1.3836865628604385</v>
      </c>
      <c r="E135" s="16">
        <f t="shared" si="91"/>
        <v>-28.355125545522622</v>
      </c>
      <c r="F135" s="17">
        <f t="shared" si="91"/>
        <v>-4.8811913080105995</v>
      </c>
      <c r="G135" s="21">
        <f t="shared" si="69"/>
        <v>7.2872526190260247</v>
      </c>
      <c r="I135" s="20" t="s">
        <v>282</v>
      </c>
      <c r="J135" s="11">
        <v>18.674689999999998</v>
      </c>
      <c r="K135" s="11">
        <v>31.325299999999999</v>
      </c>
      <c r="L135" s="38">
        <f t="shared" si="109"/>
        <v>1.6774200803333283</v>
      </c>
      <c r="M135" s="16">
        <f t="shared" si="92"/>
        <v>-53.731358445090166</v>
      </c>
      <c r="N135" s="17">
        <f t="shared" si="92"/>
        <v>20.930248718228842</v>
      </c>
      <c r="O135" s="21">
        <f t="shared" si="70"/>
        <v>132.56039889604307</v>
      </c>
      <c r="Q135" s="18" t="s">
        <v>282</v>
      </c>
      <c r="R135" s="11">
        <v>0.99033000000000004</v>
      </c>
      <c r="S135" s="11">
        <v>1.66666</v>
      </c>
      <c r="T135" s="19">
        <f t="shared" si="110"/>
        <v>1.682933971504448</v>
      </c>
      <c r="U135" s="16">
        <f t="shared" si="93"/>
        <v>-87.066344521353017</v>
      </c>
      <c r="V135" s="17">
        <f t="shared" si="93"/>
        <v>18.965566468707173</v>
      </c>
      <c r="W135" s="21">
        <f t="shared" si="71"/>
        <v>-19.904622931498412</v>
      </c>
      <c r="Y135" s="18" t="s">
        <v>282</v>
      </c>
      <c r="Z135" s="11">
        <v>1.97393</v>
      </c>
      <c r="AA135" s="11">
        <v>1.60981</v>
      </c>
      <c r="AB135" s="19">
        <f t="shared" si="111"/>
        <v>0.81553550531173846</v>
      </c>
      <c r="AC135" s="16">
        <f t="shared" si="94"/>
        <v>-82.775960880673495</v>
      </c>
      <c r="AD135" s="17">
        <f t="shared" si="94"/>
        <v>-19.230846420149522</v>
      </c>
      <c r="AE135" s="21">
        <f t="shared" si="72"/>
        <v>-22.711096400151675</v>
      </c>
      <c r="AG135" s="18" t="s">
        <v>282</v>
      </c>
      <c r="AH135" s="11">
        <v>19.582100000000001</v>
      </c>
      <c r="AI135" s="11">
        <v>8.1655099999999994</v>
      </c>
      <c r="AJ135" s="12">
        <f t="shared" si="112"/>
        <v>0.41698847416773477</v>
      </c>
      <c r="AK135" s="16">
        <f t="shared" si="73"/>
        <v>-5.1086578337050081</v>
      </c>
      <c r="AL135" s="16">
        <f t="shared" si="74"/>
        <v>-7.0531080174591345</v>
      </c>
      <c r="AM135" s="17">
        <f t="shared" si="75"/>
        <v>-22.217607538276745</v>
      </c>
      <c r="AN135" s="17">
        <f t="shared" si="105"/>
        <v>-3.7809996724162844</v>
      </c>
      <c r="AO135" s="21">
        <f t="shared" si="105"/>
        <v>3.0766282371900084</v>
      </c>
      <c r="AQ135" s="18" t="s">
        <v>282</v>
      </c>
      <c r="AR135" s="11">
        <v>4.5466600000000001</v>
      </c>
      <c r="AS135" s="11">
        <v>4.7922399999999996</v>
      </c>
      <c r="AT135" s="12">
        <f t="shared" si="113"/>
        <v>1.0540132756792897</v>
      </c>
      <c r="AU135" s="16">
        <f t="shared" si="77"/>
        <v>-18.934859547306392</v>
      </c>
      <c r="AV135" s="16">
        <f t="shared" si="78"/>
        <v>-22.947075324569671</v>
      </c>
      <c r="AW135" s="17">
        <f t="shared" si="79"/>
        <v>-24.870034176778603</v>
      </c>
      <c r="AX135" s="17">
        <f t="shared" si="106"/>
        <v>-4.9375638495184715</v>
      </c>
      <c r="AY135" s="21">
        <f t="shared" si="106"/>
        <v>21.862508955745461</v>
      </c>
      <c r="BA135" s="18" t="s">
        <v>282</v>
      </c>
      <c r="BB135" s="11">
        <v>3.8165800000000001</v>
      </c>
      <c r="BC135" s="11">
        <v>11.16558</v>
      </c>
      <c r="BD135" s="12">
        <f t="shared" si="114"/>
        <v>2.9255459075926615</v>
      </c>
      <c r="BE135" s="16">
        <f t="shared" si="81"/>
        <v>-18.934843374312866</v>
      </c>
      <c r="BF135" s="16">
        <f t="shared" si="82"/>
        <v>-22.947107876835052</v>
      </c>
      <c r="BG135" s="17">
        <f t="shared" si="83"/>
        <v>-36.38099904847099</v>
      </c>
      <c r="BH135" s="17">
        <f t="shared" si="107"/>
        <v>-22.220105319582824</v>
      </c>
      <c r="BI135" s="21">
        <f t="shared" si="107"/>
        <v>-1.2591312980214482</v>
      </c>
      <c r="BJ135" s="21">
        <f t="shared" si="85"/>
        <v>-10.667705807901852</v>
      </c>
      <c r="BL135" s="20" t="s">
        <v>282</v>
      </c>
      <c r="BM135" s="11">
        <v>0.43723000000000001</v>
      </c>
      <c r="BN135" s="11">
        <v>3.0126200000000001</v>
      </c>
      <c r="BO135" s="40">
        <f t="shared" si="115"/>
        <v>6.8902408343434809</v>
      </c>
      <c r="BP135" s="16">
        <f t="shared" si="98"/>
        <v>-42.961320200900133</v>
      </c>
      <c r="BQ135" s="17">
        <f t="shared" si="98"/>
        <v>24.573366138069336</v>
      </c>
      <c r="BR135" s="21">
        <f t="shared" si="86"/>
        <v>52.572787040632569</v>
      </c>
      <c r="BT135" s="20" t="s">
        <v>282</v>
      </c>
      <c r="BU135" s="11">
        <v>1.05602</v>
      </c>
      <c r="BV135" s="11">
        <v>1.0208200000000001</v>
      </c>
      <c r="BW135" s="38">
        <f t="shared" si="116"/>
        <v>0.96666729796784157</v>
      </c>
      <c r="BX135" s="16">
        <f t="shared" si="99"/>
        <v>-55.882623263120074</v>
      </c>
      <c r="BY135" s="17">
        <f t="shared" si="99"/>
        <v>-32.031426859311537</v>
      </c>
      <c r="BZ135" s="21">
        <f t="shared" si="87"/>
        <v>-5.8756607297625001</v>
      </c>
      <c r="CB135" s="20" t="s">
        <v>282</v>
      </c>
      <c r="CC135" s="11">
        <v>3.7815599999999998</v>
      </c>
      <c r="CD135" s="11">
        <v>3.5078900000000002</v>
      </c>
      <c r="CE135" s="38">
        <f t="shared" si="117"/>
        <v>0.92763039592126006</v>
      </c>
      <c r="CF135" s="16">
        <f t="shared" si="100"/>
        <v>-56.447037604792072</v>
      </c>
      <c r="CG135" s="17">
        <f t="shared" si="100"/>
        <v>-60.225749759056633</v>
      </c>
      <c r="CH135" s="21">
        <f t="shared" si="88"/>
        <v>-19.566825061923648</v>
      </c>
      <c r="CJ135" s="20" t="s">
        <v>282</v>
      </c>
      <c r="CK135" s="11">
        <v>11.366669999999999</v>
      </c>
      <c r="CL135" s="11">
        <v>6.9804700000000004</v>
      </c>
      <c r="CM135" s="40">
        <f t="shared" si="118"/>
        <v>0.61411741521483432</v>
      </c>
      <c r="CN135" s="16">
        <f t="shared" si="101"/>
        <v>0.71085302362834046</v>
      </c>
      <c r="CO135" s="17">
        <f t="shared" si="101"/>
        <v>17.567592603508945</v>
      </c>
      <c r="CP135" s="21">
        <f t="shared" si="89"/>
        <v>6.7087500789262799</v>
      </c>
      <c r="CQ135" s="13">
        <f t="shared" si="90"/>
        <v>0.56430428063217408</v>
      </c>
      <c r="CS135" s="20" t="s">
        <v>283</v>
      </c>
      <c r="CT135" s="36">
        <v>272.7</v>
      </c>
      <c r="CU135" s="36">
        <v>275.85000000000002</v>
      </c>
      <c r="CV135" s="36">
        <v>270.3</v>
      </c>
      <c r="CW135" s="36">
        <v>275.14999999999998</v>
      </c>
    </row>
    <row r="136" spans="1:101" ht="17.25" thickBot="1">
      <c r="A136" s="20" t="s">
        <v>284</v>
      </c>
      <c r="B136" s="11">
        <v>1.0184</v>
      </c>
      <c r="C136" s="11">
        <v>1.47228</v>
      </c>
      <c r="D136" s="38">
        <f t="shared" si="108"/>
        <v>1.4456794972505893</v>
      </c>
      <c r="E136" s="16">
        <f t="shared" si="91"/>
        <v>22.356785851595546</v>
      </c>
      <c r="F136" s="17">
        <f t="shared" si="91"/>
        <v>27.838703795358054</v>
      </c>
      <c r="G136" s="21">
        <f t="shared" si="69"/>
        <v>22.702743708937163</v>
      </c>
      <c r="I136" s="20" t="s">
        <v>284</v>
      </c>
      <c r="J136" s="11">
        <v>19.87951</v>
      </c>
      <c r="K136" s="11">
        <v>33.734929999999999</v>
      </c>
      <c r="L136" s="38">
        <f t="shared" si="109"/>
        <v>1.6969698951332302</v>
      </c>
      <c r="M136" s="16">
        <f t="shared" si="92"/>
        <v>6.4516198126983726</v>
      </c>
      <c r="N136" s="17">
        <f t="shared" si="92"/>
        <v>7.6922806804723338</v>
      </c>
      <c r="O136" s="21">
        <f t="shared" si="70"/>
        <v>71.43794252993051</v>
      </c>
      <c r="Q136" s="18" t="s">
        <v>284</v>
      </c>
      <c r="R136" s="11">
        <v>1.76328</v>
      </c>
      <c r="S136" s="11">
        <v>1.4492700000000001</v>
      </c>
      <c r="T136" s="19">
        <f t="shared" si="110"/>
        <v>0.82191710902409154</v>
      </c>
      <c r="U136" s="16">
        <f t="shared" si="93"/>
        <v>78.049740995425751</v>
      </c>
      <c r="V136" s="17">
        <f t="shared" si="93"/>
        <v>-13.043452173808694</v>
      </c>
      <c r="W136" s="21">
        <f t="shared" si="71"/>
        <v>-26.736802627635853</v>
      </c>
      <c r="Y136" s="18" t="s">
        <v>284</v>
      </c>
      <c r="Z136" s="11">
        <v>3.9287000000000001</v>
      </c>
      <c r="AA136" s="11">
        <v>1.34151</v>
      </c>
      <c r="AB136" s="19">
        <f t="shared" si="111"/>
        <v>0.341464097538626</v>
      </c>
      <c r="AC136" s="16">
        <f t="shared" si="94"/>
        <v>99.029347545252364</v>
      </c>
      <c r="AD136" s="17">
        <f t="shared" si="94"/>
        <v>-16.666563134779881</v>
      </c>
      <c r="AE136" s="21">
        <f t="shared" si="72"/>
        <v>-56.653368577872477</v>
      </c>
      <c r="AG136" s="18" t="s">
        <v>284</v>
      </c>
      <c r="AH136" s="11">
        <v>17.848520000000001</v>
      </c>
      <c r="AI136" s="11">
        <v>8.1388599999999993</v>
      </c>
      <c r="AJ136" s="12">
        <f t="shared" si="112"/>
        <v>0.45599635151822104</v>
      </c>
      <c r="AK136" s="16">
        <f t="shared" si="73"/>
        <v>-8.8528809473958354</v>
      </c>
      <c r="AL136" s="16">
        <f t="shared" si="74"/>
        <v>-12.495576921969123</v>
      </c>
      <c r="AM136" s="17">
        <f t="shared" si="75"/>
        <v>-0.32637275565151552</v>
      </c>
      <c r="AN136" s="17">
        <f t="shared" si="105"/>
        <v>-5.6451848972892629</v>
      </c>
      <c r="AO136" s="21">
        <f t="shared" si="105"/>
        <v>7.7072184815117559</v>
      </c>
      <c r="AQ136" s="18" t="s">
        <v>284</v>
      </c>
      <c r="AR136" s="11">
        <v>4.5400200000000002</v>
      </c>
      <c r="AS136" s="11">
        <v>5.6352000000000002</v>
      </c>
      <c r="AT136" s="12">
        <f t="shared" si="113"/>
        <v>1.2412280122113999</v>
      </c>
      <c r="AU136" s="16">
        <f t="shared" si="77"/>
        <v>-0.14604126985523394</v>
      </c>
      <c r="AV136" s="16">
        <f t="shared" si="78"/>
        <v>-15.215366493503208</v>
      </c>
      <c r="AW136" s="17">
        <f t="shared" si="79"/>
        <v>17.590104001469058</v>
      </c>
      <c r="AX136" s="17">
        <f t="shared" si="106"/>
        <v>10.295531623699114</v>
      </c>
      <c r="AY136" s="21">
        <f t="shared" si="106"/>
        <v>29.224068456891672</v>
      </c>
      <c r="BA136" s="18" t="s">
        <v>284</v>
      </c>
      <c r="BB136" s="11">
        <v>3.8109999999999999</v>
      </c>
      <c r="BC136" s="11">
        <v>15.946059999999999</v>
      </c>
      <c r="BD136" s="12">
        <f t="shared" si="114"/>
        <v>4.1842193649960642</v>
      </c>
      <c r="BE136" s="16">
        <f t="shared" si="81"/>
        <v>-0.14620419328299525</v>
      </c>
      <c r="BF136" s="16">
        <f t="shared" si="82"/>
        <v>-15.215540183907292</v>
      </c>
      <c r="BG136" s="17">
        <f t="shared" si="83"/>
        <v>42.814435076368618</v>
      </c>
      <c r="BH136" s="17">
        <f t="shared" si="107"/>
        <v>11.938977832361022</v>
      </c>
      <c r="BI136" s="21">
        <f t="shared" si="107"/>
        <v>31.551158972820627</v>
      </c>
      <c r="BJ136" s="21">
        <f t="shared" si="85"/>
        <v>30.663075832777139</v>
      </c>
      <c r="BL136" s="20" t="s">
        <v>284</v>
      </c>
      <c r="BM136" s="11">
        <v>0.63482000000000005</v>
      </c>
      <c r="BN136" s="11">
        <v>2.75177</v>
      </c>
      <c r="BO136" s="40">
        <f t="shared" si="115"/>
        <v>4.3347248038814152</v>
      </c>
      <c r="BP136" s="16">
        <f t="shared" si="98"/>
        <v>45.191318070580706</v>
      </c>
      <c r="BQ136" s="17">
        <f t="shared" si="98"/>
        <v>-8.6585762558835828</v>
      </c>
      <c r="BR136" s="21">
        <f t="shared" si="86"/>
        <v>-7.100291746607299</v>
      </c>
      <c r="BT136" s="20" t="s">
        <v>284</v>
      </c>
      <c r="BU136" s="11">
        <v>1.80111</v>
      </c>
      <c r="BV136" s="11">
        <v>1.42563</v>
      </c>
      <c r="BW136" s="38">
        <f t="shared" si="116"/>
        <v>0.7915285573896097</v>
      </c>
      <c r="BX136" s="16">
        <f t="shared" si="99"/>
        <v>70.556428855514099</v>
      </c>
      <c r="BY136" s="17">
        <f t="shared" si="99"/>
        <v>39.655375090613411</v>
      </c>
      <c r="BZ136" s="21">
        <f t="shared" si="87"/>
        <v>-19.176023026948236</v>
      </c>
      <c r="CB136" s="20" t="s">
        <v>284</v>
      </c>
      <c r="CC136" s="11">
        <v>7.7248400000000004</v>
      </c>
      <c r="CD136" s="11">
        <v>4.62744</v>
      </c>
      <c r="CE136" s="38">
        <f t="shared" si="117"/>
        <v>0.59903376639516159</v>
      </c>
      <c r="CF136" s="16">
        <f t="shared" si="100"/>
        <v>104.27654195622972</v>
      </c>
      <c r="CG136" s="17">
        <f t="shared" si="100"/>
        <v>31.915196884736972</v>
      </c>
      <c r="CH136" s="21">
        <f t="shared" si="88"/>
        <v>-47.173150967832072</v>
      </c>
      <c r="CJ136" s="20" t="s">
        <v>284</v>
      </c>
      <c r="CK136" s="11">
        <v>12.5702</v>
      </c>
      <c r="CL136" s="11">
        <v>6.39208</v>
      </c>
      <c r="CM136" s="40">
        <f t="shared" si="118"/>
        <v>0.5085106044454345</v>
      </c>
      <c r="CN136" s="16">
        <f t="shared" si="101"/>
        <v>10.588237364153272</v>
      </c>
      <c r="CO136" s="17">
        <f t="shared" si="101"/>
        <v>-8.4290885857256086</v>
      </c>
      <c r="CP136" s="21">
        <f t="shared" si="89"/>
        <v>-9.8312282947260723</v>
      </c>
      <c r="CQ136" s="13">
        <f t="shared" si="90"/>
        <v>0.55009036827596836</v>
      </c>
      <c r="CS136" s="20" t="s">
        <v>285</v>
      </c>
      <c r="CT136" s="36">
        <v>274.25</v>
      </c>
      <c r="CU136" s="36">
        <v>277.3</v>
      </c>
      <c r="CV136" s="36">
        <v>271.25</v>
      </c>
      <c r="CW136" s="36">
        <v>272.55</v>
      </c>
    </row>
    <row r="137" spans="1:101">
      <c r="A137" s="20" t="s">
        <v>286</v>
      </c>
      <c r="B137" s="11">
        <v>1.52258</v>
      </c>
      <c r="C137" s="11">
        <v>1.3289500000000001</v>
      </c>
      <c r="D137" s="38">
        <f t="shared" si="108"/>
        <v>0.87282770035072055</v>
      </c>
      <c r="E137" s="16">
        <f t="shared" si="91"/>
        <v>49.507069913589952</v>
      </c>
      <c r="F137" s="17">
        <f t="shared" si="91"/>
        <v>-9.735240579237642</v>
      </c>
      <c r="G137" s="21">
        <f t="shared" si="69"/>
        <v>-31.15109887391943</v>
      </c>
      <c r="H137" s="23"/>
      <c r="I137" s="20" t="s">
        <v>286</v>
      </c>
      <c r="J137" s="11">
        <v>37.951799999999999</v>
      </c>
      <c r="K137" s="11">
        <v>24.698789999999999</v>
      </c>
      <c r="L137" s="38">
        <f t="shared" si="109"/>
        <v>0.65079363824640724</v>
      </c>
      <c r="M137" s="16">
        <f t="shared" si="92"/>
        <v>90.9091320661324</v>
      </c>
      <c r="N137" s="17">
        <f t="shared" si="92"/>
        <v>-26.785708463008518</v>
      </c>
      <c r="O137" s="21">
        <f t="shared" si="70"/>
        <v>-46.753458078127402</v>
      </c>
      <c r="P137" s="23"/>
      <c r="Q137" s="18" t="s">
        <v>286</v>
      </c>
      <c r="R137" s="11">
        <v>11.159420000000001</v>
      </c>
      <c r="S137" s="11">
        <v>1.3043400000000001</v>
      </c>
      <c r="T137" s="19">
        <f t="shared" si="110"/>
        <v>0.11688241862032256</v>
      </c>
      <c r="U137" s="16">
        <f t="shared" si="93"/>
        <v>532.87849916065522</v>
      </c>
      <c r="V137" s="17">
        <f t="shared" si="93"/>
        <v>-10.000207000765903</v>
      </c>
      <c r="W137" s="21">
        <f t="shared" si="71"/>
        <v>-88.13992615838869</v>
      </c>
      <c r="X137" s="23"/>
      <c r="Y137" s="18" t="s">
        <v>286</v>
      </c>
      <c r="Z137" s="11">
        <v>12.303559999999999</v>
      </c>
      <c r="AA137" s="11">
        <v>1.1881900000000001</v>
      </c>
      <c r="AB137" s="19">
        <f t="shared" si="111"/>
        <v>9.6572861838362237E-2</v>
      </c>
      <c r="AC137" s="16">
        <f t="shared" si="94"/>
        <v>213.17127803090077</v>
      </c>
      <c r="AD137" s="17">
        <f t="shared" si="94"/>
        <v>-11.428912195958279</v>
      </c>
      <c r="AE137" s="21">
        <f t="shared" si="72"/>
        <v>-82.965893504898176</v>
      </c>
      <c r="AF137" s="23"/>
      <c r="AG137" s="18" t="s">
        <v>286</v>
      </c>
      <c r="AH137" s="11">
        <v>24.855080000000001</v>
      </c>
      <c r="AI137" s="11">
        <v>16.133759999999999</v>
      </c>
      <c r="AJ137" s="12">
        <f t="shared" si="112"/>
        <v>0.64911317927763656</v>
      </c>
      <c r="AK137" s="16">
        <f t="shared" si="73"/>
        <v>39.255691788450811</v>
      </c>
      <c r="AL137" s="16">
        <f t="shared" si="74"/>
        <v>27.631715262287965</v>
      </c>
      <c r="AM137" s="17">
        <f t="shared" si="75"/>
        <v>98.231201912798596</v>
      </c>
      <c r="AN137" s="17">
        <f t="shared" si="105"/>
        <v>84.925176056338017</v>
      </c>
      <c r="AO137" s="21">
        <f t="shared" si="105"/>
        <v>45.056344031601924</v>
      </c>
      <c r="AQ137" s="18" t="s">
        <v>286</v>
      </c>
      <c r="AR137" s="11">
        <v>9.84999</v>
      </c>
      <c r="AS137" s="11">
        <v>11.23058</v>
      </c>
      <c r="AT137" s="12">
        <f t="shared" si="113"/>
        <v>1.1401615636158007</v>
      </c>
      <c r="AU137" s="16">
        <f t="shared" si="77"/>
        <v>116.95917639129341</v>
      </c>
      <c r="AV137" s="16">
        <f t="shared" si="78"/>
        <v>100.20243840720001</v>
      </c>
      <c r="AW137" s="17">
        <f t="shared" si="79"/>
        <v>99.293370244179442</v>
      </c>
      <c r="AX137" s="17">
        <f t="shared" si="106"/>
        <v>113.50161638801677</v>
      </c>
      <c r="AY137" s="21">
        <f t="shared" si="106"/>
        <v>6.506022868421991</v>
      </c>
      <c r="BA137" s="18" t="s">
        <v>286</v>
      </c>
      <c r="BB137" s="11">
        <v>8.2683300000000006</v>
      </c>
      <c r="BC137" s="11">
        <v>32.282139999999998</v>
      </c>
      <c r="BD137" s="12">
        <f t="shared" si="114"/>
        <v>3.9043119952880443</v>
      </c>
      <c r="BE137" s="16">
        <f t="shared" si="81"/>
        <v>116.9595906586198</v>
      </c>
      <c r="BF137" s="16">
        <f t="shared" si="82"/>
        <v>100.20254323111537</v>
      </c>
      <c r="BG137" s="17">
        <f t="shared" si="83"/>
        <v>102.44587064139982</v>
      </c>
      <c r="BH137" s="17">
        <f t="shared" si="107"/>
        <v>118.8273246235257</v>
      </c>
      <c r="BI137" s="21">
        <f t="shared" si="107"/>
        <v>9.4691897612358495</v>
      </c>
      <c r="BJ137" s="21">
        <f t="shared" si="85"/>
        <v>22.747234471398674</v>
      </c>
      <c r="BL137" s="20" t="s">
        <v>286</v>
      </c>
      <c r="BM137" s="11">
        <v>2.45519</v>
      </c>
      <c r="BN137" s="11">
        <v>3.0461100000000001</v>
      </c>
      <c r="BO137" s="40">
        <f t="shared" si="115"/>
        <v>1.2406819838790482</v>
      </c>
      <c r="BP137" s="16">
        <f t="shared" si="98"/>
        <v>286.75372546548624</v>
      </c>
      <c r="BQ137" s="17">
        <f t="shared" si="98"/>
        <v>10.696388142904386</v>
      </c>
      <c r="BR137" s="21">
        <f t="shared" si="86"/>
        <v>-72.536757041799731</v>
      </c>
      <c r="BS137" s="23"/>
      <c r="BT137" s="20" t="s">
        <v>286</v>
      </c>
      <c r="BU137" s="11">
        <v>8.3074200000000005</v>
      </c>
      <c r="BV137" s="11">
        <v>4.1771700000000003</v>
      </c>
      <c r="BW137" s="38">
        <f t="shared" si="116"/>
        <v>0.50282398145272544</v>
      </c>
      <c r="BX137" s="16">
        <f t="shared" si="99"/>
        <v>361.23890267668276</v>
      </c>
      <c r="BY137" s="17">
        <f t="shared" si="99"/>
        <v>193.00519770206861</v>
      </c>
      <c r="BZ137" s="21">
        <f t="shared" si="87"/>
        <v>-34.82895132039139</v>
      </c>
      <c r="CA137" s="23"/>
      <c r="CB137" s="20" t="s">
        <v>286</v>
      </c>
      <c r="CC137" s="11">
        <v>29.344439999999999</v>
      </c>
      <c r="CD137" s="11">
        <v>16.357749999999999</v>
      </c>
      <c r="CE137" s="38">
        <f t="shared" si="117"/>
        <v>0.55743950131609254</v>
      </c>
      <c r="CF137" s="16">
        <f t="shared" si="100"/>
        <v>279.87116885268819</v>
      </c>
      <c r="CG137" s="17">
        <f t="shared" si="100"/>
        <v>253.49458880071919</v>
      </c>
      <c r="CH137" s="21">
        <f t="shared" si="88"/>
        <v>-42.79599134148264</v>
      </c>
      <c r="CI137" s="23"/>
      <c r="CJ137" s="20" t="s">
        <v>286</v>
      </c>
      <c r="CK137" s="11">
        <v>10.912000000000001</v>
      </c>
      <c r="CL137" s="11">
        <v>7.4351399999999996</v>
      </c>
      <c r="CM137" s="40">
        <f t="shared" si="118"/>
        <v>0.68137280058651017</v>
      </c>
      <c r="CN137" s="16">
        <f t="shared" si="101"/>
        <v>-13.191516443652441</v>
      </c>
      <c r="CO137" s="17">
        <f t="shared" si="101"/>
        <v>16.318006032465171</v>
      </c>
      <c r="CP137" s="21">
        <f t="shared" si="89"/>
        <v>22.98399108199445</v>
      </c>
      <c r="CQ137" s="13">
        <f t="shared" si="90"/>
        <v>0.57679004194773997</v>
      </c>
      <c r="CR137" s="23"/>
      <c r="CS137" s="20" t="s">
        <v>287</v>
      </c>
      <c r="CT137" s="36">
        <v>272.10000000000002</v>
      </c>
      <c r="CU137" s="36">
        <v>272.3</v>
      </c>
      <c r="CV137" s="36">
        <v>261.95</v>
      </c>
      <c r="CW137" s="36">
        <v>263.14999999999998</v>
      </c>
    </row>
    <row r="138" spans="1:101">
      <c r="A138" s="20" t="s">
        <v>288</v>
      </c>
      <c r="B138" s="11">
        <v>3.6272799999999998</v>
      </c>
      <c r="C138" s="11">
        <v>1.57161</v>
      </c>
      <c r="D138" s="38">
        <f t="shared" si="108"/>
        <v>0.43327507112767694</v>
      </c>
      <c r="E138" s="16">
        <f t="shared" si="91"/>
        <v>138.23247382731938</v>
      </c>
      <c r="F138" s="17">
        <f t="shared" si="91"/>
        <v>18.259528198954051</v>
      </c>
      <c r="G138" s="21">
        <f t="shared" si="69"/>
        <v>-63.470663327873361</v>
      </c>
      <c r="H138" s="24"/>
      <c r="I138" s="20" t="s">
        <v>288</v>
      </c>
      <c r="J138" s="11">
        <v>31.927710000000001</v>
      </c>
      <c r="K138" s="11">
        <v>10.240959999999999</v>
      </c>
      <c r="L138" s="38">
        <f t="shared" si="109"/>
        <v>0.32075460469917821</v>
      </c>
      <c r="M138" s="16">
        <f t="shared" si="92"/>
        <v>-15.873002071048008</v>
      </c>
      <c r="N138" s="17">
        <f t="shared" si="92"/>
        <v>-58.536592278407163</v>
      </c>
      <c r="O138" s="21">
        <f t="shared" si="70"/>
        <v>-72.508562446423184</v>
      </c>
      <c r="P138" s="24"/>
      <c r="Q138" s="18" t="s">
        <v>288</v>
      </c>
      <c r="R138" s="11">
        <v>33.405790000000003</v>
      </c>
      <c r="S138" s="11">
        <v>2.5362300000000002</v>
      </c>
      <c r="T138" s="19">
        <f t="shared" si="110"/>
        <v>7.5921868634149944E-2</v>
      </c>
      <c r="U138" s="16">
        <f t="shared" si="93"/>
        <v>199.35059348962579</v>
      </c>
      <c r="V138" s="17">
        <f t="shared" si="93"/>
        <v>94.445466672800052</v>
      </c>
      <c r="W138" s="21">
        <f t="shared" si="71"/>
        <v>-89.17218670303923</v>
      </c>
      <c r="X138" s="24"/>
      <c r="Y138" s="18" t="s">
        <v>288</v>
      </c>
      <c r="Z138" s="11">
        <v>30.41395</v>
      </c>
      <c r="AA138" s="11">
        <v>3.1046299999999998</v>
      </c>
      <c r="AB138" s="19">
        <f t="shared" si="111"/>
        <v>0.10207914460305222</v>
      </c>
      <c r="AC138" s="16">
        <f t="shared" si="94"/>
        <v>147.19633992112855</v>
      </c>
      <c r="AD138" s="17">
        <f t="shared" si="94"/>
        <v>161.29070266539861</v>
      </c>
      <c r="AE138" s="21">
        <f t="shared" si="72"/>
        <v>-71.396097937766399</v>
      </c>
      <c r="AF138" s="24"/>
      <c r="AG138" s="18" t="s">
        <v>288</v>
      </c>
      <c r="AH138" s="11">
        <v>50.257629999999999</v>
      </c>
      <c r="AI138" s="11">
        <v>38.10136</v>
      </c>
      <c r="AJ138" s="12">
        <f t="shared" si="112"/>
        <v>0.75812090621861794</v>
      </c>
      <c r="AK138" s="16">
        <f t="shared" si="73"/>
        <v>102.20264831173344</v>
      </c>
      <c r="AL138" s="16">
        <f t="shared" si="74"/>
        <v>142.433157698484</v>
      </c>
      <c r="AM138" s="17">
        <f t="shared" si="75"/>
        <v>136.15920901265423</v>
      </c>
      <c r="AN138" s="17">
        <f t="shared" si="105"/>
        <v>254.9594023852234</v>
      </c>
      <c r="AO138" s="21">
        <f t="shared" si="105"/>
        <v>49.324074314552526</v>
      </c>
      <c r="AQ138" s="18" t="s">
        <v>288</v>
      </c>
      <c r="AR138" s="11">
        <v>18.903490000000001</v>
      </c>
      <c r="AS138" s="11">
        <v>21.691220000000001</v>
      </c>
      <c r="AT138" s="12">
        <f t="shared" si="113"/>
        <v>1.1474717102503293</v>
      </c>
      <c r="AU138" s="16">
        <f t="shared" si="77"/>
        <v>91.913798897257777</v>
      </c>
      <c r="AV138" s="16">
        <f t="shared" si="78"/>
        <v>208.0585626913807</v>
      </c>
      <c r="AW138" s="17">
        <f t="shared" si="79"/>
        <v>93.144254348395194</v>
      </c>
      <c r="AX138" s="17">
        <f t="shared" si="106"/>
        <v>209.46982910208152</v>
      </c>
      <c r="AY138" s="21">
        <f t="shared" si="106"/>
        <v>0.37625545790673526</v>
      </c>
      <c r="BA138" s="18" t="s">
        <v>288</v>
      </c>
      <c r="BB138" s="11">
        <v>15.86806</v>
      </c>
      <c r="BC138" s="11">
        <v>43.910179999999997</v>
      </c>
      <c r="BD138" s="12">
        <f t="shared" si="114"/>
        <v>2.7672053168440249</v>
      </c>
      <c r="BE138" s="16">
        <f t="shared" si="81"/>
        <v>91.913723811217011</v>
      </c>
      <c r="BF138" s="16">
        <f t="shared" si="82"/>
        <v>208.05860041399831</v>
      </c>
      <c r="BG138" s="17">
        <f t="shared" si="83"/>
        <v>36.020040802747275</v>
      </c>
      <c r="BH138" s="17">
        <f t="shared" si="107"/>
        <v>128.2694223159348</v>
      </c>
      <c r="BI138" s="21">
        <f t="shared" si="107"/>
        <v>-24.915869643112284</v>
      </c>
      <c r="BJ138" s="21">
        <f t="shared" si="85"/>
        <v>-17.356072300806673</v>
      </c>
      <c r="BL138" s="20" t="s">
        <v>288</v>
      </c>
      <c r="BM138" s="11">
        <v>7.8076600000000003</v>
      </c>
      <c r="BN138" s="11">
        <v>4.42441</v>
      </c>
      <c r="BO138" s="40">
        <f t="shared" si="115"/>
        <v>0.56667554683477506</v>
      </c>
      <c r="BP138" s="16">
        <f t="shared" si="98"/>
        <v>218.00634574106283</v>
      </c>
      <c r="BQ138" s="17">
        <f t="shared" si="98"/>
        <v>45.247873517371332</v>
      </c>
      <c r="BR138" s="21">
        <f t="shared" si="86"/>
        <v>-85.488924278760976</v>
      </c>
      <c r="BS138" s="24"/>
      <c r="BT138" s="20" t="s">
        <v>288</v>
      </c>
      <c r="BU138" s="11">
        <v>27.943670000000001</v>
      </c>
      <c r="BV138" s="11">
        <v>11.258430000000001</v>
      </c>
      <c r="BW138" s="38">
        <f t="shared" si="116"/>
        <v>0.40289732880469892</v>
      </c>
      <c r="BX138" s="16">
        <f t="shared" si="99"/>
        <v>236.37001620238291</v>
      </c>
      <c r="BY138" s="17">
        <f t="shared" si="99"/>
        <v>169.52290665689927</v>
      </c>
      <c r="BZ138" s="21">
        <f t="shared" si="87"/>
        <v>-44.206106874664634</v>
      </c>
      <c r="CA138" s="24"/>
      <c r="CB138" s="20" t="s">
        <v>288</v>
      </c>
      <c r="CC138" s="11">
        <v>100</v>
      </c>
      <c r="CD138" s="11">
        <v>42.082340000000002</v>
      </c>
      <c r="CE138" s="38">
        <f t="shared" si="117"/>
        <v>0.42082340000000001</v>
      </c>
      <c r="CF138" s="16">
        <f t="shared" si="100"/>
        <v>240.78005918668072</v>
      </c>
      <c r="CG138" s="17">
        <f t="shared" si="100"/>
        <v>157.26239855725882</v>
      </c>
      <c r="CH138" s="21">
        <f t="shared" si="88"/>
        <v>-45.697800356141329</v>
      </c>
      <c r="CI138" s="24"/>
      <c r="CJ138" s="20" t="s">
        <v>288</v>
      </c>
      <c r="CK138" s="11">
        <v>16.073810000000002</v>
      </c>
      <c r="CL138" s="11">
        <v>15.19122</v>
      </c>
      <c r="CM138" s="40">
        <f t="shared" si="118"/>
        <v>0.94509142511949551</v>
      </c>
      <c r="CN138" s="16">
        <f t="shared" si="101"/>
        <v>47.303977272727273</v>
      </c>
      <c r="CO138" s="17">
        <f t="shared" si="101"/>
        <v>104.31652934578233</v>
      </c>
      <c r="CP138" s="21">
        <f t="shared" si="89"/>
        <v>62.242816589165571</v>
      </c>
      <c r="CQ138" s="13">
        <f t="shared" si="90"/>
        <v>0.63139054089047453</v>
      </c>
      <c r="CR138" s="24"/>
      <c r="CS138" s="20" t="s">
        <v>289</v>
      </c>
      <c r="CT138" s="36">
        <v>261.39999999999998</v>
      </c>
      <c r="CU138" s="36">
        <v>261.85000000000002</v>
      </c>
      <c r="CV138" s="36">
        <v>250.9</v>
      </c>
      <c r="CW138" s="36">
        <v>255.25</v>
      </c>
    </row>
    <row r="139" spans="1:101">
      <c r="A139" s="20" t="s">
        <v>290</v>
      </c>
      <c r="B139" s="11">
        <v>0.99702999999999997</v>
      </c>
      <c r="C139" s="11">
        <v>0.86626999999999998</v>
      </c>
      <c r="D139" s="38">
        <f t="shared" si="108"/>
        <v>0.86885048594325143</v>
      </c>
      <c r="E139" s="16">
        <f t="shared" si="91"/>
        <v>-72.513012505238081</v>
      </c>
      <c r="F139" s="17">
        <f t="shared" si="91"/>
        <v>-44.88009111675288</v>
      </c>
      <c r="G139" s="21">
        <f t="shared" ref="G139:G202" si="119">100*(D139-AVERAGE(D135:D138))/AVERAGE(D135:D138)</f>
        <v>-15.96111383489087</v>
      </c>
      <c r="H139" s="24"/>
      <c r="I139" s="20" t="s">
        <v>290</v>
      </c>
      <c r="J139" s="11">
        <v>10.84337</v>
      </c>
      <c r="K139" s="11">
        <v>13.855420000000001</v>
      </c>
      <c r="L139" s="38">
        <f t="shared" si="109"/>
        <v>1.2777780339506999</v>
      </c>
      <c r="M139" s="16">
        <f t="shared" si="92"/>
        <v>-66.037745895336684</v>
      </c>
      <c r="N139" s="17">
        <f t="shared" si="92"/>
        <v>35.294152110739631</v>
      </c>
      <c r="O139" s="21">
        <f t="shared" ref="O139:O202" si="120">100*(L139-AVERAGE(L135:L138))/AVERAGE(L135:L138)</f>
        <v>17.606645077210139</v>
      </c>
      <c r="P139" s="24"/>
      <c r="Q139" s="18" t="s">
        <v>290</v>
      </c>
      <c r="R139" s="11">
        <v>3.2608600000000001</v>
      </c>
      <c r="S139" s="11">
        <v>0.62800999999999996</v>
      </c>
      <c r="T139" s="19">
        <f t="shared" si="110"/>
        <v>0.19259029826487489</v>
      </c>
      <c r="U139" s="16">
        <f t="shared" si="93"/>
        <v>-90.238638271988179</v>
      </c>
      <c r="V139" s="17">
        <f t="shared" si="93"/>
        <v>-75.23844446284447</v>
      </c>
      <c r="W139" s="21">
        <f t="shared" ref="W139:W202" si="121">100*(T139-AVERAGE(T135:T138))/AVERAGE(T135:T138)</f>
        <v>-71.443305832924167</v>
      </c>
      <c r="X139" s="24"/>
      <c r="Y139" s="18" t="s">
        <v>290</v>
      </c>
      <c r="Z139" s="11">
        <v>2.9896500000000001</v>
      </c>
      <c r="AA139" s="11">
        <v>1.3223400000000001</v>
      </c>
      <c r="AB139" s="19">
        <f t="shared" si="111"/>
        <v>0.44230595554663588</v>
      </c>
      <c r="AC139" s="16">
        <f t="shared" si="94"/>
        <v>-90.170135743630794</v>
      </c>
      <c r="AD139" s="17">
        <f t="shared" si="94"/>
        <v>-57.407484949897409</v>
      </c>
      <c r="AE139" s="21">
        <f t="shared" ref="AE139:AE202" si="122">100*(AB139-AVERAGE(AB135:AB138))/AVERAGE(AB135:AB138)</f>
        <v>30.507263817642897</v>
      </c>
      <c r="AF139" s="24"/>
      <c r="AG139" s="18" t="s">
        <v>290</v>
      </c>
      <c r="AH139" s="11">
        <v>29.85134</v>
      </c>
      <c r="AI139" s="11">
        <v>12.628360000000001</v>
      </c>
      <c r="AJ139" s="12">
        <f t="shared" si="112"/>
        <v>0.42304164570166702</v>
      </c>
      <c r="AK139" s="16">
        <f t="shared" ref="AK139:AK202" si="123">IF(AH138=0,0,100*(AH139-AH138)/AH138)</f>
        <v>-40.603367090728312</v>
      </c>
      <c r="AL139" s="16">
        <f t="shared" ref="AL139:AL202" si="124">100*(AH139-AVERAGE(AH135:AH138))/AVERAGE(AH135:AH138)</f>
        <v>6.0972338387357157</v>
      </c>
      <c r="AM139" s="17">
        <f t="shared" ref="AM139:AM202" si="125">IF(AI138=0,0,100*(AI139-AI138)/AI138)</f>
        <v>-66.855881259881528</v>
      </c>
      <c r="AN139" s="17">
        <f t="shared" ref="AN139:AO154" si="126">100*(AI139-AVERAGE(AI135:AI138))/AVERAGE(AI135:AI138)</f>
        <v>-28.389842342211431</v>
      </c>
      <c r="AO139" s="21">
        <f t="shared" si="126"/>
        <v>-25.789292663600378</v>
      </c>
      <c r="AQ139" s="18" t="s">
        <v>290</v>
      </c>
      <c r="AR139" s="11">
        <v>8.5755999999999997</v>
      </c>
      <c r="AS139" s="11">
        <v>6.7370200000000002</v>
      </c>
      <c r="AT139" s="12">
        <f t="shared" si="113"/>
        <v>0.78560333970800877</v>
      </c>
      <c r="AU139" s="16">
        <f t="shared" ref="AU139:AU202" si="127">IF(AR138=0,0,100*(AR139-AR138)/AR138)</f>
        <v>-54.634831980761234</v>
      </c>
      <c r="AV139" s="16">
        <f t="shared" ref="AV139:AV202" si="128">100*(AR139-AVERAGE(AR135:AR138))/AVERAGE(AR135:AR138)</f>
        <v>-9.3492205106955115</v>
      </c>
      <c r="AW139" s="17">
        <f t="shared" ref="AW139:AW202" si="129">IF(AS138=0,0,100*(AS139-AS138)/AS138)</f>
        <v>-68.941258260254614</v>
      </c>
      <c r="AX139" s="17">
        <f t="shared" ref="AX139:AY154" si="130">100*(AS139-AVERAGE(AS135:AS138))/AVERAGE(AS135:AS138)</f>
        <v>-37.834942434976945</v>
      </c>
      <c r="AY139" s="21">
        <f t="shared" si="130"/>
        <v>-31.431390571872686</v>
      </c>
      <c r="BA139" s="18" t="s">
        <v>290</v>
      </c>
      <c r="BB139" s="11">
        <v>7.1985700000000001</v>
      </c>
      <c r="BC139" s="11">
        <v>12.190770000000001</v>
      </c>
      <c r="BD139" s="12">
        <f t="shared" si="114"/>
        <v>1.6934988476878048</v>
      </c>
      <c r="BE139" s="16">
        <f t="shared" ref="BE139:BE202" si="131">IF(BB138=0,0,100*(BB139-BB138)/BB138)</f>
        <v>-54.634845091334412</v>
      </c>
      <c r="BF139" s="16">
        <f t="shared" ref="BF139:BF202" si="132">100*(BB139-AVERAGE(BB135:BB138))/AVERAGE(BB135:BB138)</f>
        <v>-9.3492406648161417</v>
      </c>
      <c r="BG139" s="17">
        <f t="shared" ref="BG139:BG202" si="133">IF(BC138=0,0,100*(BC139-BC138)/BC138)</f>
        <v>-72.237030228525597</v>
      </c>
      <c r="BH139" s="17">
        <f t="shared" ref="BH139:BI154" si="134">100*(BC139-AVERAGE(BC135:BC138))/AVERAGE(BC135:BC138)</f>
        <v>-52.796504606406174</v>
      </c>
      <c r="BI139" s="21">
        <f t="shared" si="134"/>
        <v>-50.846408169138797</v>
      </c>
      <c r="BJ139" s="21">
        <f t="shared" ref="BJ139:BJ202" si="135">100*(BD139-AVERAGE(BD131:BD138))/AVERAGE(BD131:BD138)</f>
        <v>-47.145655610726507</v>
      </c>
      <c r="BL139" s="20" t="s">
        <v>290</v>
      </c>
      <c r="BM139" s="11">
        <v>1.4449099999999999</v>
      </c>
      <c r="BN139" s="11">
        <v>3.1986699999999999</v>
      </c>
      <c r="BO139" s="40">
        <f t="shared" si="115"/>
        <v>2.2137503373912564</v>
      </c>
      <c r="BP139" s="16">
        <f t="shared" si="98"/>
        <v>-81.493686968950996</v>
      </c>
      <c r="BQ139" s="17">
        <f t="shared" si="98"/>
        <v>-27.704032854098063</v>
      </c>
      <c r="BR139" s="21">
        <f t="shared" ref="BR139:BR202" si="136">100*(BO139-AVERAGE(BO135:BO138))/AVERAGE(BO135:BO138)</f>
        <v>-32.053546901982415</v>
      </c>
      <c r="BS139" s="24"/>
      <c r="BT139" s="20" t="s">
        <v>290</v>
      </c>
      <c r="BU139" s="11">
        <v>4.8635900000000003</v>
      </c>
      <c r="BV139" s="11">
        <v>3.2032799999999999</v>
      </c>
      <c r="BW139" s="38">
        <f t="shared" si="116"/>
        <v>0.65862459623446867</v>
      </c>
      <c r="BX139" s="16">
        <f t="shared" si="99"/>
        <v>-82.595020625422507</v>
      </c>
      <c r="BY139" s="17">
        <f t="shared" si="99"/>
        <v>-71.547720241632277</v>
      </c>
      <c r="BZ139" s="21">
        <f t="shared" ref="BZ139:BZ202" si="137">100*(BW139-AVERAGE(BW135:BW138))/AVERAGE(BW135:BW138)</f>
        <v>-1.1043429223975383</v>
      </c>
      <c r="CA139" s="24"/>
      <c r="CB139" s="20" t="s">
        <v>290</v>
      </c>
      <c r="CC139" s="11">
        <v>11.158099999999999</v>
      </c>
      <c r="CD139" s="11">
        <v>9.2673199999999998</v>
      </c>
      <c r="CE139" s="38">
        <f t="shared" si="117"/>
        <v>0.83054641919323191</v>
      </c>
      <c r="CF139" s="16">
        <f t="shared" si="100"/>
        <v>-88.841899999999981</v>
      </c>
      <c r="CG139" s="17">
        <f t="shared" si="100"/>
        <v>-77.978125741106609</v>
      </c>
      <c r="CH139" s="21">
        <f t="shared" ref="CH139:CH202" si="138">100*(CE139-AVERAGE(CE135:CE138))/AVERAGE(CE135:CE138)</f>
        <v>32.626044287104619</v>
      </c>
      <c r="CI139" s="24"/>
      <c r="CJ139" s="20" t="s">
        <v>290</v>
      </c>
      <c r="CK139" s="11">
        <v>10.10965</v>
      </c>
      <c r="CL139" s="11">
        <v>7.4083899999999998</v>
      </c>
      <c r="CM139" s="40">
        <f t="shared" si="118"/>
        <v>0.73280380626431174</v>
      </c>
      <c r="CN139" s="16">
        <f t="shared" si="101"/>
        <v>-37.10483077751946</v>
      </c>
      <c r="CO139" s="17">
        <f t="shared" si="101"/>
        <v>-51.232422412419808</v>
      </c>
      <c r="CP139" s="21">
        <f t="shared" ref="CP139:CP202" si="139">100*(CM139-AVERAGE(CM135:CM138))/AVERAGE(CM135:CM138)</f>
        <v>6.6248406177693706</v>
      </c>
      <c r="CQ139" s="13">
        <f t="shared" ref="CQ139:CQ202" si="140">AVERAGE(CM132:CM139)</f>
        <v>0.64044944581321439</v>
      </c>
      <c r="CR139" s="24"/>
      <c r="CS139" s="20" t="s">
        <v>291</v>
      </c>
      <c r="CT139" s="36">
        <v>255.35</v>
      </c>
      <c r="CU139" s="36">
        <v>256.95</v>
      </c>
      <c r="CV139" s="36">
        <v>251.5</v>
      </c>
      <c r="CW139" s="36">
        <v>254.05</v>
      </c>
    </row>
    <row r="140" spans="1:101" ht="17.25" thickBot="1">
      <c r="A140" s="20" t="s">
        <v>292</v>
      </c>
      <c r="B140" s="11">
        <v>1.1466499999999999</v>
      </c>
      <c r="C140" s="11">
        <v>0.94925000000000004</v>
      </c>
      <c r="D140" s="38">
        <f t="shared" si="108"/>
        <v>0.82784633497579918</v>
      </c>
      <c r="E140" s="16">
        <f t="shared" si="91"/>
        <v>15.006569511449001</v>
      </c>
      <c r="F140" s="17">
        <f t="shared" si="91"/>
        <v>9.5789996190564199</v>
      </c>
      <c r="G140" s="21">
        <f t="shared" si="119"/>
        <v>-8.5412533035827529</v>
      </c>
      <c r="H140" s="25"/>
      <c r="I140" s="20" t="s">
        <v>292</v>
      </c>
      <c r="J140" s="11">
        <v>22.289149999999999</v>
      </c>
      <c r="K140" s="11">
        <v>23.493970000000001</v>
      </c>
      <c r="L140" s="38">
        <f t="shared" si="109"/>
        <v>1.0540541025566252</v>
      </c>
      <c r="M140" s="16">
        <f t="shared" si="92"/>
        <v>105.55556067901399</v>
      </c>
      <c r="N140" s="17">
        <f t="shared" si="92"/>
        <v>69.565195425328142</v>
      </c>
      <c r="O140" s="21">
        <f t="shared" si="120"/>
        <v>6.8398373165734814</v>
      </c>
      <c r="P140" s="25"/>
      <c r="Q140" s="18" t="s">
        <v>292</v>
      </c>
      <c r="R140" s="11">
        <v>1.40096</v>
      </c>
      <c r="S140" s="11">
        <v>1.3043400000000001</v>
      </c>
      <c r="T140" s="19">
        <f t="shared" si="110"/>
        <v>0.93103300593878491</v>
      </c>
      <c r="U140" s="16">
        <f t="shared" si="93"/>
        <v>-57.037100642161882</v>
      </c>
      <c r="V140" s="17">
        <f t="shared" si="93"/>
        <v>107.69414499769114</v>
      </c>
      <c r="W140" s="21">
        <f t="shared" si="121"/>
        <v>208.46483477189128</v>
      </c>
      <c r="X140" s="25"/>
      <c r="Y140" s="18" t="s">
        <v>292</v>
      </c>
      <c r="Z140" s="11">
        <v>1.8781099999999999</v>
      </c>
      <c r="AA140" s="11">
        <v>2.1847400000000001</v>
      </c>
      <c r="AB140" s="19">
        <f t="shared" si="111"/>
        <v>1.1632651974591479</v>
      </c>
      <c r="AC140" s="16">
        <f t="shared" si="94"/>
        <v>-37.179602963557613</v>
      </c>
      <c r="AD140" s="17">
        <f t="shared" si="94"/>
        <v>65.217720102242993</v>
      </c>
      <c r="AE140" s="21">
        <f t="shared" si="122"/>
        <v>373.63154610742373</v>
      </c>
      <c r="AF140" s="25"/>
      <c r="AG140" s="18" t="s">
        <v>292</v>
      </c>
      <c r="AH140" s="11">
        <v>27.105029999999999</v>
      </c>
      <c r="AI140" s="11">
        <v>11.68449</v>
      </c>
      <c r="AJ140" s="12">
        <f t="shared" si="112"/>
        <v>0.43108197998674047</v>
      </c>
      <c r="AK140" s="16">
        <f t="shared" si="123"/>
        <v>-9.199955512884852</v>
      </c>
      <c r="AL140" s="16">
        <f t="shared" si="124"/>
        <v>-11.719036577444799</v>
      </c>
      <c r="AM140" s="17">
        <f t="shared" si="125"/>
        <v>-7.4742088442204722</v>
      </c>
      <c r="AN140" s="17">
        <f t="shared" si="126"/>
        <v>-37.684664238475762</v>
      </c>
      <c r="AO140" s="21">
        <f t="shared" si="126"/>
        <v>-24.579058941295319</v>
      </c>
      <c r="AQ140" s="18" t="s">
        <v>292</v>
      </c>
      <c r="AR140" s="11">
        <v>8.5092199999999991</v>
      </c>
      <c r="AS140" s="11">
        <v>5.6219299999999999</v>
      </c>
      <c r="AT140" s="12">
        <f t="shared" si="113"/>
        <v>0.66068687846829677</v>
      </c>
      <c r="AU140" s="16">
        <f t="shared" si="127"/>
        <v>-0.77405662577546241</v>
      </c>
      <c r="AV140" s="16">
        <f t="shared" si="128"/>
        <v>-18.706444609509177</v>
      </c>
      <c r="AW140" s="17">
        <f t="shared" si="129"/>
        <v>-16.551680119696844</v>
      </c>
      <c r="AX140" s="17">
        <f t="shared" si="130"/>
        <v>-50.351679978946457</v>
      </c>
      <c r="AY140" s="21">
        <f t="shared" si="130"/>
        <v>-38.746803066162123</v>
      </c>
      <c r="BA140" s="18" t="s">
        <v>292</v>
      </c>
      <c r="BB140" s="11">
        <v>7.1428500000000001</v>
      </c>
      <c r="BC140" s="11">
        <v>13.327389999999999</v>
      </c>
      <c r="BD140" s="12">
        <f t="shared" si="114"/>
        <v>1.8658364658364657</v>
      </c>
      <c r="BE140" s="16">
        <f t="shared" si="131"/>
        <v>-0.77404262235416188</v>
      </c>
      <c r="BF140" s="16">
        <f t="shared" si="132"/>
        <v>-18.706445918677428</v>
      </c>
      <c r="BG140" s="17">
        <f t="shared" si="133"/>
        <v>9.3236112239013522</v>
      </c>
      <c r="BH140" s="17">
        <f t="shared" si="134"/>
        <v>-48.902526283402096</v>
      </c>
      <c r="BI140" s="21">
        <f t="shared" si="134"/>
        <v>-40.527485928627279</v>
      </c>
      <c r="BJ140" s="21">
        <f t="shared" si="135"/>
        <v>-40.935732604696433</v>
      </c>
      <c r="BL140" s="20" t="s">
        <v>292</v>
      </c>
      <c r="BM140" s="11">
        <v>1.5863100000000001</v>
      </c>
      <c r="BN140" s="11">
        <v>3.47404</v>
      </c>
      <c r="BO140" s="40">
        <f t="shared" si="115"/>
        <v>2.1900133013093277</v>
      </c>
      <c r="BP140" s="16">
        <f t="shared" si="98"/>
        <v>9.7860766414517304</v>
      </c>
      <c r="BQ140" s="17">
        <f t="shared" si="98"/>
        <v>8.6088905701432203</v>
      </c>
      <c r="BR140" s="21">
        <f t="shared" si="136"/>
        <v>4.8375853026113562</v>
      </c>
      <c r="BS140" s="25"/>
      <c r="BT140" s="20" t="s">
        <v>292</v>
      </c>
      <c r="BU140" s="11">
        <v>3.5963599999999998</v>
      </c>
      <c r="BV140" s="11">
        <v>2.6518000000000002</v>
      </c>
      <c r="BW140" s="38">
        <f t="shared" si="116"/>
        <v>0.73735666062351946</v>
      </c>
      <c r="BX140" s="16">
        <f t="shared" si="99"/>
        <v>-26.055444640687238</v>
      </c>
      <c r="BY140" s="17">
        <f t="shared" si="99"/>
        <v>-17.216103493918727</v>
      </c>
      <c r="BZ140" s="21">
        <f t="shared" si="137"/>
        <v>25.194558866037703</v>
      </c>
      <c r="CA140" s="25"/>
      <c r="CB140" s="20" t="s">
        <v>292</v>
      </c>
      <c r="CC140" s="11">
        <v>10.473929999999999</v>
      </c>
      <c r="CD140" s="11">
        <v>8.3592399999999998</v>
      </c>
      <c r="CE140" s="38">
        <f t="shared" si="117"/>
        <v>0.79809966268630783</v>
      </c>
      <c r="CF140" s="16">
        <f t="shared" si="100"/>
        <v>-6.1315994658588835</v>
      </c>
      <c r="CG140" s="17">
        <f t="shared" si="100"/>
        <v>-9.7987336144645916</v>
      </c>
      <c r="CH140" s="21">
        <f t="shared" si="138"/>
        <v>32.583334358775303</v>
      </c>
      <c r="CI140" s="25"/>
      <c r="CJ140" s="20" t="s">
        <v>292</v>
      </c>
      <c r="CK140" s="11">
        <v>11.018980000000001</v>
      </c>
      <c r="CL140" s="11">
        <v>6.09788</v>
      </c>
      <c r="CM140" s="40">
        <f t="shared" si="118"/>
        <v>0.55339786441213246</v>
      </c>
      <c r="CN140" s="16">
        <f t="shared" si="101"/>
        <v>8.9946734061020965</v>
      </c>
      <c r="CO140" s="17">
        <f t="shared" si="101"/>
        <v>-17.689538482720266</v>
      </c>
      <c r="CP140" s="21">
        <f t="shared" si="139"/>
        <v>-22.81163442882913</v>
      </c>
      <c r="CQ140" s="13">
        <f t="shared" si="140"/>
        <v>0.64110010509375914</v>
      </c>
      <c r="CR140" s="25"/>
      <c r="CS140" s="20" t="s">
        <v>293</v>
      </c>
      <c r="CT140" s="36">
        <v>255.4</v>
      </c>
      <c r="CU140" s="36">
        <v>259.45</v>
      </c>
      <c r="CV140" s="36">
        <v>254.3</v>
      </c>
      <c r="CW140" s="36">
        <v>256.35000000000002</v>
      </c>
    </row>
    <row r="141" spans="1:101">
      <c r="A141" s="20" t="s">
        <v>294</v>
      </c>
      <c r="B141" s="11">
        <v>1.3327199999999999</v>
      </c>
      <c r="C141" s="11">
        <v>0.96560000000000001</v>
      </c>
      <c r="D141" s="38">
        <f t="shared" si="108"/>
        <v>0.72453328531124328</v>
      </c>
      <c r="E141" s="16">
        <f t="shared" si="91"/>
        <v>16.227270745214316</v>
      </c>
      <c r="F141" s="17">
        <f t="shared" si="91"/>
        <v>1.722412430866471</v>
      </c>
      <c r="G141" s="21">
        <f t="shared" si="119"/>
        <v>-3.4856289250029078</v>
      </c>
      <c r="I141" s="20" t="s">
        <v>294</v>
      </c>
      <c r="J141" s="11">
        <v>39.759030000000003</v>
      </c>
      <c r="K141" s="11">
        <v>18.674689999999998</v>
      </c>
      <c r="L141" s="38">
        <f t="shared" si="109"/>
        <v>0.46969682107435712</v>
      </c>
      <c r="M141" s="16">
        <f t="shared" si="92"/>
        <v>78.378403842228181</v>
      </c>
      <c r="N141" s="17">
        <f t="shared" si="92"/>
        <v>-20.512837975020837</v>
      </c>
      <c r="O141" s="21">
        <f t="shared" si="120"/>
        <v>-43.125311999080658</v>
      </c>
      <c r="Q141" s="18" t="s">
        <v>294</v>
      </c>
      <c r="R141" s="11">
        <v>2.6328499999999999</v>
      </c>
      <c r="S141" s="11">
        <v>0.89371</v>
      </c>
      <c r="T141" s="19">
        <f t="shared" si="110"/>
        <v>0.33944584765558239</v>
      </c>
      <c r="U141" s="16">
        <f t="shared" si="93"/>
        <v>87.931846733668337</v>
      </c>
      <c r="V141" s="17">
        <f t="shared" si="93"/>
        <v>-31.481822224266679</v>
      </c>
      <c r="W141" s="21">
        <f t="shared" si="121"/>
        <v>3.1415171964293012</v>
      </c>
      <c r="Y141" s="18" t="s">
        <v>294</v>
      </c>
      <c r="Z141" s="11">
        <v>3.7178900000000001</v>
      </c>
      <c r="AA141" s="11">
        <v>2.2614000000000001</v>
      </c>
      <c r="AB141" s="19">
        <f t="shared" si="111"/>
        <v>0.60824822681682356</v>
      </c>
      <c r="AC141" s="16">
        <f t="shared" si="94"/>
        <v>97.959118475488665</v>
      </c>
      <c r="AD141" s="17">
        <f t="shared" si="94"/>
        <v>3.5088843523714468</v>
      </c>
      <c r="AE141" s="21">
        <f t="shared" si="122"/>
        <v>34.849887860476571</v>
      </c>
      <c r="AG141" s="18" t="s">
        <v>294</v>
      </c>
      <c r="AH141" s="11">
        <v>24.493659999999998</v>
      </c>
      <c r="AI141" s="11">
        <v>12.18609</v>
      </c>
      <c r="AJ141" s="12">
        <f t="shared" si="112"/>
        <v>0.49752017460844972</v>
      </c>
      <c r="AK141" s="16">
        <f t="shared" si="123"/>
        <v>-9.6342634558973028</v>
      </c>
      <c r="AL141" s="16">
        <f t="shared" si="124"/>
        <v>-25.815611042342383</v>
      </c>
      <c r="AM141" s="17">
        <f t="shared" si="125"/>
        <v>4.2928702921565236</v>
      </c>
      <c r="AN141" s="17">
        <f t="shared" si="126"/>
        <v>-37.943195731220037</v>
      </c>
      <c r="AO141" s="21">
        <f t="shared" si="126"/>
        <v>-11.99620084027964</v>
      </c>
      <c r="AQ141" s="18" t="s">
        <v>294</v>
      </c>
      <c r="AR141" s="11">
        <v>6.2458499999999999</v>
      </c>
      <c r="AS141" s="11">
        <v>5.8608700000000002</v>
      </c>
      <c r="AT141" s="12">
        <f t="shared" si="113"/>
        <v>0.93836227254897253</v>
      </c>
      <c r="AU141" s="16">
        <f t="shared" si="127"/>
        <v>-26.599030228387555</v>
      </c>
      <c r="AV141" s="16">
        <f t="shared" si="128"/>
        <v>-45.496669815416368</v>
      </c>
      <c r="AW141" s="17">
        <f t="shared" si="129"/>
        <v>4.2501418551991996</v>
      </c>
      <c r="AX141" s="17">
        <f t="shared" si="130"/>
        <v>-48.226387592961693</v>
      </c>
      <c r="AY141" s="21">
        <f t="shared" si="130"/>
        <v>0.52292443042997971</v>
      </c>
      <c r="BA141" s="18" t="s">
        <v>294</v>
      </c>
      <c r="BB141" s="11">
        <v>5.2429199999999998</v>
      </c>
      <c r="BC141" s="11">
        <v>13.839980000000001</v>
      </c>
      <c r="BD141" s="12">
        <f t="shared" si="114"/>
        <v>2.6397465534473157</v>
      </c>
      <c r="BE141" s="16">
        <f t="shared" si="131"/>
        <v>-26.599046599046602</v>
      </c>
      <c r="BF141" s="16">
        <f t="shared" si="132"/>
        <v>-45.496690170256571</v>
      </c>
      <c r="BG141" s="17">
        <f t="shared" si="133"/>
        <v>3.8461394166449789</v>
      </c>
      <c r="BH141" s="17">
        <f t="shared" si="134"/>
        <v>-45.571075861602452</v>
      </c>
      <c r="BI141" s="21">
        <f t="shared" si="134"/>
        <v>3.2072946423844346</v>
      </c>
      <c r="BJ141" s="21">
        <f t="shared" si="135"/>
        <v>-13.794319923409626</v>
      </c>
      <c r="BL141" s="20" t="s">
        <v>294</v>
      </c>
      <c r="BM141" s="11">
        <v>1.29383</v>
      </c>
      <c r="BN141" s="11">
        <v>4.0147199999999996</v>
      </c>
      <c r="BO141" s="40">
        <f t="shared" si="115"/>
        <v>3.102973342711175</v>
      </c>
      <c r="BP141" s="16">
        <f t="shared" si="98"/>
        <v>-18.437758067464749</v>
      </c>
      <c r="BQ141" s="17">
        <f t="shared" si="98"/>
        <v>15.56343622986493</v>
      </c>
      <c r="BR141" s="21">
        <f t="shared" si="136"/>
        <v>99.833380033944948</v>
      </c>
      <c r="BT141" s="20" t="s">
        <v>294</v>
      </c>
      <c r="BU141" s="11">
        <v>3.4614199999999999</v>
      </c>
      <c r="BV141" s="11">
        <v>2.4699300000000002</v>
      </c>
      <c r="BW141" s="38">
        <f t="shared" si="116"/>
        <v>0.71355975293376717</v>
      </c>
      <c r="BX141" s="16">
        <f t="shared" si="99"/>
        <v>-3.7521271507857903</v>
      </c>
      <c r="BY141" s="17">
        <f t="shared" si="99"/>
        <v>-6.8583603590014315</v>
      </c>
      <c r="BZ141" s="21">
        <f t="shared" si="137"/>
        <v>24.005553650318831</v>
      </c>
      <c r="CB141" s="20" t="s">
        <v>294</v>
      </c>
      <c r="CC141" s="11">
        <v>11.24517</v>
      </c>
      <c r="CD141" s="11">
        <v>10.001239999999999</v>
      </c>
      <c r="CE141" s="38">
        <f t="shared" si="117"/>
        <v>0.88938095199983636</v>
      </c>
      <c r="CF141" s="16">
        <f t="shared" si="100"/>
        <v>7.3634251899716778</v>
      </c>
      <c r="CG141" s="17">
        <f t="shared" si="100"/>
        <v>19.642934046635812</v>
      </c>
      <c r="CH141" s="21">
        <f t="shared" si="138"/>
        <v>36.465209600007562</v>
      </c>
      <c r="CJ141" s="20" t="s">
        <v>294</v>
      </c>
      <c r="CK141" s="11">
        <v>10.1364</v>
      </c>
      <c r="CL141" s="11">
        <v>7.8095699999999999</v>
      </c>
      <c r="CM141" s="40">
        <f t="shared" si="118"/>
        <v>0.77044808807860776</v>
      </c>
      <c r="CN141" s="16">
        <f t="shared" si="101"/>
        <v>-8.0096342855690885</v>
      </c>
      <c r="CO141" s="17">
        <f t="shared" si="101"/>
        <v>28.070247364657877</v>
      </c>
      <c r="CP141" s="21">
        <f t="shared" si="139"/>
        <v>5.8065861979582722</v>
      </c>
      <c r="CQ141" s="13">
        <f t="shared" si="140"/>
        <v>0.66647597454329155</v>
      </c>
      <c r="CS141" s="20" t="s">
        <v>295</v>
      </c>
      <c r="CT141" s="36">
        <v>251.5</v>
      </c>
      <c r="CU141" s="36">
        <v>259.64999999999998</v>
      </c>
      <c r="CV141" s="36">
        <v>250.95</v>
      </c>
      <c r="CW141" s="36">
        <v>259.14999999999998</v>
      </c>
    </row>
    <row r="142" spans="1:101">
      <c r="A142" s="20" t="s">
        <v>296</v>
      </c>
      <c r="B142" s="11">
        <v>0.89266999999999996</v>
      </c>
      <c r="C142" s="11">
        <v>0.99073999999999995</v>
      </c>
      <c r="D142" s="38">
        <f t="shared" si="108"/>
        <v>1.1098614269550897</v>
      </c>
      <c r="E142" s="16">
        <f t="shared" si="91"/>
        <v>-33.018938711807429</v>
      </c>
      <c r="F142" s="17">
        <f t="shared" si="91"/>
        <v>2.6035625517812697</v>
      </c>
      <c r="G142" s="21">
        <f t="shared" si="119"/>
        <v>55.524177816673408</v>
      </c>
      <c r="I142" s="20" t="s">
        <v>296</v>
      </c>
      <c r="J142" s="11">
        <v>37.951799999999999</v>
      </c>
      <c r="K142" s="11">
        <v>32.530119999999997</v>
      </c>
      <c r="L142" s="38">
        <f t="shared" si="109"/>
        <v>0.85714300770977914</v>
      </c>
      <c r="M142" s="16">
        <f t="shared" si="92"/>
        <v>-4.5454579752071513</v>
      </c>
      <c r="N142" s="17">
        <f t="shared" si="92"/>
        <v>74.193627846031177</v>
      </c>
      <c r="O142" s="21">
        <f t="shared" si="120"/>
        <v>9.8097582249867372</v>
      </c>
      <c r="Q142" s="18" t="s">
        <v>296</v>
      </c>
      <c r="R142" s="11">
        <v>1.03864</v>
      </c>
      <c r="S142" s="11">
        <v>0.72463</v>
      </c>
      <c r="T142" s="19">
        <f t="shared" si="110"/>
        <v>0.69767195563429096</v>
      </c>
      <c r="U142" s="16">
        <f t="shared" si="93"/>
        <v>-60.550733995480179</v>
      </c>
      <c r="V142" s="17">
        <f t="shared" si="93"/>
        <v>-18.918888677535218</v>
      </c>
      <c r="W142" s="21">
        <f t="shared" si="121"/>
        <v>81.332300538211371</v>
      </c>
      <c r="Y142" s="18" t="s">
        <v>296</v>
      </c>
      <c r="Z142" s="11">
        <v>0.93905000000000005</v>
      </c>
      <c r="AA142" s="11">
        <v>2.7788400000000002</v>
      </c>
      <c r="AB142" s="19">
        <f t="shared" si="111"/>
        <v>2.9592034502955116</v>
      </c>
      <c r="AC142" s="16">
        <f t="shared" si="94"/>
        <v>-74.742394207467143</v>
      </c>
      <c r="AD142" s="17">
        <f t="shared" si="94"/>
        <v>22.88140090209605</v>
      </c>
      <c r="AE142" s="21">
        <f t="shared" si="122"/>
        <v>411.11107314676337</v>
      </c>
      <c r="AG142" s="18" t="s">
        <v>296</v>
      </c>
      <c r="AH142" s="11">
        <v>24.328299999999999</v>
      </c>
      <c r="AI142" s="11">
        <v>9.3727099999999997</v>
      </c>
      <c r="AJ142" s="12">
        <f t="shared" si="112"/>
        <v>0.38525955368850268</v>
      </c>
      <c r="AK142" s="16">
        <f t="shared" si="123"/>
        <v>-0.67511347834500746</v>
      </c>
      <c r="AL142" s="16">
        <f t="shared" si="124"/>
        <v>-26.114244228467811</v>
      </c>
      <c r="AM142" s="17">
        <f t="shared" si="125"/>
        <v>-23.086814556596909</v>
      </c>
      <c r="AN142" s="17">
        <f t="shared" si="126"/>
        <v>-49.744384405960837</v>
      </c>
      <c r="AO142" s="21">
        <f t="shared" si="126"/>
        <v>-26.956868223508359</v>
      </c>
      <c r="AQ142" s="18" t="s">
        <v>296</v>
      </c>
      <c r="AR142" s="11">
        <v>7.79901</v>
      </c>
      <c r="AS142" s="11">
        <v>3.9824700000000002</v>
      </c>
      <c r="AT142" s="12">
        <f t="shared" si="113"/>
        <v>0.51063788865509852</v>
      </c>
      <c r="AU142" s="16">
        <f t="shared" si="127"/>
        <v>24.867071735632461</v>
      </c>
      <c r="AV142" s="16">
        <f t="shared" si="128"/>
        <v>-26.135526313297099</v>
      </c>
      <c r="AW142" s="17">
        <f t="shared" si="129"/>
        <v>-32.049849254462224</v>
      </c>
      <c r="AX142" s="17">
        <f t="shared" si="130"/>
        <v>-60.086532448164718</v>
      </c>
      <c r="AY142" s="21">
        <f t="shared" si="130"/>
        <v>-42.172148021968724</v>
      </c>
      <c r="BA142" s="18" t="s">
        <v>296</v>
      </c>
      <c r="BB142" s="11">
        <v>6.5466899999999999</v>
      </c>
      <c r="BC142" s="11">
        <v>11.78961</v>
      </c>
      <c r="BD142" s="12">
        <f t="shared" si="114"/>
        <v>1.800850506133634</v>
      </c>
      <c r="BE142" s="16">
        <f t="shared" si="131"/>
        <v>24.867249547961826</v>
      </c>
      <c r="BF142" s="16">
        <f t="shared" si="132"/>
        <v>-26.135437939321452</v>
      </c>
      <c r="BG142" s="17">
        <f t="shared" si="133"/>
        <v>-14.814833547447328</v>
      </c>
      <c r="BH142" s="17">
        <f t="shared" si="134"/>
        <v>-43.365688175286827</v>
      </c>
      <c r="BI142" s="21">
        <f t="shared" si="134"/>
        <v>-19.661261379884532</v>
      </c>
      <c r="BJ142" s="21">
        <f t="shared" si="135"/>
        <v>-39.232768362996879</v>
      </c>
      <c r="BL142" s="20" t="s">
        <v>296</v>
      </c>
      <c r="BM142" s="11">
        <v>0.83835999999999999</v>
      </c>
      <c r="BN142" s="11">
        <v>3.0304799999999998</v>
      </c>
      <c r="BO142" s="40">
        <f t="shared" si="115"/>
        <v>3.6147716971229542</v>
      </c>
      <c r="BP142" s="16">
        <f t="shared" si="98"/>
        <v>-35.203233809696791</v>
      </c>
      <c r="BQ142" s="17">
        <f t="shared" si="98"/>
        <v>-24.515781922525104</v>
      </c>
      <c r="BR142" s="21">
        <f t="shared" si="136"/>
        <v>79.095106782957728</v>
      </c>
      <c r="BT142" s="20" t="s">
        <v>296</v>
      </c>
      <c r="BU142" s="11">
        <v>1.9595100000000001</v>
      </c>
      <c r="BV142" s="11">
        <v>1.9653799999999999</v>
      </c>
      <c r="BW142" s="38">
        <f t="shared" si="116"/>
        <v>1.0029956468709014</v>
      </c>
      <c r="BX142" s="16">
        <f t="shared" si="99"/>
        <v>-43.389996013196892</v>
      </c>
      <c r="BY142" s="17">
        <f t="shared" si="99"/>
        <v>-20.427704428870463</v>
      </c>
      <c r="BZ142" s="21">
        <f t="shared" si="137"/>
        <v>59.684817965516899</v>
      </c>
      <c r="CB142" s="20" t="s">
        <v>296</v>
      </c>
      <c r="CC142" s="11">
        <v>5.2369599999999998</v>
      </c>
      <c r="CD142" s="11">
        <v>6.4187000000000003</v>
      </c>
      <c r="CE142" s="38">
        <f t="shared" si="117"/>
        <v>1.2256538144266904</v>
      </c>
      <c r="CF142" s="16">
        <f t="shared" si="100"/>
        <v>-53.429250069140799</v>
      </c>
      <c r="CG142" s="17">
        <f t="shared" si="100"/>
        <v>-35.820958201183046</v>
      </c>
      <c r="CH142" s="21">
        <f t="shared" si="138"/>
        <v>66.820849444697799</v>
      </c>
      <c r="CJ142" s="20" t="s">
        <v>296</v>
      </c>
      <c r="CK142" s="11">
        <v>10.35036</v>
      </c>
      <c r="CL142" s="11">
        <v>6.6595300000000002</v>
      </c>
      <c r="CM142" s="40">
        <f t="shared" si="118"/>
        <v>0.64341047074691127</v>
      </c>
      <c r="CN142" s="16">
        <f t="shared" si="101"/>
        <v>2.1108085710903293</v>
      </c>
      <c r="CO142" s="17">
        <f t="shared" si="101"/>
        <v>-14.726034852110933</v>
      </c>
      <c r="CP142" s="21">
        <f t="shared" si="139"/>
        <v>-14.261699282625232</v>
      </c>
      <c r="CQ142" s="13">
        <f t="shared" si="140"/>
        <v>0.68114405935852962</v>
      </c>
      <c r="CS142" s="20" t="s">
        <v>297</v>
      </c>
      <c r="CT142" s="36">
        <v>258.10000000000002</v>
      </c>
      <c r="CU142" s="36">
        <v>266.2</v>
      </c>
      <c r="CV142" s="36">
        <v>257.55</v>
      </c>
      <c r="CW142" s="36">
        <v>265.75</v>
      </c>
    </row>
    <row r="143" spans="1:101">
      <c r="A143" s="20" t="s">
        <v>298</v>
      </c>
      <c r="B143" s="11">
        <v>1.12653</v>
      </c>
      <c r="C143" s="11">
        <v>0.79586000000000001</v>
      </c>
      <c r="D143" s="38">
        <f t="shared" si="108"/>
        <v>0.70647031148748807</v>
      </c>
      <c r="E143" s="16">
        <f t="shared" si="91"/>
        <v>26.197811061198436</v>
      </c>
      <c r="F143" s="17">
        <f t="shared" si="91"/>
        <v>-19.670145547772364</v>
      </c>
      <c r="G143" s="21">
        <f t="shared" si="119"/>
        <v>-19.971453036768608</v>
      </c>
      <c r="I143" s="20" t="s">
        <v>298</v>
      </c>
      <c r="J143" s="11">
        <v>24.698789999999999</v>
      </c>
      <c r="K143" s="11">
        <v>26.506019999999999</v>
      </c>
      <c r="L143" s="38">
        <f t="shared" si="109"/>
        <v>1.0731707909577757</v>
      </c>
      <c r="M143" s="16">
        <f t="shared" si="92"/>
        <v>-34.92063617535927</v>
      </c>
      <c r="N143" s="17">
        <f t="shared" si="92"/>
        <v>-18.518529903978216</v>
      </c>
      <c r="O143" s="21">
        <f t="shared" si="120"/>
        <v>17.328998187164174</v>
      </c>
      <c r="Q143" s="18" t="s">
        <v>298</v>
      </c>
      <c r="R143" s="11">
        <v>0.43478</v>
      </c>
      <c r="S143" s="11">
        <v>0.96618000000000004</v>
      </c>
      <c r="T143" s="19">
        <f t="shared" si="110"/>
        <v>2.2222273333640001</v>
      </c>
      <c r="U143" s="16">
        <f t="shared" si="93"/>
        <v>-58.139490102441663</v>
      </c>
      <c r="V143" s="17">
        <f t="shared" si="93"/>
        <v>33.334253343085443</v>
      </c>
      <c r="W143" s="21">
        <f t="shared" si="121"/>
        <v>311.38243275091691</v>
      </c>
      <c r="Y143" s="18" t="s">
        <v>298</v>
      </c>
      <c r="Z143" s="11">
        <v>0.34494999999999998</v>
      </c>
      <c r="AA143" s="11">
        <v>1.4564900000000001</v>
      </c>
      <c r="AB143" s="19">
        <f t="shared" si="111"/>
        <v>4.2223220756631399</v>
      </c>
      <c r="AC143" s="16">
        <f t="shared" si="94"/>
        <v>-63.26606676960759</v>
      </c>
      <c r="AD143" s="17">
        <f t="shared" si="94"/>
        <v>-47.586402959508284</v>
      </c>
      <c r="AE143" s="21">
        <f t="shared" si="122"/>
        <v>226.48779750826876</v>
      </c>
      <c r="AG143" s="18" t="s">
        <v>298</v>
      </c>
      <c r="AH143" s="11">
        <v>19.79194</v>
      </c>
      <c r="AI143" s="11">
        <v>6.5560600000000004</v>
      </c>
      <c r="AJ143" s="12">
        <f t="shared" si="112"/>
        <v>0.33124898317193768</v>
      </c>
      <c r="AK143" s="16">
        <f t="shared" si="123"/>
        <v>-18.646432344224621</v>
      </c>
      <c r="AL143" s="16">
        <f t="shared" si="124"/>
        <v>-25.156920136666933</v>
      </c>
      <c r="AM143" s="17">
        <f t="shared" si="125"/>
        <v>-30.051607272603114</v>
      </c>
      <c r="AN143" s="17">
        <f t="shared" si="126"/>
        <v>-42.831269422399238</v>
      </c>
      <c r="AO143" s="21">
        <f t="shared" si="126"/>
        <v>-23.715045535059804</v>
      </c>
      <c r="AQ143" s="18" t="s">
        <v>298</v>
      </c>
      <c r="AR143" s="11">
        <v>5.8144099999999996</v>
      </c>
      <c r="AS143" s="11">
        <v>3.3319999999999999</v>
      </c>
      <c r="AT143" s="12">
        <f t="shared" si="113"/>
        <v>0.57305900340705251</v>
      </c>
      <c r="AU143" s="16">
        <f t="shared" si="127"/>
        <v>-25.446819532222683</v>
      </c>
      <c r="AV143" s="16">
        <f t="shared" si="128"/>
        <v>-25.287892455046123</v>
      </c>
      <c r="AW143" s="17">
        <f t="shared" si="129"/>
        <v>-16.333330822328861</v>
      </c>
      <c r="AX143" s="17">
        <f t="shared" si="130"/>
        <v>-39.970156231631961</v>
      </c>
      <c r="AY143" s="21">
        <f t="shared" si="130"/>
        <v>-20.828804255593411</v>
      </c>
      <c r="BA143" s="18" t="s">
        <v>298</v>
      </c>
      <c r="BB143" s="11">
        <v>4.8807600000000004</v>
      </c>
      <c r="BC143" s="11">
        <v>11.21016</v>
      </c>
      <c r="BD143" s="12">
        <f t="shared" si="114"/>
        <v>2.2968062350945342</v>
      </c>
      <c r="BE143" s="16">
        <f t="shared" si="131"/>
        <v>-25.446905229971172</v>
      </c>
      <c r="BF143" s="16">
        <f t="shared" si="132"/>
        <v>-25.28790483957194</v>
      </c>
      <c r="BG143" s="17">
        <f t="shared" si="133"/>
        <v>-4.914920849799099</v>
      </c>
      <c r="BH143" s="17">
        <f t="shared" si="134"/>
        <v>-12.331158262093643</v>
      </c>
      <c r="BI143" s="21">
        <f t="shared" si="134"/>
        <v>14.841282549643134</v>
      </c>
      <c r="BJ143" s="21">
        <f t="shared" si="135"/>
        <v>-15.640840438268057</v>
      </c>
      <c r="BL143" s="20" t="s">
        <v>298</v>
      </c>
      <c r="BM143" s="11">
        <v>0.50644</v>
      </c>
      <c r="BN143" s="11">
        <v>2.99959</v>
      </c>
      <c r="BO143" s="40">
        <f t="shared" si="115"/>
        <v>5.9228931364031281</v>
      </c>
      <c r="BP143" s="16">
        <f t="shared" si="98"/>
        <v>-39.59158356791832</v>
      </c>
      <c r="BQ143" s="17">
        <f t="shared" si="98"/>
        <v>-1.019310472268415</v>
      </c>
      <c r="BR143" s="21">
        <f t="shared" si="136"/>
        <v>113.02480832783864</v>
      </c>
      <c r="BT143" s="20" t="s">
        <v>298</v>
      </c>
      <c r="BU143" s="11">
        <v>1.2789600000000001</v>
      </c>
      <c r="BV143" s="11">
        <v>1.0149600000000001</v>
      </c>
      <c r="BW143" s="38">
        <f t="shared" si="116"/>
        <v>0.79358228560705579</v>
      </c>
      <c r="BX143" s="16">
        <f t="shared" si="99"/>
        <v>-34.730621430867913</v>
      </c>
      <c r="BY143" s="17">
        <f t="shared" si="99"/>
        <v>-48.35807833599609</v>
      </c>
      <c r="BZ143" s="21">
        <f t="shared" si="137"/>
        <v>1.985277366398071</v>
      </c>
      <c r="CB143" s="20" t="s">
        <v>298</v>
      </c>
      <c r="CC143" s="11">
        <v>2.7739699999999998</v>
      </c>
      <c r="CD143" s="11">
        <v>3.1595900000000001</v>
      </c>
      <c r="CE143" s="38">
        <f t="shared" si="117"/>
        <v>1.1390137600622936</v>
      </c>
      <c r="CF143" s="16">
        <f t="shared" si="100"/>
        <v>-47.030911062906725</v>
      </c>
      <c r="CG143" s="17">
        <f t="shared" si="100"/>
        <v>-50.775234860641561</v>
      </c>
      <c r="CH143" s="21">
        <f t="shared" si="138"/>
        <v>21.699878404717357</v>
      </c>
      <c r="CJ143" s="20" t="s">
        <v>298</v>
      </c>
      <c r="CK143" s="11">
        <v>6.15137</v>
      </c>
      <c r="CL143" s="11">
        <v>5.2687799999999996</v>
      </c>
      <c r="CM143" s="40">
        <f t="shared" si="118"/>
        <v>0.85652139279542594</v>
      </c>
      <c r="CN143" s="16">
        <f t="shared" si="101"/>
        <v>-40.568540611147824</v>
      </c>
      <c r="CO143" s="17">
        <f t="shared" si="101"/>
        <v>-20.883605900116081</v>
      </c>
      <c r="CP143" s="21">
        <f t="shared" si="139"/>
        <v>26.889227645624008</v>
      </c>
      <c r="CQ143" s="13">
        <f t="shared" si="140"/>
        <v>0.71144455655610372</v>
      </c>
      <c r="CS143" s="20" t="s">
        <v>299</v>
      </c>
      <c r="CT143" s="36">
        <v>266.3</v>
      </c>
      <c r="CU143" s="36">
        <v>271.45</v>
      </c>
      <c r="CV143" s="36">
        <v>265.89999999999998</v>
      </c>
      <c r="CW143" s="36">
        <v>271.3</v>
      </c>
    </row>
    <row r="144" spans="1:101">
      <c r="A144" s="20" t="s">
        <v>300</v>
      </c>
      <c r="B144" s="11">
        <v>0.94547999999999999</v>
      </c>
      <c r="C144" s="11">
        <v>1.0800099999999999</v>
      </c>
      <c r="D144" s="38">
        <f t="shared" si="108"/>
        <v>1.1422875153361254</v>
      </c>
      <c r="E144" s="16">
        <f t="shared" si="91"/>
        <v>-16.071476125802246</v>
      </c>
      <c r="F144" s="17">
        <f t="shared" si="91"/>
        <v>35.703515693714962</v>
      </c>
      <c r="G144" s="21">
        <f t="shared" si="119"/>
        <v>35.634952798911833</v>
      </c>
      <c r="I144" s="20" t="s">
        <v>300</v>
      </c>
      <c r="J144" s="11">
        <v>49.397590000000001</v>
      </c>
      <c r="K144" s="11">
        <v>39.156619999999997</v>
      </c>
      <c r="L144" s="38">
        <f t="shared" si="109"/>
        <v>0.79268280092206922</v>
      </c>
      <c r="M144" s="16">
        <f t="shared" si="92"/>
        <v>100.00004048781338</v>
      </c>
      <c r="N144" s="17">
        <f t="shared" si="92"/>
        <v>47.727271012396422</v>
      </c>
      <c r="O144" s="21">
        <f t="shared" si="120"/>
        <v>-8.2029012595257225</v>
      </c>
      <c r="Q144" s="18" t="s">
        <v>300</v>
      </c>
      <c r="R144" s="11">
        <v>0.38646999999999998</v>
      </c>
      <c r="S144" s="11">
        <v>1.5700400000000001</v>
      </c>
      <c r="T144" s="19">
        <f t="shared" si="110"/>
        <v>4.0625145548166746</v>
      </c>
      <c r="U144" s="16">
        <f t="shared" si="93"/>
        <v>-11.111366668200015</v>
      </c>
      <c r="V144" s="17">
        <f t="shared" si="93"/>
        <v>62.499741249042629</v>
      </c>
      <c r="W144" s="21">
        <f t="shared" si="121"/>
        <v>287.79455376818356</v>
      </c>
      <c r="Y144" s="18" t="s">
        <v>300</v>
      </c>
      <c r="Z144" s="11">
        <v>1.0923700000000001</v>
      </c>
      <c r="AA144" s="11">
        <v>2.47221</v>
      </c>
      <c r="AB144" s="19">
        <f t="shared" si="111"/>
        <v>2.2631617492241638</v>
      </c>
      <c r="AC144" s="16">
        <f t="shared" si="94"/>
        <v>216.67488041745182</v>
      </c>
      <c r="AD144" s="17">
        <f t="shared" si="94"/>
        <v>69.737519653413344</v>
      </c>
      <c r="AE144" s="21">
        <f t="shared" si="122"/>
        <v>1.1125613014274003</v>
      </c>
      <c r="AG144" s="18" t="s">
        <v>300</v>
      </c>
      <c r="AH144" s="11">
        <v>23.631620000000002</v>
      </c>
      <c r="AI144" s="11">
        <v>9.5000199999999992</v>
      </c>
      <c r="AJ144" s="12">
        <f t="shared" si="112"/>
        <v>0.40200460230826318</v>
      </c>
      <c r="AK144" s="16">
        <f t="shared" si="123"/>
        <v>19.400220493796976</v>
      </c>
      <c r="AL144" s="16">
        <f t="shared" si="124"/>
        <v>-1.2457828352238995</v>
      </c>
      <c r="AM144" s="17">
        <f t="shared" si="125"/>
        <v>44.904409050557788</v>
      </c>
      <c r="AN144" s="17">
        <f t="shared" si="126"/>
        <v>-4.5208527274943107</v>
      </c>
      <c r="AO144" s="21">
        <f t="shared" si="126"/>
        <v>-2.2546982653038126</v>
      </c>
      <c r="AQ144" s="18" t="s">
        <v>300</v>
      </c>
      <c r="AR144" s="11">
        <v>8.8410899999999994</v>
      </c>
      <c r="AS144" s="11">
        <v>4.1284999999999998</v>
      </c>
      <c r="AT144" s="12">
        <f t="shared" si="113"/>
        <v>0.46696730832962907</v>
      </c>
      <c r="AU144" s="16">
        <f t="shared" si="127"/>
        <v>52.054808656424299</v>
      </c>
      <c r="AV144" s="16">
        <f t="shared" si="128"/>
        <v>24.660706297726811</v>
      </c>
      <c r="AW144" s="17">
        <f t="shared" si="129"/>
        <v>23.904561824729896</v>
      </c>
      <c r="AX144" s="17">
        <f t="shared" si="130"/>
        <v>-12.14681706439287</v>
      </c>
      <c r="AY144" s="21">
        <f t="shared" si="130"/>
        <v>-30.374727860022801</v>
      </c>
      <c r="BA144" s="18" t="s">
        <v>300</v>
      </c>
      <c r="BB144" s="11">
        <v>7.42143</v>
      </c>
      <c r="BC144" s="11">
        <v>15.572760000000001</v>
      </c>
      <c r="BD144" s="12">
        <f t="shared" si="114"/>
        <v>2.0983503179306413</v>
      </c>
      <c r="BE144" s="16">
        <f t="shared" si="131"/>
        <v>52.05480294052564</v>
      </c>
      <c r="BF144" s="16">
        <f t="shared" si="132"/>
        <v>24.660671677328807</v>
      </c>
      <c r="BG144" s="17">
        <f t="shared" si="133"/>
        <v>38.916482904793511</v>
      </c>
      <c r="BH144" s="17">
        <f t="shared" si="134"/>
        <v>24.167014503916306</v>
      </c>
      <c r="BI144" s="21">
        <f t="shared" si="134"/>
        <v>-2.4390635926773077</v>
      </c>
      <c r="BJ144" s="21">
        <f t="shared" si="135"/>
        <v>-20.639063197066797</v>
      </c>
      <c r="BL144" s="20" t="s">
        <v>300</v>
      </c>
      <c r="BM144" s="11">
        <v>0.67501</v>
      </c>
      <c r="BN144" s="11">
        <v>4.3202199999999999</v>
      </c>
      <c r="BO144" s="40">
        <f t="shared" si="115"/>
        <v>6.4002311076872935</v>
      </c>
      <c r="BP144" s="16">
        <f t="shared" si="98"/>
        <v>33.285285522470581</v>
      </c>
      <c r="BQ144" s="17">
        <f t="shared" si="98"/>
        <v>44.027017025660172</v>
      </c>
      <c r="BR144" s="21">
        <f t="shared" si="136"/>
        <v>72.621711659185323</v>
      </c>
      <c r="BT144" s="20" t="s">
        <v>300</v>
      </c>
      <c r="BU144" s="11">
        <v>2.2352500000000002</v>
      </c>
      <c r="BV144" s="11">
        <v>1.4021699999999999</v>
      </c>
      <c r="BW144" s="38">
        <f t="shared" si="116"/>
        <v>0.62729895984789164</v>
      </c>
      <c r="BX144" s="16">
        <f t="shared" si="99"/>
        <v>74.770907612435096</v>
      </c>
      <c r="BY144" s="17">
        <f t="shared" si="99"/>
        <v>38.150271931898772</v>
      </c>
      <c r="BZ144" s="21">
        <f t="shared" si="137"/>
        <v>-22.73440468172149</v>
      </c>
      <c r="CB144" s="20" t="s">
        <v>300</v>
      </c>
      <c r="CC144" s="11">
        <v>4.4159699999999997</v>
      </c>
      <c r="CD144" s="11">
        <v>4.0552299999999999</v>
      </c>
      <c r="CE144" s="38">
        <f t="shared" si="117"/>
        <v>0.91831013344746459</v>
      </c>
      <c r="CF144" s="16">
        <f t="shared" si="100"/>
        <v>59.193141958997394</v>
      </c>
      <c r="CG144" s="17">
        <f t="shared" si="100"/>
        <v>28.346715871363049</v>
      </c>
      <c r="CH144" s="21">
        <f t="shared" si="138"/>
        <v>-9.3507847614625739</v>
      </c>
      <c r="CJ144" s="20" t="s">
        <v>300</v>
      </c>
      <c r="CK144" s="11">
        <v>12.16902</v>
      </c>
      <c r="CL144" s="11">
        <v>9.2003199999999996</v>
      </c>
      <c r="CM144" s="40">
        <f t="shared" si="118"/>
        <v>0.75604444729320852</v>
      </c>
      <c r="CN144" s="16">
        <f t="shared" si="101"/>
        <v>97.826175307289262</v>
      </c>
      <c r="CO144" s="17">
        <f t="shared" si="101"/>
        <v>74.61955139519965</v>
      </c>
      <c r="CP144" s="21">
        <f t="shared" si="139"/>
        <v>7.0968746904203774</v>
      </c>
      <c r="CQ144" s="13">
        <f t="shared" si="140"/>
        <v>0.74238628691207553</v>
      </c>
      <c r="CS144" s="20" t="s">
        <v>301</v>
      </c>
      <c r="CT144" s="36">
        <v>272</v>
      </c>
      <c r="CU144" s="36">
        <v>276.75</v>
      </c>
      <c r="CV144" s="36">
        <v>269.85000000000002</v>
      </c>
      <c r="CW144" s="36">
        <v>276.60000000000002</v>
      </c>
    </row>
    <row r="145" spans="1:101">
      <c r="A145" s="20" t="s">
        <v>302</v>
      </c>
      <c r="B145" s="11">
        <v>0.96182000000000001</v>
      </c>
      <c r="C145" s="11">
        <v>1.2007099999999999</v>
      </c>
      <c r="D145" s="38">
        <f t="shared" si="108"/>
        <v>1.2483728764217836</v>
      </c>
      <c r="E145" s="16">
        <f t="shared" si="91"/>
        <v>1.7282227016964951</v>
      </c>
      <c r="F145" s="17">
        <f t="shared" si="91"/>
        <v>11.175822446088466</v>
      </c>
      <c r="G145" s="21">
        <f t="shared" si="119"/>
        <v>35.576559827222184</v>
      </c>
      <c r="I145" s="20" t="s">
        <v>302</v>
      </c>
      <c r="J145" s="11">
        <v>34.337339999999998</v>
      </c>
      <c r="K145" s="11">
        <v>26.506019999999999</v>
      </c>
      <c r="L145" s="38">
        <f t="shared" si="109"/>
        <v>0.77192991652818777</v>
      </c>
      <c r="M145" s="16">
        <f t="shared" si="92"/>
        <v>-30.487823393813347</v>
      </c>
      <c r="N145" s="17">
        <f t="shared" si="92"/>
        <v>-32.307691521893354</v>
      </c>
      <c r="O145" s="21">
        <f t="shared" si="120"/>
        <v>-3.2879371965943056</v>
      </c>
      <c r="Q145" s="18" t="s">
        <v>302</v>
      </c>
      <c r="R145" s="11">
        <v>2.4396100000000001</v>
      </c>
      <c r="S145" s="11">
        <v>1.03864</v>
      </c>
      <c r="T145" s="19">
        <f t="shared" si="110"/>
        <v>0.42574017978283413</v>
      </c>
      <c r="U145" s="16">
        <f t="shared" si="93"/>
        <v>531.25468988537273</v>
      </c>
      <c r="V145" s="17">
        <f t="shared" si="93"/>
        <v>-33.846271432574966</v>
      </c>
      <c r="W145" s="21">
        <f t="shared" si="121"/>
        <v>-76.741418288646443</v>
      </c>
      <c r="Y145" s="18" t="s">
        <v>302</v>
      </c>
      <c r="Z145" s="11">
        <v>4.4461399999999998</v>
      </c>
      <c r="AA145" s="11">
        <v>1.70563</v>
      </c>
      <c r="AB145" s="19">
        <f t="shared" si="111"/>
        <v>0.38362039881785098</v>
      </c>
      <c r="AC145" s="16">
        <f t="shared" si="94"/>
        <v>307.01776870474288</v>
      </c>
      <c r="AD145" s="17">
        <f t="shared" si="94"/>
        <v>-31.007883634480891</v>
      </c>
      <c r="AE145" s="21">
        <f t="shared" si="122"/>
        <v>-84.735984877589445</v>
      </c>
      <c r="AG145" s="18" t="s">
        <v>302</v>
      </c>
      <c r="AH145" s="11">
        <v>20.25451</v>
      </c>
      <c r="AI145" s="11">
        <v>9.2057699999999993</v>
      </c>
      <c r="AJ145" s="12">
        <f t="shared" si="112"/>
        <v>0.45450470043461921</v>
      </c>
      <c r="AK145" s="16">
        <f t="shared" si="123"/>
        <v>-14.290641098663578</v>
      </c>
      <c r="AL145" s="16">
        <f t="shared" si="124"/>
        <v>-12.171301110341187</v>
      </c>
      <c r="AM145" s="17">
        <f t="shared" si="125"/>
        <v>-3.0973619002907355</v>
      </c>
      <c r="AN145" s="17">
        <f t="shared" si="126"/>
        <v>-2.105018014147598</v>
      </c>
      <c r="AO145" s="21">
        <f t="shared" si="126"/>
        <v>12.498844314615205</v>
      </c>
      <c r="AQ145" s="18" t="s">
        <v>302</v>
      </c>
      <c r="AR145" s="11">
        <v>5.3232400000000002</v>
      </c>
      <c r="AS145" s="11">
        <v>3.7037</v>
      </c>
      <c r="AT145" s="12">
        <f t="shared" si="113"/>
        <v>0.69576047670215879</v>
      </c>
      <c r="AU145" s="16">
        <f t="shared" si="127"/>
        <v>-39.789777052377019</v>
      </c>
      <c r="AV145" s="16">
        <f t="shared" si="128"/>
        <v>-25.809432355552321</v>
      </c>
      <c r="AW145" s="17">
        <f t="shared" si="129"/>
        <v>-10.289451374591252</v>
      </c>
      <c r="AX145" s="17">
        <f t="shared" si="130"/>
        <v>-14.384321630343328</v>
      </c>
      <c r="AY145" s="21">
        <f t="shared" si="130"/>
        <v>11.812467125771766</v>
      </c>
      <c r="BA145" s="18" t="s">
        <v>302</v>
      </c>
      <c r="BB145" s="11">
        <v>4.4684600000000003</v>
      </c>
      <c r="BC145" s="11">
        <v>13.583679999999999</v>
      </c>
      <c r="BD145" s="12">
        <f t="shared" si="114"/>
        <v>3.0399018901366461</v>
      </c>
      <c r="BE145" s="16">
        <f t="shared" si="131"/>
        <v>-39.789770974057554</v>
      </c>
      <c r="BF145" s="16">
        <f t="shared" si="132"/>
        <v>-25.809445537485779</v>
      </c>
      <c r="BG145" s="17">
        <f t="shared" si="133"/>
        <v>-12.772816122511367</v>
      </c>
      <c r="BH145" s="17">
        <f t="shared" si="134"/>
        <v>3.6674641225920919</v>
      </c>
      <c r="BI145" s="21">
        <f t="shared" si="134"/>
        <v>37.618228095431043</v>
      </c>
      <c r="BJ145" s="21">
        <f t="shared" si="135"/>
        <v>27.548735297684402</v>
      </c>
      <c r="BL145" s="20" t="s">
        <v>302</v>
      </c>
      <c r="BM145" s="11">
        <v>0.80859999999999999</v>
      </c>
      <c r="BN145" s="11">
        <v>5.1105900000000002</v>
      </c>
      <c r="BO145" s="40">
        <f t="shared" si="115"/>
        <v>6.3202943358891917</v>
      </c>
      <c r="BP145" s="16">
        <f t="shared" si="98"/>
        <v>19.790817913808681</v>
      </c>
      <c r="BQ145" s="17">
        <f t="shared" si="98"/>
        <v>18.294670178833492</v>
      </c>
      <c r="BR145" s="21">
        <f t="shared" si="136"/>
        <v>32.7732309201905</v>
      </c>
      <c r="BT145" s="20" t="s">
        <v>302</v>
      </c>
      <c r="BU145" s="11">
        <v>2.6987299999999999</v>
      </c>
      <c r="BV145" s="11">
        <v>1.13229</v>
      </c>
      <c r="BW145" s="38">
        <f t="shared" si="116"/>
        <v>0.41956401714880709</v>
      </c>
      <c r="BX145" s="16">
        <f t="shared" si="99"/>
        <v>20.735040823174128</v>
      </c>
      <c r="BY145" s="17">
        <f t="shared" si="99"/>
        <v>-19.247309527375418</v>
      </c>
      <c r="BZ145" s="21">
        <f t="shared" si="137"/>
        <v>-46.508686601499278</v>
      </c>
      <c r="CB145" s="20" t="s">
        <v>302</v>
      </c>
      <c r="CC145" s="11">
        <v>10.98395</v>
      </c>
      <c r="CD145" s="11">
        <v>5.6599000000000004</v>
      </c>
      <c r="CE145" s="38">
        <f t="shared" si="117"/>
        <v>0.51528821598787322</v>
      </c>
      <c r="CF145" s="16">
        <f t="shared" si="100"/>
        <v>148.73244157002878</v>
      </c>
      <c r="CG145" s="17">
        <f t="shared" si="100"/>
        <v>39.570381951208695</v>
      </c>
      <c r="CH145" s="21">
        <f t="shared" si="138"/>
        <v>-50.599815789015409</v>
      </c>
      <c r="CJ145" s="20" t="s">
        <v>302</v>
      </c>
      <c r="CK145" s="11">
        <v>12.5702</v>
      </c>
      <c r="CL145" s="11">
        <v>8.8526299999999996</v>
      </c>
      <c r="CM145" s="40">
        <f t="shared" si="118"/>
        <v>0.70425530222271715</v>
      </c>
      <c r="CN145" s="16">
        <f t="shared" si="101"/>
        <v>3.2967321937181473</v>
      </c>
      <c r="CO145" s="17">
        <f t="shared" si="101"/>
        <v>-3.7791076832110195</v>
      </c>
      <c r="CP145" s="21">
        <f t="shared" si="139"/>
        <v>-6.9191614400946593</v>
      </c>
      <c r="CQ145" s="13">
        <f t="shared" si="140"/>
        <v>0.74524659961660134</v>
      </c>
      <c r="CS145" s="20" t="s">
        <v>303</v>
      </c>
      <c r="CT145" s="36">
        <v>276.2</v>
      </c>
      <c r="CU145" s="36">
        <v>278.39999999999998</v>
      </c>
      <c r="CV145" s="36">
        <v>271.10000000000002</v>
      </c>
      <c r="CW145" s="36">
        <v>271.75</v>
      </c>
    </row>
    <row r="146" spans="1:101">
      <c r="A146" s="20" t="s">
        <v>304</v>
      </c>
      <c r="B146" s="11">
        <v>0.94421999999999995</v>
      </c>
      <c r="C146" s="11">
        <v>0.98948000000000003</v>
      </c>
      <c r="D146" s="38">
        <f t="shared" si="108"/>
        <v>1.0479337442545171</v>
      </c>
      <c r="E146" s="16">
        <f t="shared" si="91"/>
        <v>-1.8298642157576324</v>
      </c>
      <c r="F146" s="17">
        <f t="shared" si="91"/>
        <v>-17.592091345953637</v>
      </c>
      <c r="G146" s="21">
        <f t="shared" si="119"/>
        <v>-0.36266179517884789</v>
      </c>
      <c r="I146" s="20" t="s">
        <v>304</v>
      </c>
      <c r="J146" s="11">
        <v>33.132530000000003</v>
      </c>
      <c r="K146" s="11">
        <v>32.530119999999997</v>
      </c>
      <c r="L146" s="38">
        <f t="shared" si="109"/>
        <v>0.98181817084297496</v>
      </c>
      <c r="M146" s="16">
        <f t="shared" si="92"/>
        <v>-3.508745872569031</v>
      </c>
      <c r="N146" s="17">
        <f t="shared" si="92"/>
        <v>22.727289876035698</v>
      </c>
      <c r="O146" s="21">
        <f t="shared" si="120"/>
        <v>12.370679762799172</v>
      </c>
      <c r="Q146" s="18" t="s">
        <v>304</v>
      </c>
      <c r="R146" s="11">
        <v>1.3768100000000001</v>
      </c>
      <c r="S146" s="11">
        <v>0.82125000000000004</v>
      </c>
      <c r="T146" s="19">
        <f t="shared" si="110"/>
        <v>0.59648753277503797</v>
      </c>
      <c r="U146" s="16">
        <f t="shared" si="93"/>
        <v>-43.564340201917517</v>
      </c>
      <c r="V146" s="17">
        <f t="shared" si="93"/>
        <v>-20.930254948779169</v>
      </c>
      <c r="W146" s="21">
        <f t="shared" si="121"/>
        <v>-67.792919484395313</v>
      </c>
      <c r="Y146" s="18" t="s">
        <v>304</v>
      </c>
      <c r="Z146" s="11">
        <v>3.3921000000000001</v>
      </c>
      <c r="AA146" s="11">
        <v>1.4181600000000001</v>
      </c>
      <c r="AB146" s="19">
        <f t="shared" si="111"/>
        <v>0.4180772972494915</v>
      </c>
      <c r="AC146" s="16">
        <f t="shared" si="94"/>
        <v>-23.706855834499134</v>
      </c>
      <c r="AD146" s="17">
        <f t="shared" si="94"/>
        <v>-16.854182911885925</v>
      </c>
      <c r="AE146" s="21">
        <f t="shared" si="122"/>
        <v>-82.984769662616358</v>
      </c>
      <c r="AG146" s="18" t="s">
        <v>304</v>
      </c>
      <c r="AH146" s="11">
        <v>18.592169999999999</v>
      </c>
      <c r="AI146" s="11">
        <v>7.8759199999999998</v>
      </c>
      <c r="AJ146" s="12">
        <f t="shared" si="112"/>
        <v>0.42361488734235969</v>
      </c>
      <c r="AK146" s="16">
        <f t="shared" si="123"/>
        <v>-8.2072585315566773</v>
      </c>
      <c r="AL146" s="16">
        <f t="shared" si="124"/>
        <v>-15.49625328257488</v>
      </c>
      <c r="AM146" s="17">
        <f t="shared" si="125"/>
        <v>-14.445831255831937</v>
      </c>
      <c r="AN146" s="17">
        <f t="shared" si="126"/>
        <v>-9.039756820932622</v>
      </c>
      <c r="AO146" s="21">
        <f t="shared" si="126"/>
        <v>7.7203008579191126</v>
      </c>
      <c r="AQ146" s="18" t="s">
        <v>304</v>
      </c>
      <c r="AR146" s="11">
        <v>5.7347599999999996</v>
      </c>
      <c r="AS146" s="11">
        <v>3.4912999999999998</v>
      </c>
      <c r="AT146" s="12">
        <f t="shared" si="113"/>
        <v>0.60879618327532448</v>
      </c>
      <c r="AU146" s="16">
        <f t="shared" si="127"/>
        <v>7.7306302176869615</v>
      </c>
      <c r="AV146" s="16">
        <f t="shared" si="128"/>
        <v>-17.419373419373414</v>
      </c>
      <c r="AW146" s="17">
        <f t="shared" si="129"/>
        <v>-5.7348057348057395</v>
      </c>
      <c r="AX146" s="17">
        <f t="shared" si="130"/>
        <v>-7.8001963467877706</v>
      </c>
      <c r="AY146" s="21">
        <f t="shared" si="130"/>
        <v>8.402687965996984</v>
      </c>
      <c r="BA146" s="18" t="s">
        <v>304</v>
      </c>
      <c r="BB146" s="11">
        <v>4.8139000000000003</v>
      </c>
      <c r="BC146" s="11">
        <v>11.32159</v>
      </c>
      <c r="BD146" s="12">
        <f t="shared" si="114"/>
        <v>2.3518540061073141</v>
      </c>
      <c r="BE146" s="16">
        <f t="shared" si="131"/>
        <v>7.7306275540118952</v>
      </c>
      <c r="BF146" s="16">
        <f t="shared" si="132"/>
        <v>-17.419396895186157</v>
      </c>
      <c r="BG146" s="17">
        <f t="shared" si="133"/>
        <v>-16.652998303846964</v>
      </c>
      <c r="BH146" s="17">
        <f t="shared" si="134"/>
        <v>-13.171681761385651</v>
      </c>
      <c r="BI146" s="21">
        <f t="shared" si="134"/>
        <v>1.8569593537069742</v>
      </c>
      <c r="BJ146" s="21">
        <f t="shared" si="135"/>
        <v>3.3657252743970782</v>
      </c>
      <c r="BL146" s="20" t="s">
        <v>304</v>
      </c>
      <c r="BM146" s="11">
        <v>0.68318999999999996</v>
      </c>
      <c r="BN146" s="11">
        <v>4.1311900000000001</v>
      </c>
      <c r="BO146" s="40">
        <f t="shared" si="115"/>
        <v>6.0469122791609955</v>
      </c>
      <c r="BP146" s="16">
        <f t="shared" si="98"/>
        <v>-15.50952263170913</v>
      </c>
      <c r="BQ146" s="17">
        <f t="shared" si="98"/>
        <v>-19.164127820858255</v>
      </c>
      <c r="BR146" s="21">
        <f t="shared" si="136"/>
        <v>8.668534213791343</v>
      </c>
      <c r="BT146" s="20" t="s">
        <v>304</v>
      </c>
      <c r="BU146" s="11">
        <v>2.0533800000000002</v>
      </c>
      <c r="BV146" s="11">
        <v>1.00909</v>
      </c>
      <c r="BW146" s="38">
        <f t="shared" si="116"/>
        <v>0.4914287662293389</v>
      </c>
      <c r="BX146" s="16">
        <f t="shared" si="99"/>
        <v>-23.913099865492278</v>
      </c>
      <c r="BY146" s="17">
        <f t="shared" si="99"/>
        <v>-10.880604792058568</v>
      </c>
      <c r="BZ146" s="21">
        <f t="shared" si="137"/>
        <v>-30.868439770723622</v>
      </c>
      <c r="CB146" s="20" t="s">
        <v>304</v>
      </c>
      <c r="CC146" s="11">
        <v>5.2120899999999999</v>
      </c>
      <c r="CD146" s="11">
        <v>3.59497</v>
      </c>
      <c r="CE146" s="38">
        <f t="shared" si="117"/>
        <v>0.68973674667935514</v>
      </c>
      <c r="CF146" s="16">
        <f t="shared" si="100"/>
        <v>-52.548127039908231</v>
      </c>
      <c r="CG146" s="17">
        <f t="shared" si="100"/>
        <v>-36.483506775738093</v>
      </c>
      <c r="CH146" s="21">
        <f t="shared" si="138"/>
        <v>-27.362985057483545</v>
      </c>
      <c r="CJ146" s="20" t="s">
        <v>304</v>
      </c>
      <c r="CK146" s="11">
        <v>10.32361</v>
      </c>
      <c r="CL146" s="11">
        <v>9.5212599999999998</v>
      </c>
      <c r="CM146" s="40">
        <f t="shared" si="118"/>
        <v>0.92228009388188814</v>
      </c>
      <c r="CN146" s="16">
        <f t="shared" si="101"/>
        <v>-17.872348888641383</v>
      </c>
      <c r="CO146" s="17">
        <f t="shared" si="101"/>
        <v>7.5528967097913311</v>
      </c>
      <c r="CP146" s="21">
        <f t="shared" si="139"/>
        <v>24.622693685655992</v>
      </c>
      <c r="CQ146" s="13">
        <f t="shared" si="140"/>
        <v>0.74239518321190023</v>
      </c>
      <c r="CS146" s="20" t="s">
        <v>305</v>
      </c>
      <c r="CT146" s="36">
        <v>271.2</v>
      </c>
      <c r="CU146" s="36">
        <v>276.14999999999998</v>
      </c>
      <c r="CV146" s="36">
        <v>267.45</v>
      </c>
      <c r="CW146" s="36">
        <v>267.45</v>
      </c>
    </row>
    <row r="147" spans="1:101">
      <c r="A147" s="20" t="s">
        <v>306</v>
      </c>
      <c r="B147" s="11">
        <v>1.1868799999999999</v>
      </c>
      <c r="C147" s="11">
        <v>1.37924</v>
      </c>
      <c r="D147" s="38">
        <f t="shared" si="108"/>
        <v>1.1620719870585063</v>
      </c>
      <c r="E147" s="16">
        <f t="shared" si="91"/>
        <v>25.699519179852153</v>
      </c>
      <c r="F147" s="17">
        <f t="shared" si="91"/>
        <v>39.390386869871044</v>
      </c>
      <c r="G147" s="21">
        <f t="shared" si="119"/>
        <v>12.14030582896315</v>
      </c>
      <c r="I147" s="20" t="s">
        <v>306</v>
      </c>
      <c r="J147" s="11">
        <v>39.156619999999997</v>
      </c>
      <c r="K147" s="11">
        <v>46.987949999999998</v>
      </c>
      <c r="L147" s="38">
        <f t="shared" si="109"/>
        <v>1.2000001532307947</v>
      </c>
      <c r="M147" s="16">
        <f t="shared" si="92"/>
        <v>18.181798975206522</v>
      </c>
      <c r="N147" s="17">
        <f t="shared" si="92"/>
        <v>44.444441028806544</v>
      </c>
      <c r="O147" s="21">
        <f t="shared" si="120"/>
        <v>32.611293680149558</v>
      </c>
      <c r="Q147" s="18" t="s">
        <v>306</v>
      </c>
      <c r="R147" s="11">
        <v>0.48309000000000002</v>
      </c>
      <c r="S147" s="11">
        <v>0.94201999999999997</v>
      </c>
      <c r="T147" s="19">
        <f t="shared" si="110"/>
        <v>1.9499886149578751</v>
      </c>
      <c r="U147" s="16">
        <f t="shared" si="93"/>
        <v>-64.912369898533569</v>
      </c>
      <c r="V147" s="17">
        <f t="shared" si="93"/>
        <v>14.705631659056307</v>
      </c>
      <c r="W147" s="21">
        <f t="shared" si="121"/>
        <v>6.7467758322564508</v>
      </c>
      <c r="Y147" s="18" t="s">
        <v>306</v>
      </c>
      <c r="Z147" s="11">
        <v>1.1115299999999999</v>
      </c>
      <c r="AA147" s="11">
        <v>2.06975</v>
      </c>
      <c r="AB147" s="19">
        <f t="shared" si="111"/>
        <v>1.8620729984795734</v>
      </c>
      <c r="AC147" s="16">
        <f t="shared" si="94"/>
        <v>-67.231803307685496</v>
      </c>
      <c r="AD147" s="17">
        <f t="shared" si="94"/>
        <v>45.946155581880738</v>
      </c>
      <c r="AE147" s="21">
        <f t="shared" si="122"/>
        <v>2.210874979583886</v>
      </c>
      <c r="AG147" s="18" t="s">
        <v>306</v>
      </c>
      <c r="AH147" s="11">
        <v>17.929860000000001</v>
      </c>
      <c r="AI147" s="11">
        <v>7.5013199999999998</v>
      </c>
      <c r="AJ147" s="12">
        <f t="shared" si="112"/>
        <v>0.41837024940518214</v>
      </c>
      <c r="AK147" s="16">
        <f t="shared" si="123"/>
        <v>-3.5623060675542337</v>
      </c>
      <c r="AL147" s="16">
        <f t="shared" si="124"/>
        <v>-12.824564508381153</v>
      </c>
      <c r="AM147" s="17">
        <f t="shared" si="125"/>
        <v>-4.7562697437251789</v>
      </c>
      <c r="AN147" s="17">
        <f t="shared" si="126"/>
        <v>-9.4529293914466894</v>
      </c>
      <c r="AO147" s="21">
        <f t="shared" si="126"/>
        <v>3.8543414644297345</v>
      </c>
      <c r="AQ147" s="18" t="s">
        <v>306</v>
      </c>
      <c r="AR147" s="11">
        <v>11.801399999999999</v>
      </c>
      <c r="AS147" s="11">
        <v>3.39838</v>
      </c>
      <c r="AT147" s="12">
        <f t="shared" si="113"/>
        <v>0.28796413984781466</v>
      </c>
      <c r="AU147" s="16">
        <f t="shared" si="127"/>
        <v>105.78716458927663</v>
      </c>
      <c r="AV147" s="16">
        <f t="shared" si="128"/>
        <v>83.58294281214144</v>
      </c>
      <c r="AW147" s="17">
        <f t="shared" si="129"/>
        <v>-2.6614728038266517</v>
      </c>
      <c r="AX147" s="17">
        <f t="shared" si="130"/>
        <v>-7.2462897888164859</v>
      </c>
      <c r="AY147" s="21">
        <f t="shared" si="130"/>
        <v>-50.871580435086216</v>
      </c>
      <c r="BA147" s="18" t="s">
        <v>306</v>
      </c>
      <c r="BB147" s="11">
        <v>9.90639</v>
      </c>
      <c r="BC147" s="11">
        <v>10.27412</v>
      </c>
      <c r="BD147" s="12">
        <f t="shared" si="114"/>
        <v>1.037120484858763</v>
      </c>
      <c r="BE147" s="16">
        <f t="shared" si="131"/>
        <v>105.7871995679179</v>
      </c>
      <c r="BF147" s="16">
        <f t="shared" si="132"/>
        <v>83.582979492275726</v>
      </c>
      <c r="BG147" s="17">
        <f t="shared" si="133"/>
        <v>-9.2519690255520697</v>
      </c>
      <c r="BH147" s="17">
        <f t="shared" si="134"/>
        <v>-20.491547488894462</v>
      </c>
      <c r="BI147" s="21">
        <f t="shared" si="134"/>
        <v>-57.611943900194468</v>
      </c>
      <c r="BJ147" s="21">
        <f t="shared" si="135"/>
        <v>-53.353368954828788</v>
      </c>
      <c r="BL147" s="20" t="s">
        <v>306</v>
      </c>
      <c r="BM147" s="11">
        <v>0.52132000000000001</v>
      </c>
      <c r="BN147" s="11">
        <v>17.257079999999998</v>
      </c>
      <c r="BO147" s="40">
        <f t="shared" si="115"/>
        <v>33.102662472185983</v>
      </c>
      <c r="BP147" s="16">
        <f t="shared" si="98"/>
        <v>-23.693262489205051</v>
      </c>
      <c r="BQ147" s="17">
        <f t="shared" si="98"/>
        <v>317.72661146062029</v>
      </c>
      <c r="BR147" s="21">
        <f t="shared" si="136"/>
        <v>436.28544163361903</v>
      </c>
      <c r="BT147" s="20" t="s">
        <v>306</v>
      </c>
      <c r="BU147" s="11">
        <v>1.61924</v>
      </c>
      <c r="BV147" s="11">
        <v>0.92108999999999996</v>
      </c>
      <c r="BW147" s="38">
        <f t="shared" si="116"/>
        <v>0.56884093772387045</v>
      </c>
      <c r="BX147" s="16">
        <f t="shared" si="99"/>
        <v>-21.142701302243136</v>
      </c>
      <c r="BY147" s="17">
        <f t="shared" si="99"/>
        <v>-8.7207285772329595</v>
      </c>
      <c r="BZ147" s="21">
        <f t="shared" si="137"/>
        <v>-2.42338467854074</v>
      </c>
      <c r="CB147" s="20" t="s">
        <v>306</v>
      </c>
      <c r="CC147" s="11">
        <v>3.2093500000000001</v>
      </c>
      <c r="CD147" s="11">
        <v>3.6322899999999998</v>
      </c>
      <c r="CE147" s="38">
        <f t="shared" si="117"/>
        <v>1.1317836945175814</v>
      </c>
      <c r="CF147" s="16">
        <f t="shared" si="100"/>
        <v>-38.424892893253947</v>
      </c>
      <c r="CG147" s="17">
        <f t="shared" si="100"/>
        <v>1.0381171470137385</v>
      </c>
      <c r="CH147" s="21">
        <f t="shared" si="138"/>
        <v>38.769180662533138</v>
      </c>
      <c r="CJ147" s="20" t="s">
        <v>306</v>
      </c>
      <c r="CK147" s="11">
        <v>11.099220000000001</v>
      </c>
      <c r="CL147" s="11">
        <v>8.9596099999999996</v>
      </c>
      <c r="CM147" s="40">
        <f t="shared" si="118"/>
        <v>0.80722879625775501</v>
      </c>
      <c r="CN147" s="16">
        <f t="shared" si="101"/>
        <v>7.5129726907544967</v>
      </c>
      <c r="CO147" s="17">
        <f t="shared" si="101"/>
        <v>-5.8989041366373804</v>
      </c>
      <c r="CP147" s="21">
        <f t="shared" si="139"/>
        <v>-0.31447152834874031</v>
      </c>
      <c r="CQ147" s="13">
        <f t="shared" si="140"/>
        <v>0.75169830696108075</v>
      </c>
      <c r="CS147" s="20" t="s">
        <v>307</v>
      </c>
      <c r="CT147" s="36">
        <v>269.39999999999998</v>
      </c>
      <c r="CU147" s="36">
        <v>273.14999999999998</v>
      </c>
      <c r="CV147" s="36">
        <v>266.55</v>
      </c>
      <c r="CW147" s="36">
        <v>272.3</v>
      </c>
    </row>
    <row r="148" spans="1:101">
      <c r="A148" s="20" t="s">
        <v>308</v>
      </c>
      <c r="B148" s="11">
        <v>1.29375</v>
      </c>
      <c r="C148" s="11">
        <v>1.5942400000000001</v>
      </c>
      <c r="D148" s="38">
        <f t="shared" si="108"/>
        <v>1.2322628019323674</v>
      </c>
      <c r="E148" s="16">
        <f t="shared" si="91"/>
        <v>9.0042801294149388</v>
      </c>
      <c r="F148" s="17">
        <f t="shared" si="91"/>
        <v>15.588295003045161</v>
      </c>
      <c r="G148" s="21">
        <f t="shared" si="119"/>
        <v>7.1377725719279281</v>
      </c>
      <c r="I148" s="20" t="s">
        <v>308</v>
      </c>
      <c r="J148" s="11">
        <v>54.216859999999997</v>
      </c>
      <c r="K148" s="11">
        <v>83.132530000000003</v>
      </c>
      <c r="L148" s="38">
        <f t="shared" si="109"/>
        <v>1.5333335423703993</v>
      </c>
      <c r="M148" s="16">
        <f t="shared" si="92"/>
        <v>38.461542390533204</v>
      </c>
      <c r="N148" s="17">
        <f t="shared" si="92"/>
        <v>76.923083471400659</v>
      </c>
      <c r="O148" s="21">
        <f t="shared" si="120"/>
        <v>63.711385622797764</v>
      </c>
      <c r="Q148" s="18" t="s">
        <v>308</v>
      </c>
      <c r="R148" s="11">
        <v>0.48309000000000002</v>
      </c>
      <c r="S148" s="11">
        <v>1.3768100000000001</v>
      </c>
      <c r="T148" s="19">
        <f t="shared" si="110"/>
        <v>2.8500072450268066</v>
      </c>
      <c r="U148" s="16">
        <f t="shared" si="93"/>
        <v>0</v>
      </c>
      <c r="V148" s="17">
        <f t="shared" si="93"/>
        <v>46.155071017600491</v>
      </c>
      <c r="W148" s="21">
        <f t="shared" si="121"/>
        <v>62.053519470633312</v>
      </c>
      <c r="Y148" s="18" t="s">
        <v>308</v>
      </c>
      <c r="Z148" s="11">
        <v>1.72479</v>
      </c>
      <c r="AA148" s="11">
        <v>2.2039</v>
      </c>
      <c r="AB148" s="19">
        <f t="shared" si="111"/>
        <v>1.2777787440789892</v>
      </c>
      <c r="AC148" s="16">
        <f t="shared" si="94"/>
        <v>55.172599929826475</v>
      </c>
      <c r="AD148" s="17">
        <f t="shared" si="94"/>
        <v>6.4814591134194943</v>
      </c>
      <c r="AE148" s="21">
        <f t="shared" si="122"/>
        <v>3.7382800484250982</v>
      </c>
      <c r="AG148" s="18" t="s">
        <v>308</v>
      </c>
      <c r="AH148" s="11">
        <v>19.782530000000001</v>
      </c>
      <c r="AI148" s="11">
        <v>8.4833300000000005</v>
      </c>
      <c r="AJ148" s="12">
        <f t="shared" si="112"/>
        <v>0.42882937622235379</v>
      </c>
      <c r="AK148" s="16">
        <f t="shared" si="123"/>
        <v>10.332874880227731</v>
      </c>
      <c r="AL148" s="16">
        <f t="shared" si="124"/>
        <v>-1.5894406736828752</v>
      </c>
      <c r="AM148" s="17">
        <f t="shared" si="125"/>
        <v>13.091162622045198</v>
      </c>
      <c r="AN148" s="17">
        <f t="shared" si="126"/>
        <v>-0.43925085299047323</v>
      </c>
      <c r="AO148" s="21">
        <f t="shared" si="126"/>
        <v>0.99046926547714298</v>
      </c>
      <c r="AQ148" s="18" t="s">
        <v>308</v>
      </c>
      <c r="AR148" s="11">
        <v>8.5357699999999994</v>
      </c>
      <c r="AS148" s="11">
        <v>3.46475</v>
      </c>
      <c r="AT148" s="12">
        <f t="shared" si="113"/>
        <v>0.40590948444018526</v>
      </c>
      <c r="AU148" s="16">
        <f t="shared" si="127"/>
        <v>-27.67154744352365</v>
      </c>
      <c r="AV148" s="16">
        <f t="shared" si="128"/>
        <v>7.7052121276358676</v>
      </c>
      <c r="AW148" s="17">
        <f t="shared" si="129"/>
        <v>1.95298936552122</v>
      </c>
      <c r="AX148" s="17">
        <f t="shared" si="130"/>
        <v>-5.8612079435506796</v>
      </c>
      <c r="AY148" s="21">
        <f t="shared" si="130"/>
        <v>-21.163034089313559</v>
      </c>
      <c r="BA148" s="18" t="s">
        <v>308</v>
      </c>
      <c r="BB148" s="11">
        <v>7.1651400000000001</v>
      </c>
      <c r="BC148" s="11">
        <v>13.884550000000001</v>
      </c>
      <c r="BD148" s="12">
        <f t="shared" si="114"/>
        <v>1.9377918644995074</v>
      </c>
      <c r="BE148" s="16">
        <f t="shared" si="131"/>
        <v>-27.671533222495782</v>
      </c>
      <c r="BF148" s="16">
        <f t="shared" si="132"/>
        <v>7.7052466386924126</v>
      </c>
      <c r="BG148" s="17">
        <f t="shared" si="133"/>
        <v>35.141014510245171</v>
      </c>
      <c r="BH148" s="17">
        <f t="shared" si="134"/>
        <v>9.4302408863466933</v>
      </c>
      <c r="BI148" s="21">
        <f t="shared" si="134"/>
        <v>-9.1009570687654957</v>
      </c>
      <c r="BJ148" s="21">
        <f t="shared" si="135"/>
        <v>-9.5043036183176604</v>
      </c>
      <c r="BL148" s="20" t="s">
        <v>308</v>
      </c>
      <c r="BM148" s="11">
        <v>0.53173999999999999</v>
      </c>
      <c r="BN148" s="11">
        <v>32.335819999999998</v>
      </c>
      <c r="BO148" s="40">
        <f t="shared" si="115"/>
        <v>60.811336367397601</v>
      </c>
      <c r="BP148" s="16">
        <f t="shared" si="98"/>
        <v>1.9987723471188492</v>
      </c>
      <c r="BQ148" s="17">
        <f t="shared" si="98"/>
        <v>87.377122896805261</v>
      </c>
      <c r="BR148" s="21">
        <f t="shared" si="136"/>
        <v>368.95098439273283</v>
      </c>
      <c r="BT148" s="20" t="s">
        <v>308</v>
      </c>
      <c r="BU148" s="11">
        <v>1.4491000000000001</v>
      </c>
      <c r="BV148" s="11">
        <v>1.1381600000000001</v>
      </c>
      <c r="BW148" s="38">
        <f t="shared" si="116"/>
        <v>0.78542543647781382</v>
      </c>
      <c r="BX148" s="16">
        <f t="shared" si="99"/>
        <v>-10.507398532644942</v>
      </c>
      <c r="BY148" s="17">
        <f t="shared" si="99"/>
        <v>23.566643867591669</v>
      </c>
      <c r="BZ148" s="21">
        <f t="shared" si="137"/>
        <v>49.098430028381379</v>
      </c>
      <c r="CB148" s="20" t="s">
        <v>308</v>
      </c>
      <c r="CC148" s="11">
        <v>2.9108000000000001</v>
      </c>
      <c r="CD148" s="11">
        <v>3.5078900000000002</v>
      </c>
      <c r="CE148" s="38">
        <f t="shared" si="117"/>
        <v>1.2051291741102104</v>
      </c>
      <c r="CF148" s="16">
        <f t="shared" si="100"/>
        <v>-9.3025067381245456</v>
      </c>
      <c r="CG148" s="17">
        <f t="shared" si="100"/>
        <v>-3.4248366732832354</v>
      </c>
      <c r="CH148" s="21">
        <f t="shared" si="138"/>
        <v>48.090346512500197</v>
      </c>
      <c r="CJ148" s="20" t="s">
        <v>308</v>
      </c>
      <c r="CK148" s="11">
        <v>14.843540000000001</v>
      </c>
      <c r="CL148" s="11">
        <v>11.125959999999999</v>
      </c>
      <c r="CM148" s="40">
        <f t="shared" si="118"/>
        <v>0.74954896204005239</v>
      </c>
      <c r="CN148" s="16">
        <f t="shared" si="101"/>
        <v>33.734983178998164</v>
      </c>
      <c r="CO148" s="17">
        <f t="shared" si="101"/>
        <v>24.17906582987429</v>
      </c>
      <c r="CP148" s="21">
        <f t="shared" si="139"/>
        <v>-6.0070309269727744</v>
      </c>
      <c r="CQ148" s="13">
        <f t="shared" si="140"/>
        <v>0.7762171941645708</v>
      </c>
      <c r="CS148" s="20" t="s">
        <v>309</v>
      </c>
      <c r="CT148" s="36">
        <v>275.3</v>
      </c>
      <c r="CU148" s="36">
        <v>278.14999999999998</v>
      </c>
      <c r="CV148" s="36">
        <v>272.95</v>
      </c>
      <c r="CW148" s="36">
        <v>273.39999999999998</v>
      </c>
    </row>
    <row r="149" spans="1:101">
      <c r="A149" s="20" t="s">
        <v>310</v>
      </c>
      <c r="B149" s="11">
        <v>1.0925800000000001</v>
      </c>
      <c r="C149" s="11">
        <v>1.38805</v>
      </c>
      <c r="D149" s="38">
        <f t="shared" si="108"/>
        <v>1.270433286349741</v>
      </c>
      <c r="E149" s="16">
        <f t="shared" si="91"/>
        <v>-15.549371980676316</v>
      </c>
      <c r="F149" s="17">
        <f t="shared" si="91"/>
        <v>-12.933435367322366</v>
      </c>
      <c r="G149" s="21">
        <f t="shared" si="119"/>
        <v>8.3377027057700328</v>
      </c>
      <c r="I149" s="20" t="s">
        <v>310</v>
      </c>
      <c r="J149" s="11">
        <v>56.6265</v>
      </c>
      <c r="K149" s="11">
        <v>79.518069999999994</v>
      </c>
      <c r="L149" s="38">
        <f t="shared" si="109"/>
        <v>1.4042554281122794</v>
      </c>
      <c r="M149" s="16">
        <f t="shared" si="92"/>
        <v>4.4444477234572481</v>
      </c>
      <c r="N149" s="17">
        <f t="shared" si="92"/>
        <v>-4.347828701953385</v>
      </c>
      <c r="O149" s="21">
        <f t="shared" si="120"/>
        <v>25.182066744686363</v>
      </c>
      <c r="Q149" s="18" t="s">
        <v>310</v>
      </c>
      <c r="R149" s="11">
        <v>0.57970999999999995</v>
      </c>
      <c r="S149" s="11">
        <v>2.3188399999999998</v>
      </c>
      <c r="T149" s="19">
        <f t="shared" si="110"/>
        <v>4</v>
      </c>
      <c r="U149" s="16">
        <f t="shared" si="93"/>
        <v>20.000414001531787</v>
      </c>
      <c r="V149" s="17">
        <f t="shared" si="93"/>
        <v>68.421205540343237</v>
      </c>
      <c r="W149" s="21">
        <f t="shared" si="121"/>
        <v>174.80909657017568</v>
      </c>
      <c r="Y149" s="18" t="s">
        <v>310</v>
      </c>
      <c r="Z149" s="11">
        <v>0.95821999999999996</v>
      </c>
      <c r="AA149" s="11">
        <v>2.8363299999999998</v>
      </c>
      <c r="AB149" s="19">
        <f t="shared" si="111"/>
        <v>2.9599987476779863</v>
      </c>
      <c r="AC149" s="16">
        <f t="shared" si="94"/>
        <v>-44.444251184202137</v>
      </c>
      <c r="AD149" s="17">
        <f t="shared" si="94"/>
        <v>28.695948092018686</v>
      </c>
      <c r="AE149" s="21">
        <f t="shared" si="122"/>
        <v>200.38935639583352</v>
      </c>
      <c r="AG149" s="18" t="s">
        <v>310</v>
      </c>
      <c r="AH149" s="11">
        <v>20.489809999999999</v>
      </c>
      <c r="AI149" s="11">
        <v>9.1803100000000004</v>
      </c>
      <c r="AJ149" s="12">
        <f t="shared" si="112"/>
        <v>0.44804271001048818</v>
      </c>
      <c r="AK149" s="16">
        <f t="shared" si="123"/>
        <v>3.5752757609870791</v>
      </c>
      <c r="AL149" s="16">
        <f t="shared" si="124"/>
        <v>7.0535992665532685</v>
      </c>
      <c r="AM149" s="17">
        <f t="shared" si="125"/>
        <v>8.2158774915039245</v>
      </c>
      <c r="AN149" s="17">
        <f t="shared" si="126"/>
        <v>11.053234195257186</v>
      </c>
      <c r="AO149" s="21">
        <f t="shared" si="126"/>
        <v>3.8747395912621654</v>
      </c>
      <c r="AQ149" s="18" t="s">
        <v>310</v>
      </c>
      <c r="AR149" s="11">
        <v>11.59564</v>
      </c>
      <c r="AS149" s="11">
        <v>5.1108399999999996</v>
      </c>
      <c r="AT149" s="12">
        <f t="shared" si="113"/>
        <v>0.44075531837828702</v>
      </c>
      <c r="AU149" s="16">
        <f t="shared" si="127"/>
        <v>35.847615387949773</v>
      </c>
      <c r="AV149" s="16">
        <f t="shared" si="128"/>
        <v>47.737884521727381</v>
      </c>
      <c r="AW149" s="17">
        <f t="shared" si="129"/>
        <v>47.509632729634156</v>
      </c>
      <c r="AX149" s="17">
        <f t="shared" si="130"/>
        <v>45.42019457779945</v>
      </c>
      <c r="AY149" s="21">
        <f t="shared" si="130"/>
        <v>-11.779695924637114</v>
      </c>
      <c r="BA149" s="18" t="s">
        <v>310</v>
      </c>
      <c r="BB149" s="11">
        <v>9.73367</v>
      </c>
      <c r="BC149" s="11">
        <v>13.02652</v>
      </c>
      <c r="BD149" s="12">
        <f t="shared" si="114"/>
        <v>1.338294805556383</v>
      </c>
      <c r="BE149" s="16">
        <f t="shared" si="131"/>
        <v>35.847589858676869</v>
      </c>
      <c r="BF149" s="16">
        <f t="shared" si="132"/>
        <v>47.737886133697906</v>
      </c>
      <c r="BG149" s="17">
        <f t="shared" si="133"/>
        <v>-6.1797465528231097</v>
      </c>
      <c r="BH149" s="17">
        <f t="shared" si="134"/>
        <v>6.2003581449023377</v>
      </c>
      <c r="BI149" s="21">
        <f t="shared" si="134"/>
        <v>-36.017790294968108</v>
      </c>
      <c r="BJ149" s="21">
        <f t="shared" si="135"/>
        <v>-37.762493370418134</v>
      </c>
      <c r="BL149" s="20" t="s">
        <v>310</v>
      </c>
      <c r="BM149" s="11">
        <v>0.51983999999999997</v>
      </c>
      <c r="BN149" s="11">
        <v>15.236879999999999</v>
      </c>
      <c r="BO149" s="40">
        <f t="shared" si="115"/>
        <v>29.310710987996305</v>
      </c>
      <c r="BP149" s="16">
        <f t="shared" si="98"/>
        <v>-2.2379358333019939</v>
      </c>
      <c r="BQ149" s="17">
        <f t="shared" si="98"/>
        <v>-52.879252791486344</v>
      </c>
      <c r="BR149" s="21">
        <f t="shared" si="136"/>
        <v>10.31380708419837</v>
      </c>
      <c r="BT149" s="20" t="s">
        <v>310</v>
      </c>
      <c r="BU149" s="11">
        <v>1.44323</v>
      </c>
      <c r="BV149" s="11">
        <v>1.17923</v>
      </c>
      <c r="BW149" s="38">
        <f t="shared" si="116"/>
        <v>0.81707697317821826</v>
      </c>
      <c r="BX149" s="16">
        <f t="shared" si="99"/>
        <v>-0.40507901456076473</v>
      </c>
      <c r="BY149" s="17">
        <f t="shared" si="99"/>
        <v>3.6084557531454222</v>
      </c>
      <c r="BZ149" s="21">
        <f t="shared" si="137"/>
        <v>44.2796459635411</v>
      </c>
      <c r="CB149" s="20" t="s">
        <v>310</v>
      </c>
      <c r="CC149" s="11">
        <v>7.3640999999999996</v>
      </c>
      <c r="CD149" s="11">
        <v>5.2742800000000001</v>
      </c>
      <c r="CE149" s="38">
        <f t="shared" si="117"/>
        <v>0.71621515188549856</v>
      </c>
      <c r="CF149" s="16">
        <f t="shared" si="100"/>
        <v>152.99230452109384</v>
      </c>
      <c r="CG149" s="17">
        <f t="shared" si="100"/>
        <v>50.354771671859716</v>
      </c>
      <c r="CH149" s="21">
        <f t="shared" si="138"/>
        <v>-19.116010952272131</v>
      </c>
      <c r="CJ149" s="20" t="s">
        <v>310</v>
      </c>
      <c r="CK149" s="11">
        <v>18.026209999999999</v>
      </c>
      <c r="CL149" s="11">
        <v>12.73067</v>
      </c>
      <c r="CM149" s="40">
        <f t="shared" si="118"/>
        <v>0.70623109350218383</v>
      </c>
      <c r="CN149" s="16">
        <f t="shared" si="101"/>
        <v>21.441448603230754</v>
      </c>
      <c r="CO149" s="17">
        <f t="shared" si="101"/>
        <v>14.423114949181921</v>
      </c>
      <c r="CP149" s="21">
        <f t="shared" si="139"/>
        <v>-11.258357661043748</v>
      </c>
      <c r="CQ149" s="13">
        <f t="shared" si="140"/>
        <v>0.76819006984251781</v>
      </c>
      <c r="CS149" s="20" t="s">
        <v>311</v>
      </c>
      <c r="CT149" s="36">
        <v>273.89999999999998</v>
      </c>
      <c r="CU149" s="36">
        <v>278.7</v>
      </c>
      <c r="CV149" s="36">
        <v>273.39999999999998</v>
      </c>
      <c r="CW149" s="36">
        <v>277.3</v>
      </c>
    </row>
    <row r="150" spans="1:101">
      <c r="A150" s="20" t="s">
        <v>312</v>
      </c>
      <c r="B150" s="11">
        <v>0.86124000000000001</v>
      </c>
      <c r="C150" s="11">
        <v>1.1039000000000001</v>
      </c>
      <c r="D150" s="38">
        <f t="shared" si="108"/>
        <v>1.281756537086062</v>
      </c>
      <c r="E150" s="16">
        <f t="shared" si="91"/>
        <v>-21.173735561698006</v>
      </c>
      <c r="F150" s="17">
        <f t="shared" si="91"/>
        <v>-20.471164583408374</v>
      </c>
      <c r="G150" s="21">
        <f t="shared" si="119"/>
        <v>8.7916516811307872</v>
      </c>
      <c r="I150" s="20" t="s">
        <v>312</v>
      </c>
      <c r="J150" s="11">
        <v>40.963850000000001</v>
      </c>
      <c r="K150" s="11">
        <v>25.90361</v>
      </c>
      <c r="L150" s="38">
        <f t="shared" si="109"/>
        <v>0.63235291604670951</v>
      </c>
      <c r="M150" s="16">
        <f t="shared" si="92"/>
        <v>-27.659576346763441</v>
      </c>
      <c r="N150" s="17">
        <f t="shared" si="92"/>
        <v>-67.424247092516197</v>
      </c>
      <c r="O150" s="21">
        <f t="shared" si="120"/>
        <v>-50.591708792609559</v>
      </c>
      <c r="Q150" s="18" t="s">
        <v>312</v>
      </c>
      <c r="R150" s="11">
        <v>0.24154</v>
      </c>
      <c r="S150" s="11">
        <v>1.9323600000000001</v>
      </c>
      <c r="T150" s="19">
        <f t="shared" si="110"/>
        <v>8.0001656040407383</v>
      </c>
      <c r="U150" s="16">
        <f t="shared" si="93"/>
        <v>-58.334339583584899</v>
      </c>
      <c r="V150" s="17">
        <f t="shared" si="93"/>
        <v>-16.666954166738531</v>
      </c>
      <c r="W150" s="21">
        <f t="shared" si="121"/>
        <v>240.55998482177336</v>
      </c>
      <c r="Y150" s="18" t="s">
        <v>312</v>
      </c>
      <c r="Z150" s="11">
        <v>0.68991000000000002</v>
      </c>
      <c r="AA150" s="11">
        <v>2.4147099999999999</v>
      </c>
      <c r="AB150" s="19">
        <f t="shared" si="111"/>
        <v>3.5000362366105722</v>
      </c>
      <c r="AC150" s="16">
        <f t="shared" si="94"/>
        <v>-28.000876625409607</v>
      </c>
      <c r="AD150" s="17">
        <f t="shared" si="94"/>
        <v>-14.864983975771505</v>
      </c>
      <c r="AE150" s="21">
        <f t="shared" si="122"/>
        <v>114.79441630699829</v>
      </c>
      <c r="AG150" s="18" t="s">
        <v>312</v>
      </c>
      <c r="AH150" s="11">
        <v>20.954560000000001</v>
      </c>
      <c r="AI150" s="11">
        <v>8.5522899999999993</v>
      </c>
      <c r="AJ150" s="12">
        <f t="shared" si="112"/>
        <v>0.40813503122947936</v>
      </c>
      <c r="AK150" s="16">
        <f t="shared" si="123"/>
        <v>2.268200632411927</v>
      </c>
      <c r="AL150" s="16">
        <f t="shared" si="124"/>
        <v>9.1463345555149438</v>
      </c>
      <c r="AM150" s="17">
        <f t="shared" si="125"/>
        <v>-6.84094545826885</v>
      </c>
      <c r="AN150" s="17">
        <f t="shared" si="126"/>
        <v>3.5358622409572495</v>
      </c>
      <c r="AO150" s="21">
        <f t="shared" si="126"/>
        <v>-5.0217724257980114</v>
      </c>
      <c r="AQ150" s="18" t="s">
        <v>312</v>
      </c>
      <c r="AR150" s="11">
        <v>9.4915699999999994</v>
      </c>
      <c r="AS150" s="11">
        <v>4.5665699999999996</v>
      </c>
      <c r="AT150" s="12">
        <f t="shared" si="113"/>
        <v>0.48111850831843411</v>
      </c>
      <c r="AU150" s="16">
        <f t="shared" si="127"/>
        <v>-18.145354633293206</v>
      </c>
      <c r="AV150" s="16">
        <f t="shared" si="128"/>
        <v>0.79301637987265927</v>
      </c>
      <c r="AW150" s="17">
        <f t="shared" si="129"/>
        <v>-10.649325746843965</v>
      </c>
      <c r="AX150" s="17">
        <f t="shared" si="130"/>
        <v>18.111613958243197</v>
      </c>
      <c r="AY150" s="21">
        <f t="shared" si="130"/>
        <v>10.384667780575986</v>
      </c>
      <c r="BA150" s="18" t="s">
        <v>312</v>
      </c>
      <c r="BB150" s="11">
        <v>7.96746</v>
      </c>
      <c r="BC150" s="11">
        <v>12.55293</v>
      </c>
      <c r="BD150" s="12">
        <f t="shared" si="114"/>
        <v>1.5755246967038428</v>
      </c>
      <c r="BE150" s="16">
        <f t="shared" si="131"/>
        <v>-18.145365519891264</v>
      </c>
      <c r="BF150" s="16">
        <f t="shared" si="132"/>
        <v>0.79300169834056122</v>
      </c>
      <c r="BG150" s="17">
        <f t="shared" si="133"/>
        <v>-3.6355834098439166</v>
      </c>
      <c r="BH150" s="17">
        <f t="shared" si="134"/>
        <v>3.5148488520573835</v>
      </c>
      <c r="BI150" s="21">
        <f t="shared" si="134"/>
        <v>-5.4457470897527696</v>
      </c>
      <c r="BJ150" s="21">
        <f t="shared" si="135"/>
        <v>-20.733153473117685</v>
      </c>
      <c r="BL150" s="20" t="s">
        <v>312</v>
      </c>
      <c r="BM150" s="11">
        <v>0.43759999999999999</v>
      </c>
      <c r="BN150" s="11">
        <v>14.020820000000001</v>
      </c>
      <c r="BO150" s="40">
        <f t="shared" si="115"/>
        <v>32.040265082266913</v>
      </c>
      <c r="BP150" s="16">
        <f t="shared" si="98"/>
        <v>-15.820252385349336</v>
      </c>
      <c r="BQ150" s="17">
        <f t="shared" si="98"/>
        <v>-7.9810302371614066</v>
      </c>
      <c r="BR150" s="21">
        <f t="shared" si="136"/>
        <v>-0.85909170131418167</v>
      </c>
      <c r="BT150" s="20" t="s">
        <v>312</v>
      </c>
      <c r="BU150" s="11">
        <v>1.61337</v>
      </c>
      <c r="BV150" s="11">
        <v>0.90349000000000002</v>
      </c>
      <c r="BW150" s="38">
        <f t="shared" si="116"/>
        <v>0.56000173549774701</v>
      </c>
      <c r="BX150" s="16">
        <f t="shared" si="99"/>
        <v>11.788834766461337</v>
      </c>
      <c r="BY150" s="17">
        <f t="shared" si="99"/>
        <v>-23.383055044393373</v>
      </c>
      <c r="BZ150" s="21">
        <f t="shared" si="137"/>
        <v>-15.876881444624207</v>
      </c>
      <c r="CB150" s="20" t="s">
        <v>312</v>
      </c>
      <c r="CC150" s="11">
        <v>3.1595900000000001</v>
      </c>
      <c r="CD150" s="11">
        <v>2.76153</v>
      </c>
      <c r="CE150" s="38">
        <f t="shared" si="117"/>
        <v>0.87401529945341006</v>
      </c>
      <c r="CF150" s="16">
        <f t="shared" si="100"/>
        <v>-57.094689099822098</v>
      </c>
      <c r="CG150" s="17">
        <f t="shared" si="100"/>
        <v>-47.641573826190495</v>
      </c>
      <c r="CH150" s="21">
        <f t="shared" si="138"/>
        <v>-6.5939750626929925</v>
      </c>
      <c r="CJ150" s="20" t="s">
        <v>312</v>
      </c>
      <c r="CK150" s="11">
        <v>14.495850000000001</v>
      </c>
      <c r="CL150" s="11">
        <v>10.35036</v>
      </c>
      <c r="CM150" s="40">
        <f t="shared" si="118"/>
        <v>0.71402228913792565</v>
      </c>
      <c r="CN150" s="16">
        <f t="shared" si="101"/>
        <v>-19.584593766521074</v>
      </c>
      <c r="CO150" s="17">
        <f t="shared" si="101"/>
        <v>-18.697444832047331</v>
      </c>
      <c r="CP150" s="21">
        <f t="shared" si="139"/>
        <v>-10.335005544048203</v>
      </c>
      <c r="CQ150" s="13">
        <f t="shared" si="140"/>
        <v>0.77701654714139468</v>
      </c>
      <c r="CS150" s="20" t="s">
        <v>313</v>
      </c>
      <c r="CT150" s="36">
        <v>279</v>
      </c>
      <c r="CU150" s="36">
        <v>279.95</v>
      </c>
      <c r="CV150" s="36">
        <v>275.39999999999998</v>
      </c>
      <c r="CW150" s="36">
        <v>278.8</v>
      </c>
    </row>
    <row r="151" spans="1:101">
      <c r="A151" s="20" t="s">
        <v>314</v>
      </c>
      <c r="B151" s="11">
        <v>0.82225999999999999</v>
      </c>
      <c r="C151" s="11">
        <v>0.93039000000000005</v>
      </c>
      <c r="D151" s="38">
        <f t="shared" si="108"/>
        <v>1.1315034174105514</v>
      </c>
      <c r="E151" s="16">
        <f t="shared" si="91"/>
        <v>-4.526032232594865</v>
      </c>
      <c r="F151" s="17">
        <f t="shared" si="91"/>
        <v>-15.717909230908601</v>
      </c>
      <c r="G151" s="21">
        <f t="shared" si="119"/>
        <v>-8.5011391983790396</v>
      </c>
      <c r="I151" s="20" t="s">
        <v>314</v>
      </c>
      <c r="J151" s="11">
        <v>41.56626</v>
      </c>
      <c r="K151" s="11">
        <v>50</v>
      </c>
      <c r="L151" s="38">
        <f t="shared" si="109"/>
        <v>1.2028986971644791</v>
      </c>
      <c r="M151" s="16">
        <f t="shared" si="92"/>
        <v>1.4705893122838771</v>
      </c>
      <c r="N151" s="17">
        <f t="shared" si="92"/>
        <v>93.023289031914857</v>
      </c>
      <c r="O151" s="21">
        <f t="shared" si="120"/>
        <v>0.87323385799101549</v>
      </c>
      <c r="Q151" s="18" t="s">
        <v>314</v>
      </c>
      <c r="R151" s="11">
        <v>0.55554999999999999</v>
      </c>
      <c r="S151" s="11">
        <v>1.54589</v>
      </c>
      <c r="T151" s="19">
        <f t="shared" si="110"/>
        <v>2.7826298262982632</v>
      </c>
      <c r="U151" s="16">
        <f t="shared" si="93"/>
        <v>130.00331208081477</v>
      </c>
      <c r="V151" s="17">
        <f t="shared" si="93"/>
        <v>-19.999896499617051</v>
      </c>
      <c r="W151" s="21">
        <f t="shared" si="121"/>
        <v>-33.747545646944559</v>
      </c>
      <c r="Y151" s="18" t="s">
        <v>314</v>
      </c>
      <c r="Z151" s="11">
        <v>0.72824</v>
      </c>
      <c r="AA151" s="11">
        <v>2.68302</v>
      </c>
      <c r="AB151" s="19">
        <f t="shared" si="111"/>
        <v>3.6842524442491484</v>
      </c>
      <c r="AC151" s="16">
        <f t="shared" si="94"/>
        <v>5.5557971329593681</v>
      </c>
      <c r="AD151" s="17">
        <f t="shared" si="94"/>
        <v>11.111479225248582</v>
      </c>
      <c r="AE151" s="21">
        <f t="shared" si="122"/>
        <v>53.512329846381974</v>
      </c>
      <c r="AG151" s="18" t="s">
        <v>314</v>
      </c>
      <c r="AH151" s="11">
        <v>21.597850000000001</v>
      </c>
      <c r="AI151" s="11">
        <v>9.0638000000000005</v>
      </c>
      <c r="AJ151" s="12">
        <f t="shared" si="112"/>
        <v>0.41966214229657117</v>
      </c>
      <c r="AK151" s="16">
        <f t="shared" si="123"/>
        <v>3.0699284547134389</v>
      </c>
      <c r="AL151" s="16">
        <f t="shared" si="124"/>
        <v>9.1396363368081435</v>
      </c>
      <c r="AM151" s="17">
        <f t="shared" si="125"/>
        <v>5.9809711784796971</v>
      </c>
      <c r="AN151" s="17">
        <f t="shared" si="126"/>
        <v>7.5271559809889661</v>
      </c>
      <c r="AO151" s="21">
        <f t="shared" si="126"/>
        <v>-1.4517509837937301</v>
      </c>
      <c r="AQ151" s="18" t="s">
        <v>314</v>
      </c>
      <c r="AR151" s="11">
        <v>11.50935</v>
      </c>
      <c r="AS151" s="11">
        <v>5.3630599999999999</v>
      </c>
      <c r="AT151" s="12">
        <f t="shared" si="113"/>
        <v>0.46597418620512887</v>
      </c>
      <c r="AU151" s="16">
        <f t="shared" si="127"/>
        <v>21.2586537316798</v>
      </c>
      <c r="AV151" s="16">
        <f t="shared" si="128"/>
        <v>11.136002518323748</v>
      </c>
      <c r="AW151" s="17">
        <f t="shared" si="129"/>
        <v>17.441756066369297</v>
      </c>
      <c r="AX151" s="17">
        <f t="shared" si="130"/>
        <v>29.69491927107579</v>
      </c>
      <c r="AY151" s="21">
        <f t="shared" si="130"/>
        <v>15.358173313815792</v>
      </c>
      <c r="BA151" s="18" t="s">
        <v>314</v>
      </c>
      <c r="BB151" s="11">
        <v>9.6612399999999994</v>
      </c>
      <c r="BC151" s="11">
        <v>18.25273</v>
      </c>
      <c r="BD151" s="12">
        <f t="shared" si="114"/>
        <v>1.8892740476377774</v>
      </c>
      <c r="BE151" s="16">
        <f t="shared" si="131"/>
        <v>21.258719842961234</v>
      </c>
      <c r="BF151" s="16">
        <f t="shared" si="132"/>
        <v>11.136047688039959</v>
      </c>
      <c r="BG151" s="17">
        <f t="shared" si="133"/>
        <v>45.406132273501086</v>
      </c>
      <c r="BH151" s="17">
        <f t="shared" si="134"/>
        <v>46.790670817473611</v>
      </c>
      <c r="BI151" s="21">
        <f t="shared" si="134"/>
        <v>28.331470696429662</v>
      </c>
      <c r="BJ151" s="21">
        <f t="shared" si="135"/>
        <v>-3.581683208731778</v>
      </c>
      <c r="BL151" s="20" t="s">
        <v>314</v>
      </c>
      <c r="BM151" s="11">
        <v>0.54886000000000001</v>
      </c>
      <c r="BN151" s="11">
        <v>9.2920099999999994</v>
      </c>
      <c r="BO151" s="40">
        <f t="shared" si="115"/>
        <v>16.929654192325909</v>
      </c>
      <c r="BP151" s="16">
        <f t="shared" si="98"/>
        <v>25.425045703839128</v>
      </c>
      <c r="BQ151" s="17">
        <f t="shared" si="98"/>
        <v>-33.727057333308615</v>
      </c>
      <c r="BR151" s="21">
        <f t="shared" si="136"/>
        <v>-56.385130124405812</v>
      </c>
      <c r="BT151" s="20" t="s">
        <v>314</v>
      </c>
      <c r="BU151" s="11">
        <v>1.81871</v>
      </c>
      <c r="BV151" s="11">
        <v>1.5312399999999999</v>
      </c>
      <c r="BW151" s="38">
        <f t="shared" si="116"/>
        <v>0.84193741718030901</v>
      </c>
      <c r="BX151" s="16">
        <f t="shared" si="99"/>
        <v>12.727396691397514</v>
      </c>
      <c r="BY151" s="17">
        <f t="shared" si="99"/>
        <v>69.480569790479137</v>
      </c>
      <c r="BZ151" s="21">
        <f t="shared" si="137"/>
        <v>23.30004325828698</v>
      </c>
      <c r="CB151" s="20" t="s">
        <v>314</v>
      </c>
      <c r="CC151" s="11">
        <v>2.9481199999999999</v>
      </c>
      <c r="CD151" s="11">
        <v>3.1222699999999999</v>
      </c>
      <c r="CE151" s="38">
        <f t="shared" si="117"/>
        <v>1.0590715438991629</v>
      </c>
      <c r="CF151" s="16">
        <f t="shared" si="100"/>
        <v>-6.6929569975851377</v>
      </c>
      <c r="CG151" s="17">
        <f t="shared" si="100"/>
        <v>13.063048382599495</v>
      </c>
      <c r="CH151" s="21">
        <f t="shared" si="138"/>
        <v>7.871952471359581</v>
      </c>
      <c r="CJ151" s="20" t="s">
        <v>314</v>
      </c>
      <c r="CK151" s="11">
        <v>16.287769999999998</v>
      </c>
      <c r="CL151" s="11">
        <v>9.6282399999999999</v>
      </c>
      <c r="CM151" s="40">
        <f t="shared" si="118"/>
        <v>0.59113310170760025</v>
      </c>
      <c r="CN151" s="16">
        <f t="shared" si="101"/>
        <v>12.36160694267668</v>
      </c>
      <c r="CO151" s="17">
        <f t="shared" si="101"/>
        <v>-6.9767621609296713</v>
      </c>
      <c r="CP151" s="21">
        <f t="shared" si="139"/>
        <v>-20.574146023697544</v>
      </c>
      <c r="CQ151" s="13">
        <f t="shared" si="140"/>
        <v>0.74384301075541637</v>
      </c>
      <c r="CS151" s="20" t="s">
        <v>315</v>
      </c>
      <c r="CT151" s="36">
        <v>280.5</v>
      </c>
      <c r="CU151" s="36">
        <v>286.8</v>
      </c>
      <c r="CV151" s="36">
        <v>280.39999999999998</v>
      </c>
      <c r="CW151" s="36">
        <v>283.55</v>
      </c>
    </row>
    <row r="152" spans="1:101">
      <c r="A152" s="20" t="s">
        <v>316</v>
      </c>
      <c r="B152" s="11">
        <v>1.0523499999999999</v>
      </c>
      <c r="C152" s="11">
        <v>1.02972</v>
      </c>
      <c r="D152" s="38">
        <f t="shared" si="108"/>
        <v>0.97849574761248637</v>
      </c>
      <c r="E152" s="16">
        <f t="shared" si="91"/>
        <v>27.982633230365078</v>
      </c>
      <c r="F152" s="17">
        <f t="shared" si="91"/>
        <v>10.676168058556081</v>
      </c>
      <c r="G152" s="21">
        <f t="shared" si="119"/>
        <v>-20.382058822527945</v>
      </c>
      <c r="I152" s="20" t="s">
        <v>316</v>
      </c>
      <c r="J152" s="11">
        <v>37.951799999999999</v>
      </c>
      <c r="K152" s="11">
        <v>24.698789999999999</v>
      </c>
      <c r="L152" s="38">
        <f t="shared" si="109"/>
        <v>0.65079363824640724</v>
      </c>
      <c r="M152" s="16">
        <f t="shared" si="92"/>
        <v>-8.695658449906249</v>
      </c>
      <c r="N152" s="17">
        <f t="shared" si="92"/>
        <v>-50.602420000000002</v>
      </c>
      <c r="O152" s="21">
        <f t="shared" si="120"/>
        <v>-45.458589966754325</v>
      </c>
      <c r="Q152" s="18" t="s">
        <v>316</v>
      </c>
      <c r="R152" s="11">
        <v>1.1352599999999999</v>
      </c>
      <c r="S152" s="11">
        <v>1.0144899999999999</v>
      </c>
      <c r="T152" s="19">
        <f t="shared" si="110"/>
        <v>0.89361908285326708</v>
      </c>
      <c r="U152" s="16">
        <f t="shared" si="93"/>
        <v>104.34884348843488</v>
      </c>
      <c r="V152" s="17">
        <f t="shared" si="93"/>
        <v>-34.375020214892395</v>
      </c>
      <c r="W152" s="21">
        <f t="shared" si="121"/>
        <v>-79.728257627434076</v>
      </c>
      <c r="Y152" s="18" t="s">
        <v>316</v>
      </c>
      <c r="Z152" s="11">
        <v>1.47566</v>
      </c>
      <c r="AA152" s="11">
        <v>2.0314199999999998</v>
      </c>
      <c r="AB152" s="19">
        <f t="shared" si="111"/>
        <v>1.3766179201171</v>
      </c>
      <c r="AC152" s="16">
        <f t="shared" si="94"/>
        <v>102.63374711633526</v>
      </c>
      <c r="AD152" s="17">
        <f t="shared" si="94"/>
        <v>-24.286065702081991</v>
      </c>
      <c r="AE152" s="21">
        <f t="shared" si="122"/>
        <v>-51.790931717156084</v>
      </c>
      <c r="AG152" s="18" t="s">
        <v>316</v>
      </c>
      <c r="AH152" s="11">
        <v>19.28548</v>
      </c>
      <c r="AI152" s="11">
        <v>16.114049999999999</v>
      </c>
      <c r="AJ152" s="12">
        <f t="shared" si="112"/>
        <v>0.83555348376083971</v>
      </c>
      <c r="AK152" s="16">
        <f t="shared" si="123"/>
        <v>-10.706482358197697</v>
      </c>
      <c r="AL152" s="16">
        <f t="shared" si="124"/>
        <v>-6.8612703328413254</v>
      </c>
      <c r="AM152" s="17">
        <f t="shared" si="125"/>
        <v>77.784703987290087</v>
      </c>
      <c r="AN152" s="17">
        <f t="shared" si="126"/>
        <v>82.70037780901383</v>
      </c>
      <c r="AO152" s="21">
        <f t="shared" si="126"/>
        <v>96.062310381315811</v>
      </c>
      <c r="AQ152" s="18" t="s">
        <v>316</v>
      </c>
      <c r="AR152" s="11">
        <v>8.5822299999999991</v>
      </c>
      <c r="AS152" s="11">
        <v>3.8364500000000001</v>
      </c>
      <c r="AT152" s="12">
        <f t="shared" si="113"/>
        <v>0.44702251046639402</v>
      </c>
      <c r="AU152" s="16">
        <f t="shared" si="127"/>
        <v>-25.432539630821903</v>
      </c>
      <c r="AV152" s="16">
        <f t="shared" si="128"/>
        <v>-16.540298106136948</v>
      </c>
      <c r="AW152" s="17">
        <f t="shared" si="129"/>
        <v>-28.46527915033581</v>
      </c>
      <c r="AX152" s="17">
        <f t="shared" si="130"/>
        <v>-17.073128555077975</v>
      </c>
      <c r="AY152" s="21">
        <f t="shared" si="130"/>
        <v>-0.31595438540924625</v>
      </c>
      <c r="BA152" s="18" t="s">
        <v>316</v>
      </c>
      <c r="BB152" s="11">
        <v>7.2041399999999998</v>
      </c>
      <c r="BC152" s="11">
        <v>14.32471</v>
      </c>
      <c r="BD152" s="12">
        <f t="shared" si="114"/>
        <v>1.9883997257132704</v>
      </c>
      <c r="BE152" s="16">
        <f t="shared" si="131"/>
        <v>-25.432553171228534</v>
      </c>
      <c r="BF152" s="16">
        <f t="shared" si="132"/>
        <v>-16.540289178107546</v>
      </c>
      <c r="BG152" s="17">
        <f t="shared" si="133"/>
        <v>-21.520178077471151</v>
      </c>
      <c r="BH152" s="17">
        <f t="shared" si="134"/>
        <v>-0.72403616767616574</v>
      </c>
      <c r="BI152" s="21">
        <f t="shared" si="134"/>
        <v>17.990418378354253</v>
      </c>
      <c r="BJ152" s="21">
        <f t="shared" si="135"/>
        <v>4.1857545158651535</v>
      </c>
      <c r="BL152" s="20" t="s">
        <v>316</v>
      </c>
      <c r="BM152" s="11">
        <v>0.49267</v>
      </c>
      <c r="BN152" s="11">
        <v>10.76186</v>
      </c>
      <c r="BO152" s="40">
        <f t="shared" si="115"/>
        <v>21.843952341323806</v>
      </c>
      <c r="BP152" s="16">
        <f t="shared" si="98"/>
        <v>-10.237583354589516</v>
      </c>
      <c r="BQ152" s="17">
        <f t="shared" si="98"/>
        <v>15.81842895132486</v>
      </c>
      <c r="BR152" s="21">
        <f t="shared" si="136"/>
        <v>-37.181268277173139</v>
      </c>
      <c r="BT152" s="20" t="s">
        <v>316</v>
      </c>
      <c r="BU152" s="11">
        <v>2.07098</v>
      </c>
      <c r="BV152" s="11">
        <v>1.0970899999999999</v>
      </c>
      <c r="BW152" s="38">
        <f t="shared" si="116"/>
        <v>0.52974437222957238</v>
      </c>
      <c r="BX152" s="16">
        <f t="shared" si="99"/>
        <v>13.870820526637011</v>
      </c>
      <c r="BY152" s="17">
        <f t="shared" si="99"/>
        <v>-28.35283822261697</v>
      </c>
      <c r="BZ152" s="21">
        <f t="shared" si="137"/>
        <v>-29.47183544911088</v>
      </c>
      <c r="CB152" s="20" t="s">
        <v>316</v>
      </c>
      <c r="CC152" s="11">
        <v>2.4007900000000002</v>
      </c>
      <c r="CD152" s="11">
        <v>1.7663800000000001</v>
      </c>
      <c r="CE152" s="38">
        <f t="shared" si="117"/>
        <v>0.73574948246202287</v>
      </c>
      <c r="CF152" s="16">
        <f t="shared" si="100"/>
        <v>-18.565390825339527</v>
      </c>
      <c r="CG152" s="17">
        <f t="shared" si="100"/>
        <v>-43.426417318169143</v>
      </c>
      <c r="CH152" s="21">
        <f t="shared" si="138"/>
        <v>-23.646374768557568</v>
      </c>
      <c r="CJ152" s="20" t="s">
        <v>316</v>
      </c>
      <c r="CK152" s="11">
        <v>16.341259999999998</v>
      </c>
      <c r="CL152" s="11">
        <v>9.3875299999999999</v>
      </c>
      <c r="CM152" s="40">
        <f t="shared" si="118"/>
        <v>0.57446794188453043</v>
      </c>
      <c r="CN152" s="16">
        <f t="shared" si="101"/>
        <v>0.328405914376247</v>
      </c>
      <c r="CO152" s="17">
        <f t="shared" si="101"/>
        <v>-2.5000415444567228</v>
      </c>
      <c r="CP152" s="21">
        <f t="shared" si="139"/>
        <v>-16.771984997167696</v>
      </c>
      <c r="CQ152" s="13">
        <f t="shared" si="140"/>
        <v>0.7211459475793317</v>
      </c>
      <c r="CS152" s="20" t="s">
        <v>317</v>
      </c>
      <c r="CT152" s="36">
        <v>283.5</v>
      </c>
      <c r="CU152" s="36">
        <v>288.2</v>
      </c>
      <c r="CV152" s="36">
        <v>280.85000000000002</v>
      </c>
      <c r="CW152" s="36">
        <v>288.10000000000002</v>
      </c>
    </row>
    <row r="153" spans="1:101">
      <c r="A153" s="20" t="s">
        <v>318</v>
      </c>
      <c r="B153" s="11">
        <v>1.0913200000000001</v>
      </c>
      <c r="C153" s="11">
        <v>1.0963499999999999</v>
      </c>
      <c r="D153" s="38">
        <f t="shared" si="108"/>
        <v>1.0046090972400394</v>
      </c>
      <c r="E153" s="16">
        <f t="shared" si="91"/>
        <v>3.7031405901078704</v>
      </c>
      <c r="F153" s="17">
        <f t="shared" si="91"/>
        <v>6.4706910616478233</v>
      </c>
      <c r="G153" s="21">
        <f t="shared" si="119"/>
        <v>-13.807947320288388</v>
      </c>
      <c r="I153" s="20" t="s">
        <v>318</v>
      </c>
      <c r="J153" s="11">
        <v>35.542160000000003</v>
      </c>
      <c r="K153" s="11">
        <v>27.108429999999998</v>
      </c>
      <c r="L153" s="38">
        <f t="shared" si="109"/>
        <v>0.76271194547545773</v>
      </c>
      <c r="M153" s="16">
        <f t="shared" si="92"/>
        <v>-6.3492113681037425</v>
      </c>
      <c r="N153" s="17">
        <f t="shared" si="92"/>
        <v>9.7561054610367535</v>
      </c>
      <c r="O153" s="21">
        <f t="shared" si="120"/>
        <v>-21.578098116592283</v>
      </c>
      <c r="Q153" s="18" t="s">
        <v>318</v>
      </c>
      <c r="R153" s="11">
        <v>4.3478199999999996</v>
      </c>
      <c r="S153" s="11">
        <v>1.5700400000000001</v>
      </c>
      <c r="T153" s="19">
        <f t="shared" si="110"/>
        <v>0.36110970555358785</v>
      </c>
      <c r="U153" s="16">
        <f t="shared" si="93"/>
        <v>282.98011028310697</v>
      </c>
      <c r="V153" s="17">
        <f t="shared" si="93"/>
        <v>54.761505781230007</v>
      </c>
      <c r="W153" s="21">
        <f t="shared" si="121"/>
        <v>-90.785910764232455</v>
      </c>
      <c r="Y153" s="18" t="s">
        <v>318</v>
      </c>
      <c r="Z153" s="11">
        <v>8.6048200000000001</v>
      </c>
      <c r="AA153" s="11">
        <v>1.34151</v>
      </c>
      <c r="AB153" s="19">
        <f t="shared" si="111"/>
        <v>0.15590215716307837</v>
      </c>
      <c r="AC153" s="16">
        <f t="shared" si="94"/>
        <v>483.11670710055165</v>
      </c>
      <c r="AD153" s="17">
        <f t="shared" si="94"/>
        <v>-33.961957645390903</v>
      </c>
      <c r="AE153" s="21">
        <f t="shared" si="122"/>
        <v>-94.587156045639006</v>
      </c>
      <c r="AG153" s="18" t="s">
        <v>318</v>
      </c>
      <c r="AH153" s="11">
        <v>19.14678</v>
      </c>
      <c r="AI153" s="11">
        <v>9.3447700000000005</v>
      </c>
      <c r="AJ153" s="12">
        <f t="shared" si="112"/>
        <v>0.4880596110677618</v>
      </c>
      <c r="AK153" s="16">
        <f t="shared" si="123"/>
        <v>-0.71919392205949784</v>
      </c>
      <c r="AL153" s="16">
        <f t="shared" si="124"/>
        <v>-6.9728414616222665</v>
      </c>
      <c r="AM153" s="17">
        <f t="shared" si="125"/>
        <v>-42.008557749293317</v>
      </c>
      <c r="AN153" s="17">
        <f t="shared" si="126"/>
        <v>-12.890496370930613</v>
      </c>
      <c r="AO153" s="21">
        <f t="shared" si="126"/>
        <v>-7.5379095857467968</v>
      </c>
      <c r="AQ153" s="18" t="s">
        <v>318</v>
      </c>
      <c r="AR153" s="11">
        <v>9.0601299999999991</v>
      </c>
      <c r="AS153" s="11">
        <v>5.1971299999999996</v>
      </c>
      <c r="AT153" s="12">
        <f t="shared" si="113"/>
        <v>0.57362642699387312</v>
      </c>
      <c r="AU153" s="16">
        <f t="shared" si="127"/>
        <v>5.5684827836121853</v>
      </c>
      <c r="AV153" s="16">
        <f t="shared" si="128"/>
        <v>-11.992265921363877</v>
      </c>
      <c r="AW153" s="17">
        <f t="shared" si="129"/>
        <v>35.467163653898773</v>
      </c>
      <c r="AX153" s="17">
        <f t="shared" si="130"/>
        <v>10.126652017384192</v>
      </c>
      <c r="AY153" s="21">
        <f t="shared" si="130"/>
        <v>25.050006458412284</v>
      </c>
      <c r="BA153" s="18" t="s">
        <v>318</v>
      </c>
      <c r="BB153" s="11">
        <v>7.6052999999999997</v>
      </c>
      <c r="BC153" s="11">
        <v>15.010020000000001</v>
      </c>
      <c r="BD153" s="12">
        <f t="shared" si="114"/>
        <v>1.9736262869314822</v>
      </c>
      <c r="BE153" s="16">
        <f t="shared" si="131"/>
        <v>5.5684647994070078</v>
      </c>
      <c r="BF153" s="16">
        <f t="shared" si="132"/>
        <v>-11.992272288987236</v>
      </c>
      <c r="BG153" s="17">
        <f t="shared" si="133"/>
        <v>4.784110812714542</v>
      </c>
      <c r="BH153" s="17">
        <f t="shared" si="134"/>
        <v>3.2381201952167644</v>
      </c>
      <c r="BI153" s="21">
        <f t="shared" si="134"/>
        <v>16.241080236001238</v>
      </c>
      <c r="BJ153" s="21">
        <f t="shared" si="135"/>
        <v>4.1617763035147446</v>
      </c>
      <c r="BL153" s="20" t="s">
        <v>318</v>
      </c>
      <c r="BM153" s="11">
        <v>1.0054399999999999</v>
      </c>
      <c r="BN153" s="11">
        <v>9.2987099999999998</v>
      </c>
      <c r="BO153" s="40">
        <f t="shared" si="115"/>
        <v>9.2483987110120953</v>
      </c>
      <c r="BP153" s="16">
        <f t="shared" si="98"/>
        <v>104.07981001481721</v>
      </c>
      <c r="BQ153" s="17">
        <f t="shared" si="98"/>
        <v>-13.595698141399353</v>
      </c>
      <c r="BR153" s="21">
        <f t="shared" si="136"/>
        <v>-63.052435394020158</v>
      </c>
      <c r="BT153" s="20" t="s">
        <v>318</v>
      </c>
      <c r="BU153" s="11">
        <v>4.1419699999999997</v>
      </c>
      <c r="BV153" s="11">
        <v>1.2907</v>
      </c>
      <c r="BW153" s="38">
        <f t="shared" si="116"/>
        <v>0.31161500445440216</v>
      </c>
      <c r="BX153" s="16">
        <f t="shared" si="99"/>
        <v>100.00048286318552</v>
      </c>
      <c r="BY153" s="17">
        <f t="shared" si="99"/>
        <v>17.647595001321683</v>
      </c>
      <c r="BZ153" s="21">
        <f t="shared" si="137"/>
        <v>-54.653742343663424</v>
      </c>
      <c r="CB153" s="20" t="s">
        <v>318</v>
      </c>
      <c r="CC153" s="11">
        <v>9.2424400000000002</v>
      </c>
      <c r="CD153" s="11">
        <v>3.42082</v>
      </c>
      <c r="CE153" s="38">
        <f t="shared" si="117"/>
        <v>0.37012087717096348</v>
      </c>
      <c r="CF153" s="16">
        <f t="shared" si="100"/>
        <v>284.97494574702489</v>
      </c>
      <c r="CG153" s="17">
        <f t="shared" si="100"/>
        <v>93.66274527564849</v>
      </c>
      <c r="CH153" s="21">
        <f t="shared" si="138"/>
        <v>-56.264076973809011</v>
      </c>
      <c r="CJ153" s="20" t="s">
        <v>318</v>
      </c>
      <c r="CK153" s="11">
        <v>14.06793</v>
      </c>
      <c r="CL153" s="11">
        <v>11.286440000000001</v>
      </c>
      <c r="CM153" s="40">
        <f t="shared" si="118"/>
        <v>0.80228150125853626</v>
      </c>
      <c r="CN153" s="16">
        <f t="shared" si="101"/>
        <v>-13.911595556279003</v>
      </c>
      <c r="CO153" s="17">
        <f t="shared" si="101"/>
        <v>20.228004597588512</v>
      </c>
      <c r="CP153" s="21">
        <f t="shared" si="139"/>
        <v>24.103119358890311</v>
      </c>
      <c r="CQ153" s="13">
        <f t="shared" si="140"/>
        <v>0.73339922245880906</v>
      </c>
      <c r="CS153" s="20" t="s">
        <v>319</v>
      </c>
      <c r="CT153" s="36">
        <v>288</v>
      </c>
      <c r="CU153" s="36">
        <v>288.05</v>
      </c>
      <c r="CV153" s="36">
        <v>277.55</v>
      </c>
      <c r="CW153" s="36">
        <v>280</v>
      </c>
    </row>
    <row r="154" spans="1:101">
      <c r="A154" s="20" t="s">
        <v>320</v>
      </c>
      <c r="B154" s="11">
        <v>1.3679300000000001</v>
      </c>
      <c r="C154" s="11">
        <v>1.10893</v>
      </c>
      <c r="D154" s="38">
        <f t="shared" si="108"/>
        <v>0.81066282631421194</v>
      </c>
      <c r="E154" s="16">
        <f t="shared" si="91"/>
        <v>25.346369534142138</v>
      </c>
      <c r="F154" s="17">
        <f t="shared" si="91"/>
        <v>1.1474437907602533</v>
      </c>
      <c r="G154" s="21">
        <f t="shared" si="119"/>
        <v>-26.242442261913595</v>
      </c>
      <c r="I154" s="20" t="s">
        <v>320</v>
      </c>
      <c r="J154" s="11">
        <v>32.530119999999997</v>
      </c>
      <c r="K154" s="11">
        <v>26.506019999999999</v>
      </c>
      <c r="L154" s="38">
        <f t="shared" si="109"/>
        <v>0.81481470096021791</v>
      </c>
      <c r="M154" s="16">
        <f t="shared" si="92"/>
        <v>-8.4745552887050373</v>
      </c>
      <c r="N154" s="17">
        <f t="shared" si="92"/>
        <v>-2.2222238617286174</v>
      </c>
      <c r="O154" s="21">
        <f t="shared" si="120"/>
        <v>0.32324997749083179</v>
      </c>
      <c r="Q154" s="18" t="s">
        <v>320</v>
      </c>
      <c r="R154" s="11">
        <v>2.2705299999999999</v>
      </c>
      <c r="S154" s="11">
        <v>1.2801899999999999</v>
      </c>
      <c r="T154" s="19">
        <f t="shared" si="110"/>
        <v>0.56382870959643783</v>
      </c>
      <c r="U154" s="16">
        <f t="shared" si="93"/>
        <v>-47.77773688883164</v>
      </c>
      <c r="V154" s="17">
        <f t="shared" si="93"/>
        <v>-18.461313087564658</v>
      </c>
      <c r="W154" s="21">
        <f t="shared" si="121"/>
        <v>-81.264296566285751</v>
      </c>
      <c r="Y154" s="18" t="s">
        <v>320</v>
      </c>
      <c r="Z154" s="11">
        <v>2.798</v>
      </c>
      <c r="AA154" s="11">
        <v>1.8781099999999999</v>
      </c>
      <c r="AB154" s="19">
        <f t="shared" si="111"/>
        <v>0.6712330235882773</v>
      </c>
      <c r="AC154" s="16">
        <f t="shared" si="94"/>
        <v>-67.48334073228726</v>
      </c>
      <c r="AD154" s="17">
        <f t="shared" si="94"/>
        <v>39.999701828536494</v>
      </c>
      <c r="AE154" s="21">
        <f t="shared" si="122"/>
        <v>-69.198221862492105</v>
      </c>
      <c r="AG154" s="18" t="s">
        <v>320</v>
      </c>
      <c r="AH154" s="11">
        <v>20.258579999999998</v>
      </c>
      <c r="AI154" s="11">
        <v>8.4717400000000005</v>
      </c>
      <c r="AJ154" s="12">
        <f t="shared" si="112"/>
        <v>0.41818034630265305</v>
      </c>
      <c r="AK154" s="16">
        <f t="shared" si="123"/>
        <v>5.8067205033953426</v>
      </c>
      <c r="AL154" s="16">
        <f t="shared" si="124"/>
        <v>6.1307899383920131E-2</v>
      </c>
      <c r="AM154" s="17">
        <f t="shared" si="125"/>
        <v>-9.3424450253992326</v>
      </c>
      <c r="AN154" s="17">
        <f t="shared" si="126"/>
        <v>-21.330166447242721</v>
      </c>
      <c r="AO154" s="21">
        <f t="shared" si="126"/>
        <v>-22.250004575376963</v>
      </c>
      <c r="AQ154" s="18" t="s">
        <v>320</v>
      </c>
      <c r="AR154" s="11">
        <v>6.1993799999999997</v>
      </c>
      <c r="AS154" s="11">
        <v>3.92937</v>
      </c>
      <c r="AT154" s="12">
        <f t="shared" si="113"/>
        <v>0.63383273811252094</v>
      </c>
      <c r="AU154" s="16">
        <f t="shared" si="127"/>
        <v>-31.575153998894052</v>
      </c>
      <c r="AV154" s="16">
        <f t="shared" si="128"/>
        <v>-35.829670773288392</v>
      </c>
      <c r="AW154" s="17">
        <f t="shared" si="129"/>
        <v>-24.3934633153298</v>
      </c>
      <c r="AX154" s="17">
        <f t="shared" si="130"/>
        <v>-17.115931321754054</v>
      </c>
      <c r="AY154" s="21">
        <f t="shared" si="130"/>
        <v>28.844707620177942</v>
      </c>
      <c r="BA154" s="18" t="s">
        <v>320</v>
      </c>
      <c r="BB154" s="11">
        <v>5.2039200000000001</v>
      </c>
      <c r="BC154" s="11">
        <v>11.739459999999999</v>
      </c>
      <c r="BD154" s="12">
        <f t="shared" si="114"/>
        <v>2.2558878691447983</v>
      </c>
      <c r="BE154" s="16">
        <f t="shared" si="131"/>
        <v>-31.57508579543213</v>
      </c>
      <c r="BF154" s="16">
        <f t="shared" si="132"/>
        <v>-35.829612918619866</v>
      </c>
      <c r="BG154" s="17">
        <f t="shared" si="133"/>
        <v>-21.789178162320912</v>
      </c>
      <c r="BH154" s="17">
        <f t="shared" si="134"/>
        <v>-21.91962838950662</v>
      </c>
      <c r="BI154" s="21">
        <f t="shared" si="134"/>
        <v>21.499453290462906</v>
      </c>
      <c r="BJ154" s="21">
        <f t="shared" si="135"/>
        <v>28.067336466977682</v>
      </c>
      <c r="BL154" s="20" t="s">
        <v>320</v>
      </c>
      <c r="BM154" s="11">
        <v>0.627</v>
      </c>
      <c r="BN154" s="11">
        <v>8.5035100000000003</v>
      </c>
      <c r="BO154" s="40">
        <f t="shared" si="115"/>
        <v>13.562216905901117</v>
      </c>
      <c r="BP154" s="16">
        <f t="shared" si="98"/>
        <v>-37.639242520687453</v>
      </c>
      <c r="BQ154" s="17">
        <f t="shared" si="98"/>
        <v>-8.551723841263998</v>
      </c>
      <c r="BR154" s="21">
        <f t="shared" si="136"/>
        <v>-32.24165714751409</v>
      </c>
      <c r="BT154" s="20" t="s">
        <v>320</v>
      </c>
      <c r="BU154" s="11">
        <v>2.2645900000000001</v>
      </c>
      <c r="BV154" s="11">
        <v>1.1674899999999999</v>
      </c>
      <c r="BW154" s="38">
        <f t="shared" si="116"/>
        <v>0.5155414445882035</v>
      </c>
      <c r="BX154" s="16">
        <f t="shared" si="99"/>
        <v>-45.325774933183965</v>
      </c>
      <c r="BY154" s="17">
        <f t="shared" si="99"/>
        <v>-9.5459828000309948</v>
      </c>
      <c r="BZ154" s="21">
        <f t="shared" si="137"/>
        <v>-8.0743935164406775</v>
      </c>
      <c r="CB154" s="20" t="s">
        <v>320</v>
      </c>
      <c r="CC154" s="11">
        <v>3.9805899999999999</v>
      </c>
      <c r="CD154" s="11">
        <v>3.6820499999999998</v>
      </c>
      <c r="CE154" s="38">
        <f t="shared" si="117"/>
        <v>0.92500106768092172</v>
      </c>
      <c r="CF154" s="16">
        <f t="shared" si="100"/>
        <v>-56.931394739917167</v>
      </c>
      <c r="CG154" s="17">
        <f t="shared" si="100"/>
        <v>7.6364731263264316</v>
      </c>
      <c r="CH154" s="21">
        <f t="shared" si="138"/>
        <v>21.752430968382701</v>
      </c>
      <c r="CJ154" s="20" t="s">
        <v>320</v>
      </c>
      <c r="CK154" s="11">
        <v>12.67718</v>
      </c>
      <c r="CL154" s="11">
        <v>7.9967899999999998</v>
      </c>
      <c r="CM154" s="40">
        <f t="shared" si="118"/>
        <v>0.6308019606884181</v>
      </c>
      <c r="CN154" s="16">
        <f t="shared" si="101"/>
        <v>-9.8859604789048596</v>
      </c>
      <c r="CO154" s="17">
        <f t="shared" si="101"/>
        <v>-29.146923210507481</v>
      </c>
      <c r="CP154" s="21">
        <f t="shared" si="139"/>
        <v>-5.9173237328821227</v>
      </c>
      <c r="CQ154" s="13">
        <f t="shared" si="140"/>
        <v>0.69696445580962529</v>
      </c>
      <c r="CS154" s="20" t="s">
        <v>321</v>
      </c>
      <c r="CT154" s="36">
        <v>281.2</v>
      </c>
      <c r="CU154" s="36">
        <v>285.3</v>
      </c>
      <c r="CV154" s="36">
        <v>276.60000000000002</v>
      </c>
      <c r="CW154" s="36">
        <v>277.55</v>
      </c>
    </row>
    <row r="155" spans="1:101">
      <c r="A155" s="20" t="s">
        <v>322</v>
      </c>
      <c r="B155" s="11">
        <v>1.20825</v>
      </c>
      <c r="C155" s="11">
        <v>1.16299</v>
      </c>
      <c r="D155" s="38">
        <f t="shared" si="108"/>
        <v>0.96254086488723356</v>
      </c>
      <c r="E155" s="16">
        <f t="shared" ref="E155:F218" si="141">100*(B155-B154)/B154</f>
        <v>-11.673111928241944</v>
      </c>
      <c r="F155" s="17">
        <f t="shared" si="141"/>
        <v>4.874969565256599</v>
      </c>
      <c r="G155" s="21">
        <f t="shared" si="119"/>
        <v>-1.9134380106108153</v>
      </c>
      <c r="I155" s="20" t="s">
        <v>322</v>
      </c>
      <c r="J155" s="11">
        <v>49.397590000000001</v>
      </c>
      <c r="K155" s="11">
        <v>56.6265</v>
      </c>
      <c r="L155" s="38">
        <f t="shared" si="109"/>
        <v>1.1463413498512782</v>
      </c>
      <c r="M155" s="16">
        <f t="shared" ref="M155:N218" si="142">100*(J155-J154)/J154</f>
        <v>51.851852990397845</v>
      </c>
      <c r="N155" s="17">
        <f t="shared" si="142"/>
        <v>113.63637392562144</v>
      </c>
      <c r="O155" s="21">
        <f t="shared" si="120"/>
        <v>33.636629537920939</v>
      </c>
      <c r="Q155" s="18" t="s">
        <v>322</v>
      </c>
      <c r="R155" s="11">
        <v>1.9323600000000001</v>
      </c>
      <c r="S155" s="11">
        <v>1.3043400000000001</v>
      </c>
      <c r="T155" s="19">
        <f t="shared" si="110"/>
        <v>0.67499844749425575</v>
      </c>
      <c r="U155" s="16">
        <f t="shared" ref="U155:V218" si="143">IF(R154=0,0,100*(R155-R154)/R154)</f>
        <v>-14.893879402606434</v>
      </c>
      <c r="V155" s="17">
        <f t="shared" si="143"/>
        <v>1.8864387317507649</v>
      </c>
      <c r="W155" s="21">
        <f t="shared" si="121"/>
        <v>-41.319629050597875</v>
      </c>
      <c r="Y155" s="18" t="s">
        <v>322</v>
      </c>
      <c r="Z155" s="11">
        <v>3.5645799999999999</v>
      </c>
      <c r="AA155" s="11">
        <v>2.06975</v>
      </c>
      <c r="AB155" s="19">
        <f t="shared" si="111"/>
        <v>0.58064344186411865</v>
      </c>
      <c r="AC155" s="16">
        <f t="shared" ref="AC155:AD218" si="144">IF(Z154=0,0,100*(Z155-Z154)/Z154)</f>
        <v>27.397426733380982</v>
      </c>
      <c r="AD155" s="17">
        <f t="shared" si="144"/>
        <v>10.203875172380746</v>
      </c>
      <c r="AE155" s="21">
        <f t="shared" si="122"/>
        <v>-60.554151152551526</v>
      </c>
      <c r="AG155" s="18" t="s">
        <v>322</v>
      </c>
      <c r="AH155" s="11">
        <v>21.21116</v>
      </c>
      <c r="AI155" s="11">
        <v>9.0564699999999991</v>
      </c>
      <c r="AJ155" s="12">
        <f t="shared" si="112"/>
        <v>0.42696721914313029</v>
      </c>
      <c r="AK155" s="16">
        <f t="shared" si="123"/>
        <v>4.7021064655074598</v>
      </c>
      <c r="AL155" s="16">
        <f t="shared" si="124"/>
        <v>5.6744604999782604</v>
      </c>
      <c r="AM155" s="17">
        <f t="shared" si="125"/>
        <v>6.9021240028612612</v>
      </c>
      <c r="AN155" s="17">
        <f t="shared" ref="AN155:AO170" si="145">100*(AI155-AVERAGE(AI151:AI154))/AVERAGE(AI151:AI154)</f>
        <v>-15.742716021357229</v>
      </c>
      <c r="AO155" s="21">
        <f t="shared" si="145"/>
        <v>-20.985243015540807</v>
      </c>
      <c r="AQ155" s="18" t="s">
        <v>322</v>
      </c>
      <c r="AR155" s="11">
        <v>7.6795400000000003</v>
      </c>
      <c r="AS155" s="11">
        <v>5.2435900000000002</v>
      </c>
      <c r="AT155" s="12">
        <f t="shared" si="113"/>
        <v>0.6828000114590197</v>
      </c>
      <c r="AU155" s="16">
        <f t="shared" si="127"/>
        <v>23.875935980694852</v>
      </c>
      <c r="AV155" s="16">
        <f t="shared" si="128"/>
        <v>-13.105479915895092</v>
      </c>
      <c r="AW155" s="17">
        <f t="shared" si="129"/>
        <v>33.446074052583498</v>
      </c>
      <c r="AX155" s="17">
        <f t="shared" ref="AX155:AY170" si="146">100*(AS155-AVERAGE(AS151:AS154))/AVERAGE(AS151:AS154)</f>
        <v>14.451318099248011</v>
      </c>
      <c r="AY155" s="21">
        <f t="shared" si="146"/>
        <v>28.802494551623329</v>
      </c>
      <c r="BA155" s="18" t="s">
        <v>322</v>
      </c>
      <c r="BB155" s="11">
        <v>6.4463999999999997</v>
      </c>
      <c r="BC155" s="11">
        <v>12.474919999999999</v>
      </c>
      <c r="BD155" s="12">
        <f t="shared" si="114"/>
        <v>1.9351762223876892</v>
      </c>
      <c r="BE155" s="16">
        <f t="shared" si="131"/>
        <v>23.875847438085128</v>
      </c>
      <c r="BF155" s="16">
        <f t="shared" si="132"/>
        <v>-13.105484151429167</v>
      </c>
      <c r="BG155" s="17">
        <f t="shared" si="133"/>
        <v>6.2648537496613965</v>
      </c>
      <c r="BH155" s="17">
        <f t="shared" ref="BH155:BI170" si="147">100*(BC155-AVERAGE(BC151:BC154))/AVERAGE(BC151:BC154)</f>
        <v>-15.890324324943883</v>
      </c>
      <c r="BI155" s="21">
        <f t="shared" si="147"/>
        <v>-4.5204705141510182</v>
      </c>
      <c r="BJ155" s="21">
        <f t="shared" si="135"/>
        <v>10.613736155214575</v>
      </c>
      <c r="BL155" s="20" t="s">
        <v>322</v>
      </c>
      <c r="BM155" s="11">
        <v>0.84804000000000002</v>
      </c>
      <c r="BN155" s="11">
        <v>8.7282600000000006</v>
      </c>
      <c r="BO155" s="40">
        <f t="shared" si="115"/>
        <v>10.292273949342013</v>
      </c>
      <c r="BP155" s="16">
        <f t="shared" ref="BP155:BQ218" si="148">IF(BM154=0,0,100*(BM155-BM154)/BM154)</f>
        <v>35.253588516746419</v>
      </c>
      <c r="BQ155" s="17">
        <f t="shared" si="148"/>
        <v>2.6430262326968537</v>
      </c>
      <c r="BR155" s="21">
        <f t="shared" si="136"/>
        <v>-33.149929706481259</v>
      </c>
      <c r="BT155" s="20" t="s">
        <v>322</v>
      </c>
      <c r="BU155" s="11">
        <v>2.6400700000000001</v>
      </c>
      <c r="BV155" s="11">
        <v>1.41977</v>
      </c>
      <c r="BW155" s="38">
        <f t="shared" si="116"/>
        <v>0.53777740741722757</v>
      </c>
      <c r="BX155" s="16">
        <f t="shared" ref="BX155:BY218" si="149">100*(BU155-BU154)/BU154</f>
        <v>16.580484767662139</v>
      </c>
      <c r="BY155" s="17">
        <f t="shared" si="149"/>
        <v>21.608750396149009</v>
      </c>
      <c r="BZ155" s="21">
        <f t="shared" si="137"/>
        <v>-2.1706284686574948</v>
      </c>
      <c r="CB155" s="20" t="s">
        <v>322</v>
      </c>
      <c r="CC155" s="11">
        <v>5.0628099999999998</v>
      </c>
      <c r="CD155" s="11">
        <v>3.54521</v>
      </c>
      <c r="CE155" s="38">
        <f t="shared" si="117"/>
        <v>0.70024551583014183</v>
      </c>
      <c r="CF155" s="16">
        <f t="shared" ref="CF155:CG218" si="150">100*(CC155-CC154)/CC154</f>
        <v>27.187426989466385</v>
      </c>
      <c r="CG155" s="17">
        <f t="shared" si="150"/>
        <v>-3.7164079792506852</v>
      </c>
      <c r="CH155" s="21">
        <f t="shared" si="138"/>
        <v>-9.3516582857534569</v>
      </c>
      <c r="CJ155" s="20" t="s">
        <v>322</v>
      </c>
      <c r="CK155" s="11">
        <v>14.01444</v>
      </c>
      <c r="CL155" s="11">
        <v>10.24338</v>
      </c>
      <c r="CM155" s="40">
        <f t="shared" si="118"/>
        <v>0.73091611223851971</v>
      </c>
      <c r="CN155" s="16">
        <f t="shared" ref="CN155:CO218" si="151">IF(CK154=0,0,100*(CK155-CK154)/CK154)</f>
        <v>10.548560484271743</v>
      </c>
      <c r="CO155" s="17">
        <f t="shared" si="151"/>
        <v>28.093647576089911</v>
      </c>
      <c r="CP155" s="21">
        <f t="shared" si="139"/>
        <v>12.505555896543067</v>
      </c>
      <c r="CQ155" s="13">
        <f t="shared" si="140"/>
        <v>0.68742537030722084</v>
      </c>
      <c r="CS155" s="20" t="s">
        <v>323</v>
      </c>
      <c r="CT155" s="36">
        <v>278.5</v>
      </c>
      <c r="CU155" s="36">
        <v>279.64999999999998</v>
      </c>
      <c r="CV155" s="36">
        <v>272.7</v>
      </c>
      <c r="CW155" s="36">
        <v>276.7</v>
      </c>
    </row>
    <row r="156" spans="1:101">
      <c r="A156" s="20" t="s">
        <v>324</v>
      </c>
      <c r="B156" s="11">
        <v>1.23214</v>
      </c>
      <c r="C156" s="11">
        <v>1.4898899999999999</v>
      </c>
      <c r="D156" s="38">
        <f t="shared" si="108"/>
        <v>1.2091888908727904</v>
      </c>
      <c r="E156" s="16">
        <f t="shared" si="141"/>
        <v>1.9772398096420414</v>
      </c>
      <c r="F156" s="17">
        <f t="shared" si="141"/>
        <v>28.1085821890128</v>
      </c>
      <c r="G156" s="21">
        <f t="shared" si="119"/>
        <v>28.763532523135268</v>
      </c>
      <c r="I156" s="20" t="s">
        <v>324</v>
      </c>
      <c r="J156" s="11">
        <v>73.493970000000004</v>
      </c>
      <c r="K156" s="11">
        <v>78.313249999999996</v>
      </c>
      <c r="L156" s="38">
        <f t="shared" si="109"/>
        <v>1.0655738151034704</v>
      </c>
      <c r="M156" s="16">
        <f t="shared" si="142"/>
        <v>48.780476942296183</v>
      </c>
      <c r="N156" s="17">
        <f t="shared" si="142"/>
        <v>38.297881733817199</v>
      </c>
      <c r="O156" s="21">
        <f t="shared" si="120"/>
        <v>26.302892615877326</v>
      </c>
      <c r="Q156" s="18" t="s">
        <v>324</v>
      </c>
      <c r="R156" s="11">
        <v>0.28985</v>
      </c>
      <c r="S156" s="11">
        <v>1.81159</v>
      </c>
      <c r="T156" s="19">
        <f t="shared" si="110"/>
        <v>6.2500948766603415</v>
      </c>
      <c r="U156" s="16">
        <f t="shared" si="143"/>
        <v>-85.000207000765897</v>
      </c>
      <c r="V156" s="17">
        <f t="shared" si="143"/>
        <v>38.889400003066676</v>
      </c>
      <c r="W156" s="21">
        <f t="shared" si="121"/>
        <v>902.59950260121195</v>
      </c>
      <c r="Y156" s="18" t="s">
        <v>324</v>
      </c>
      <c r="Z156" s="11">
        <v>1.1307</v>
      </c>
      <c r="AA156" s="11">
        <v>2.2039</v>
      </c>
      <c r="AB156" s="19">
        <f t="shared" si="111"/>
        <v>1.9491465463871938</v>
      </c>
      <c r="AC156" s="16">
        <f t="shared" si="144"/>
        <v>-68.279572909010312</v>
      </c>
      <c r="AD156" s="17">
        <f t="shared" si="144"/>
        <v>6.4814591134194943</v>
      </c>
      <c r="AE156" s="21">
        <f t="shared" si="122"/>
        <v>180.00990756500852</v>
      </c>
      <c r="AG156" s="18" t="s">
        <v>324</v>
      </c>
      <c r="AH156" s="11">
        <v>21.73011</v>
      </c>
      <c r="AI156" s="11">
        <v>8.5404</v>
      </c>
      <c r="AJ156" s="12">
        <f t="shared" si="112"/>
        <v>0.3930214803330494</v>
      </c>
      <c r="AK156" s="16">
        <f t="shared" si="123"/>
        <v>2.4465894368813412</v>
      </c>
      <c r="AL156" s="16">
        <f t="shared" si="124"/>
        <v>8.7838101674551492</v>
      </c>
      <c r="AM156" s="17">
        <f t="shared" si="125"/>
        <v>-5.6983570861494508</v>
      </c>
      <c r="AN156" s="17">
        <f t="shared" si="145"/>
        <v>-20.530448370124656</v>
      </c>
      <c r="AO156" s="21">
        <f t="shared" si="145"/>
        <v>-27.512244659892428</v>
      </c>
      <c r="AQ156" s="18" t="s">
        <v>324</v>
      </c>
      <c r="AR156" s="11">
        <v>11.064640000000001</v>
      </c>
      <c r="AS156" s="11">
        <v>4.5068299999999999</v>
      </c>
      <c r="AT156" s="12">
        <f t="shared" si="113"/>
        <v>0.4073182679237643</v>
      </c>
      <c r="AU156" s="16">
        <f t="shared" si="127"/>
        <v>44.0794630928415</v>
      </c>
      <c r="AV156" s="16">
        <f t="shared" si="128"/>
        <v>40.408511329489194</v>
      </c>
      <c r="AW156" s="17">
        <f t="shared" si="129"/>
        <v>-14.050679019526704</v>
      </c>
      <c r="AX156" s="17">
        <f t="shared" si="146"/>
        <v>-0.98437155000346477</v>
      </c>
      <c r="AY156" s="21">
        <f t="shared" si="146"/>
        <v>-30.291967770297916</v>
      </c>
      <c r="BA156" s="18" t="s">
        <v>324</v>
      </c>
      <c r="BB156" s="11">
        <v>9.2879400000000008</v>
      </c>
      <c r="BC156" s="11">
        <v>14.703580000000001</v>
      </c>
      <c r="BD156" s="12">
        <f t="shared" si="114"/>
        <v>1.5830830087188332</v>
      </c>
      <c r="BE156" s="16">
        <f t="shared" si="131"/>
        <v>44.079486224869711</v>
      </c>
      <c r="BF156" s="16">
        <f t="shared" si="132"/>
        <v>40.408529782583074</v>
      </c>
      <c r="BG156" s="17">
        <f t="shared" si="133"/>
        <v>17.865124585969301</v>
      </c>
      <c r="BH156" s="17">
        <f t="shared" si="147"/>
        <v>9.8324883457446877</v>
      </c>
      <c r="BI156" s="21">
        <f t="shared" si="147"/>
        <v>-22.332122496340876</v>
      </c>
      <c r="BJ156" s="21">
        <f t="shared" si="135"/>
        <v>-14.967873728836464</v>
      </c>
      <c r="BL156" s="20" t="s">
        <v>324</v>
      </c>
      <c r="BM156" s="11">
        <v>0.69808000000000003</v>
      </c>
      <c r="BN156" s="11">
        <v>6.4929800000000002</v>
      </c>
      <c r="BO156" s="40">
        <f t="shared" si="115"/>
        <v>9.3011975704790277</v>
      </c>
      <c r="BP156" s="16">
        <f t="shared" si="148"/>
        <v>-17.683128154332341</v>
      </c>
      <c r="BQ156" s="17">
        <f t="shared" si="148"/>
        <v>-25.609686237577712</v>
      </c>
      <c r="BR156" s="21">
        <f t="shared" si="136"/>
        <v>-32.289483816931956</v>
      </c>
      <c r="BT156" s="20" t="s">
        <v>324</v>
      </c>
      <c r="BU156" s="11">
        <v>1.80698</v>
      </c>
      <c r="BV156" s="11">
        <v>1.6368400000000001</v>
      </c>
      <c r="BW156" s="38">
        <f t="shared" si="116"/>
        <v>0.90584289809516438</v>
      </c>
      <c r="BX156" s="16">
        <f t="shared" si="149"/>
        <v>-31.555602692352856</v>
      </c>
      <c r="BY156" s="17">
        <f t="shared" si="149"/>
        <v>15.289096121202736</v>
      </c>
      <c r="BZ156" s="21">
        <f t="shared" si="137"/>
        <v>91.239416673248556</v>
      </c>
      <c r="CB156" s="20" t="s">
        <v>324</v>
      </c>
      <c r="CC156" s="11">
        <v>2.5749399999999998</v>
      </c>
      <c r="CD156" s="11">
        <v>3.0973999999999999</v>
      </c>
      <c r="CE156" s="38">
        <f t="shared" si="117"/>
        <v>1.2029018151879267</v>
      </c>
      <c r="CF156" s="16">
        <f t="shared" si="150"/>
        <v>-49.140102038196183</v>
      </c>
      <c r="CG156" s="17">
        <f t="shared" si="150"/>
        <v>-12.631409704925803</v>
      </c>
      <c r="CH156" s="21">
        <f t="shared" si="138"/>
        <v>76.17726962700489</v>
      </c>
      <c r="CJ156" s="20" t="s">
        <v>324</v>
      </c>
      <c r="CK156" s="11">
        <v>12.83765</v>
      </c>
      <c r="CL156" s="11">
        <v>8.9061199999999996</v>
      </c>
      <c r="CM156" s="40">
        <f t="shared" si="118"/>
        <v>0.69375002434246136</v>
      </c>
      <c r="CN156" s="16">
        <f t="shared" si="151"/>
        <v>-8.3969819700252053</v>
      </c>
      <c r="CO156" s="17">
        <f t="shared" si="151"/>
        <v>-13.054870560303343</v>
      </c>
      <c r="CP156" s="21">
        <f t="shared" si="139"/>
        <v>1.3340520230917006</v>
      </c>
      <c r="CQ156" s="13">
        <f t="shared" si="140"/>
        <v>0.68045050309502186</v>
      </c>
      <c r="CS156" s="20" t="s">
        <v>325</v>
      </c>
      <c r="CT156" s="36">
        <v>278</v>
      </c>
      <c r="CU156" s="36">
        <v>288</v>
      </c>
      <c r="CV156" s="36">
        <v>276.8</v>
      </c>
      <c r="CW156" s="36">
        <v>288</v>
      </c>
    </row>
    <row r="157" spans="1:101">
      <c r="A157" s="20" t="s">
        <v>326</v>
      </c>
      <c r="B157" s="11">
        <v>1.10138</v>
      </c>
      <c r="C157" s="11">
        <v>1.0184</v>
      </c>
      <c r="D157" s="38">
        <f t="shared" si="108"/>
        <v>0.92465815613139879</v>
      </c>
      <c r="E157" s="16">
        <f t="shared" si="141"/>
        <v>-10.612430405635722</v>
      </c>
      <c r="F157" s="17">
        <f t="shared" si="141"/>
        <v>-31.645960440032482</v>
      </c>
      <c r="G157" s="21">
        <f t="shared" si="119"/>
        <v>-7.2327297047508825</v>
      </c>
      <c r="I157" s="20" t="s">
        <v>326</v>
      </c>
      <c r="J157" s="11">
        <v>43.373489999999997</v>
      </c>
      <c r="K157" s="11">
        <v>48.192770000000003</v>
      </c>
      <c r="L157" s="38">
        <f t="shared" si="109"/>
        <v>1.1111111879629703</v>
      </c>
      <c r="M157" s="16">
        <f t="shared" si="142"/>
        <v>-40.98360722655206</v>
      </c>
      <c r="N157" s="17">
        <f t="shared" si="142"/>
        <v>-38.461537479289895</v>
      </c>
      <c r="O157" s="21">
        <f t="shared" si="120"/>
        <v>17.284945199386048</v>
      </c>
      <c r="Q157" s="18" t="s">
        <v>326</v>
      </c>
      <c r="R157" s="11">
        <v>0.14491999999999999</v>
      </c>
      <c r="S157" s="11">
        <v>1.9323600000000001</v>
      </c>
      <c r="T157" s="19">
        <f t="shared" si="110"/>
        <v>13.333977366823076</v>
      </c>
      <c r="U157" s="16">
        <f t="shared" si="143"/>
        <v>-50.001725030188027</v>
      </c>
      <c r="V157" s="17">
        <f t="shared" si="143"/>
        <v>6.6665194663251643</v>
      </c>
      <c r="W157" s="21">
        <f t="shared" si="121"/>
        <v>579.4355900530021</v>
      </c>
      <c r="Y157" s="18" t="s">
        <v>326</v>
      </c>
      <c r="Z157" s="11">
        <v>0.97738000000000003</v>
      </c>
      <c r="AA157" s="11">
        <v>1.9547699999999999</v>
      </c>
      <c r="AB157" s="19">
        <f t="shared" si="111"/>
        <v>2.000010231435061</v>
      </c>
      <c r="AC157" s="16">
        <f t="shared" si="144"/>
        <v>-13.559741752896436</v>
      </c>
      <c r="AD157" s="17">
        <f t="shared" si="144"/>
        <v>-11.304051907981309</v>
      </c>
      <c r="AE157" s="21">
        <f t="shared" si="122"/>
        <v>138.31454450076498</v>
      </c>
      <c r="AG157" s="18" t="s">
        <v>326</v>
      </c>
      <c r="AH157" s="11">
        <v>22.703700000000001</v>
      </c>
      <c r="AI157" s="11">
        <v>8.9327299999999994</v>
      </c>
      <c r="AJ157" s="12">
        <f t="shared" si="112"/>
        <v>0.39344820447768419</v>
      </c>
      <c r="AK157" s="16">
        <f t="shared" si="123"/>
        <v>4.4803730860083153</v>
      </c>
      <c r="AL157" s="16">
        <f t="shared" si="124"/>
        <v>10.283565945564499</v>
      </c>
      <c r="AM157" s="17">
        <f t="shared" si="125"/>
        <v>4.5938129361622337</v>
      </c>
      <c r="AN157" s="17">
        <f t="shared" si="145"/>
        <v>0.8966667400852476</v>
      </c>
      <c r="AO157" s="21">
        <f t="shared" si="145"/>
        <v>-8.8305705232771103</v>
      </c>
      <c r="AQ157" s="18" t="s">
        <v>326</v>
      </c>
      <c r="AR157" s="11">
        <v>12.56471</v>
      </c>
      <c r="AS157" s="11">
        <v>5.1705800000000002</v>
      </c>
      <c r="AT157" s="12">
        <f t="shared" si="113"/>
        <v>0.41151606364173948</v>
      </c>
      <c r="AU157" s="16">
        <f t="shared" si="127"/>
        <v>13.557332186135284</v>
      </c>
      <c r="AV157" s="16">
        <f t="shared" si="128"/>
        <v>47.804076557573609</v>
      </c>
      <c r="AW157" s="17">
        <f t="shared" si="129"/>
        <v>14.727646705112026</v>
      </c>
      <c r="AX157" s="17">
        <f t="shared" si="146"/>
        <v>9.5640602386406179</v>
      </c>
      <c r="AY157" s="21">
        <f t="shared" si="146"/>
        <v>-28.356527937062484</v>
      </c>
      <c r="BA157" s="18" t="s">
        <v>326</v>
      </c>
      <c r="BB157" s="11">
        <v>10.547129999999999</v>
      </c>
      <c r="BC157" s="11">
        <v>22.67662</v>
      </c>
      <c r="BD157" s="12">
        <f t="shared" si="114"/>
        <v>2.1500275430377744</v>
      </c>
      <c r="BE157" s="16">
        <f t="shared" si="131"/>
        <v>13.557258121822475</v>
      </c>
      <c r="BF157" s="16">
        <f t="shared" si="132"/>
        <v>47.803988009904849</v>
      </c>
      <c r="BG157" s="17">
        <f t="shared" si="133"/>
        <v>54.225161491283075</v>
      </c>
      <c r="BH157" s="17">
        <f t="shared" si="147"/>
        <v>68.199290980303729</v>
      </c>
      <c r="BI157" s="21">
        <f t="shared" si="147"/>
        <v>11.001054656274819</v>
      </c>
      <c r="BJ157" s="21">
        <f t="shared" si="135"/>
        <v>18.30184247406018</v>
      </c>
      <c r="BL157" s="20" t="s">
        <v>326</v>
      </c>
      <c r="BM157" s="11">
        <v>0.52615999999999996</v>
      </c>
      <c r="BN157" s="11">
        <v>4.0604899999999997</v>
      </c>
      <c r="BO157" s="40">
        <f t="shared" si="115"/>
        <v>7.7172152957275353</v>
      </c>
      <c r="BP157" s="16">
        <f t="shared" si="148"/>
        <v>-24.62754985101995</v>
      </c>
      <c r="BQ157" s="17">
        <f t="shared" si="148"/>
        <v>-37.463383531136714</v>
      </c>
      <c r="BR157" s="21">
        <f t="shared" si="136"/>
        <v>-27.203099353673508</v>
      </c>
      <c r="BT157" s="20" t="s">
        <v>326</v>
      </c>
      <c r="BU157" s="11">
        <v>1.8539099999999999</v>
      </c>
      <c r="BV157" s="11">
        <v>1.68964</v>
      </c>
      <c r="BW157" s="38">
        <f t="shared" si="116"/>
        <v>0.9113926781774736</v>
      </c>
      <c r="BX157" s="16">
        <f t="shared" si="149"/>
        <v>2.5971510476042852</v>
      </c>
      <c r="BY157" s="17">
        <f t="shared" si="149"/>
        <v>3.2257276215146229</v>
      </c>
      <c r="BZ157" s="21">
        <f t="shared" si="137"/>
        <v>60.54289376519155</v>
      </c>
      <c r="CB157" s="20" t="s">
        <v>326</v>
      </c>
      <c r="CC157" s="11">
        <v>1.6668700000000001</v>
      </c>
      <c r="CD157" s="11">
        <v>3.3088600000000001</v>
      </c>
      <c r="CE157" s="38">
        <f t="shared" si="117"/>
        <v>1.9850738209938388</v>
      </c>
      <c r="CF157" s="16">
        <f t="shared" si="150"/>
        <v>-35.265676093423529</v>
      </c>
      <c r="CG157" s="17">
        <f t="shared" si="150"/>
        <v>6.8270162071414804</v>
      </c>
      <c r="CH157" s="21">
        <f t="shared" si="138"/>
        <v>148.26850396502445</v>
      </c>
      <c r="CJ157" s="20" t="s">
        <v>326</v>
      </c>
      <c r="CK157" s="11">
        <v>17.090129999999998</v>
      </c>
      <c r="CL157" s="11">
        <v>9.9491800000000001</v>
      </c>
      <c r="CM157" s="40">
        <f t="shared" si="118"/>
        <v>0.58215941013906858</v>
      </c>
      <c r="CN157" s="16">
        <f t="shared" si="151"/>
        <v>33.12506572464585</v>
      </c>
      <c r="CO157" s="17">
        <f t="shared" si="151"/>
        <v>11.711721827237906</v>
      </c>
      <c r="CP157" s="21">
        <f t="shared" si="139"/>
        <v>-18.51498669597272</v>
      </c>
      <c r="CQ157" s="13">
        <f t="shared" si="140"/>
        <v>0.66494154267463246</v>
      </c>
      <c r="CS157" s="20" t="s">
        <v>327</v>
      </c>
      <c r="CT157" s="36">
        <v>287.5</v>
      </c>
      <c r="CU157" s="36">
        <v>293.2</v>
      </c>
      <c r="CV157" s="36">
        <v>287.14999999999998</v>
      </c>
      <c r="CW157" s="36">
        <v>292.25</v>
      </c>
    </row>
    <row r="158" spans="1:101">
      <c r="A158" s="20" t="s">
        <v>328</v>
      </c>
      <c r="B158" s="11">
        <v>0.76946000000000003</v>
      </c>
      <c r="C158" s="11">
        <v>0.61355000000000004</v>
      </c>
      <c r="D158" s="38">
        <f t="shared" si="108"/>
        <v>0.79737738154030102</v>
      </c>
      <c r="E158" s="16">
        <f t="shared" si="141"/>
        <v>-30.136737547440482</v>
      </c>
      <c r="F158" s="17">
        <f t="shared" si="141"/>
        <v>-39.753534956794965</v>
      </c>
      <c r="G158" s="21">
        <f t="shared" si="119"/>
        <v>-18.365290346190157</v>
      </c>
      <c r="I158" s="20" t="s">
        <v>328</v>
      </c>
      <c r="J158" s="11">
        <v>16.867460000000001</v>
      </c>
      <c r="K158" s="11">
        <v>15.06024</v>
      </c>
      <c r="L158" s="38">
        <f t="shared" si="109"/>
        <v>0.8928576086737422</v>
      </c>
      <c r="M158" s="16">
        <f t="shared" si="142"/>
        <v>-61.11113032407583</v>
      </c>
      <c r="N158" s="17">
        <f t="shared" si="142"/>
        <v>-68.750001296875027</v>
      </c>
      <c r="O158" s="21">
        <f t="shared" si="120"/>
        <v>-13.688554292150357</v>
      </c>
      <c r="Q158" s="18" t="s">
        <v>328</v>
      </c>
      <c r="R158" s="11">
        <v>0.62800999999999996</v>
      </c>
      <c r="S158" s="11">
        <v>0.70047999999999999</v>
      </c>
      <c r="T158" s="19">
        <f t="shared" si="110"/>
        <v>1.1153962516520439</v>
      </c>
      <c r="U158" s="16">
        <f t="shared" si="143"/>
        <v>333.34943417057684</v>
      </c>
      <c r="V158" s="17">
        <f t="shared" si="143"/>
        <v>-63.750025875095737</v>
      </c>
      <c r="W158" s="21">
        <f t="shared" si="121"/>
        <v>-78.573661041242104</v>
      </c>
      <c r="Y158" s="18" t="s">
        <v>328</v>
      </c>
      <c r="Z158" s="11">
        <v>0.95821999999999996</v>
      </c>
      <c r="AA158" s="11">
        <v>0.67074999999999996</v>
      </c>
      <c r="AB158" s="19">
        <f t="shared" si="111"/>
        <v>0.69999582559328755</v>
      </c>
      <c r="AC158" s="16">
        <f t="shared" si="144"/>
        <v>-1.9603429577032541</v>
      </c>
      <c r="AD158" s="17">
        <f t="shared" si="144"/>
        <v>-65.686500202069809</v>
      </c>
      <c r="AE158" s="21">
        <f t="shared" si="122"/>
        <v>-46.164864337413128</v>
      </c>
      <c r="AG158" s="18" t="s">
        <v>328</v>
      </c>
      <c r="AH158" s="11">
        <v>19.012730000000001</v>
      </c>
      <c r="AI158" s="11">
        <v>7.7298799999999996</v>
      </c>
      <c r="AJ158" s="12">
        <f t="shared" si="112"/>
        <v>0.40656339200104347</v>
      </c>
      <c r="AK158" s="16">
        <f t="shared" si="123"/>
        <v>-16.257129895127225</v>
      </c>
      <c r="AL158" s="16">
        <f t="shared" si="124"/>
        <v>-11.469409587845893</v>
      </c>
      <c r="AM158" s="17">
        <f t="shared" si="125"/>
        <v>-13.465648239675886</v>
      </c>
      <c r="AN158" s="17">
        <f t="shared" si="145"/>
        <v>-11.661896373110288</v>
      </c>
      <c r="AO158" s="21">
        <f t="shared" si="145"/>
        <v>-0.32873409811644322</v>
      </c>
      <c r="AQ158" s="18" t="s">
        <v>328</v>
      </c>
      <c r="AR158" s="11">
        <v>8.7216199999999997</v>
      </c>
      <c r="AS158" s="11">
        <v>4.3077100000000002</v>
      </c>
      <c r="AT158" s="12">
        <f t="shared" si="113"/>
        <v>0.49391168154540099</v>
      </c>
      <c r="AU158" s="16">
        <f t="shared" si="127"/>
        <v>-30.586380425811662</v>
      </c>
      <c r="AV158" s="16">
        <f t="shared" si="128"/>
        <v>-6.9898984943853826</v>
      </c>
      <c r="AW158" s="17">
        <f t="shared" si="129"/>
        <v>-16.688069810350097</v>
      </c>
      <c r="AX158" s="17">
        <f t="shared" si="146"/>
        <v>-8.5915024479625632</v>
      </c>
      <c r="AY158" s="21">
        <f t="shared" si="146"/>
        <v>-7.4840935909132806</v>
      </c>
      <c r="BA158" s="18" t="s">
        <v>328</v>
      </c>
      <c r="BB158" s="11">
        <v>7.3211399999999998</v>
      </c>
      <c r="BC158" s="11">
        <v>17.08268</v>
      </c>
      <c r="BD158" s="12">
        <f t="shared" si="114"/>
        <v>2.3333360651483241</v>
      </c>
      <c r="BE158" s="16">
        <f t="shared" si="131"/>
        <v>-30.586424932659401</v>
      </c>
      <c r="BF158" s="16">
        <f t="shared" si="132"/>
        <v>-6.9900039351584971</v>
      </c>
      <c r="BG158" s="17">
        <f t="shared" si="133"/>
        <v>-24.668314766486365</v>
      </c>
      <c r="BH158" s="17">
        <f t="shared" si="147"/>
        <v>10.936254456155069</v>
      </c>
      <c r="BI158" s="21">
        <f t="shared" si="147"/>
        <v>17.783172137651128</v>
      </c>
      <c r="BJ158" s="21">
        <f t="shared" si="135"/>
        <v>21.599174323800877</v>
      </c>
      <c r="BL158" s="20" t="s">
        <v>328</v>
      </c>
      <c r="BM158" s="11">
        <v>0.53249000000000002</v>
      </c>
      <c r="BN158" s="11">
        <v>3.08406</v>
      </c>
      <c r="BO158" s="40">
        <f t="shared" si="115"/>
        <v>5.7917707374786378</v>
      </c>
      <c r="BP158" s="16">
        <f t="shared" si="148"/>
        <v>1.2030561046069748</v>
      </c>
      <c r="BQ158" s="17">
        <f t="shared" si="148"/>
        <v>-24.047097764062954</v>
      </c>
      <c r="BR158" s="21">
        <f t="shared" si="136"/>
        <v>-43.319214343568405</v>
      </c>
      <c r="BT158" s="20" t="s">
        <v>328</v>
      </c>
      <c r="BU158" s="11">
        <v>2.0768499999999999</v>
      </c>
      <c r="BV158" s="11">
        <v>1.5077700000000001</v>
      </c>
      <c r="BW158" s="38">
        <f t="shared" si="116"/>
        <v>0.72598887738642659</v>
      </c>
      <c r="BX158" s="16">
        <f t="shared" si="149"/>
        <v>12.025394976023643</v>
      </c>
      <c r="BY158" s="17">
        <f t="shared" si="149"/>
        <v>-10.76383134868966</v>
      </c>
      <c r="BZ158" s="21">
        <f t="shared" si="137"/>
        <v>1.1635759607482343</v>
      </c>
      <c r="CB158" s="20" t="s">
        <v>328</v>
      </c>
      <c r="CC158" s="11">
        <v>2.9108000000000001</v>
      </c>
      <c r="CD158" s="11">
        <v>5.2742800000000001</v>
      </c>
      <c r="CE158" s="38">
        <f t="shared" si="117"/>
        <v>1.8119692180843754</v>
      </c>
      <c r="CF158" s="16">
        <f t="shared" si="150"/>
        <v>74.62669554314374</v>
      </c>
      <c r="CG158" s="17">
        <f t="shared" si="150"/>
        <v>59.398705294270535</v>
      </c>
      <c r="CH158" s="21">
        <f t="shared" si="138"/>
        <v>50.582635530176042</v>
      </c>
      <c r="CJ158" s="20" t="s">
        <v>328</v>
      </c>
      <c r="CK158" s="11">
        <v>12.73067</v>
      </c>
      <c r="CL158" s="11">
        <v>7.7025899999999998</v>
      </c>
      <c r="CM158" s="40">
        <f t="shared" si="118"/>
        <v>0.60504199700408545</v>
      </c>
      <c r="CN158" s="16">
        <f t="shared" si="151"/>
        <v>-25.508641537542424</v>
      </c>
      <c r="CO158" s="17">
        <f t="shared" si="151"/>
        <v>-22.580654888141538</v>
      </c>
      <c r="CP158" s="21">
        <f t="shared" si="139"/>
        <v>-8.2445121148203686</v>
      </c>
      <c r="CQ158" s="13">
        <f t="shared" si="140"/>
        <v>0.65131900615790239</v>
      </c>
      <c r="CS158" s="20" t="s">
        <v>329</v>
      </c>
      <c r="CT158" s="36">
        <v>293.64999999999998</v>
      </c>
      <c r="CU158" s="36">
        <v>298.10000000000002</v>
      </c>
      <c r="CV158" s="36">
        <v>289.05</v>
      </c>
      <c r="CW158" s="36">
        <v>296.64999999999998</v>
      </c>
    </row>
    <row r="159" spans="1:101" ht="17.25" thickBot="1">
      <c r="A159" s="20" t="s">
        <v>330</v>
      </c>
      <c r="B159" s="11">
        <v>0.79208999999999996</v>
      </c>
      <c r="C159" s="11">
        <v>0.58338000000000001</v>
      </c>
      <c r="D159" s="38">
        <f t="shared" si="108"/>
        <v>0.73650721508919448</v>
      </c>
      <c r="E159" s="16">
        <f t="shared" si="141"/>
        <v>2.9410235749746483</v>
      </c>
      <c r="F159" s="17">
        <f t="shared" si="141"/>
        <v>-4.9172846548773581</v>
      </c>
      <c r="G159" s="21">
        <f t="shared" si="119"/>
        <v>-24.339844897011496</v>
      </c>
      <c r="I159" s="20" t="s">
        <v>330</v>
      </c>
      <c r="J159" s="11">
        <v>6.0240900000000002</v>
      </c>
      <c r="K159" s="11">
        <v>6.0240900000000002</v>
      </c>
      <c r="L159" s="38">
        <f t="shared" si="109"/>
        <v>1</v>
      </c>
      <c r="M159" s="16">
        <f t="shared" si="142"/>
        <v>-64.285731224499713</v>
      </c>
      <c r="N159" s="17">
        <f t="shared" si="142"/>
        <v>-60.000039840002543</v>
      </c>
      <c r="O159" s="21">
        <f t="shared" si="120"/>
        <v>-5.1207282638293243</v>
      </c>
      <c r="Q159" s="18" t="s">
        <v>330</v>
      </c>
      <c r="R159" s="11">
        <v>0.82125000000000004</v>
      </c>
      <c r="S159" s="11">
        <v>0.79710000000000003</v>
      </c>
      <c r="T159" s="19">
        <f t="shared" si="110"/>
        <v>0.97059360730593602</v>
      </c>
      <c r="U159" s="16">
        <f t="shared" si="143"/>
        <v>30.770210665435279</v>
      </c>
      <c r="V159" s="17">
        <f t="shared" si="143"/>
        <v>13.793398812243039</v>
      </c>
      <c r="W159" s="21">
        <f t="shared" si="121"/>
        <v>-81.836391805024846</v>
      </c>
      <c r="Y159" s="18" t="s">
        <v>330</v>
      </c>
      <c r="Z159" s="11">
        <v>0.42160999999999998</v>
      </c>
      <c r="AA159" s="11">
        <v>0.63241999999999998</v>
      </c>
      <c r="AB159" s="19">
        <f t="shared" si="111"/>
        <v>1.5000118593012499</v>
      </c>
      <c r="AC159" s="16">
        <f t="shared" si="144"/>
        <v>-56.000709649141122</v>
      </c>
      <c r="AD159" s="17">
        <f t="shared" si="144"/>
        <v>-5.7144986954901196</v>
      </c>
      <c r="AE159" s="21">
        <f t="shared" si="122"/>
        <v>14.72813442926816</v>
      </c>
      <c r="AG159" s="18" t="s">
        <v>330</v>
      </c>
      <c r="AH159" s="11">
        <v>19.80819</v>
      </c>
      <c r="AI159" s="11">
        <v>17.170660000000002</v>
      </c>
      <c r="AJ159" s="12">
        <f t="shared" si="112"/>
        <v>0.86684649127456881</v>
      </c>
      <c r="AK159" s="16">
        <f t="shared" si="123"/>
        <v>4.1838284139100406</v>
      </c>
      <c r="AL159" s="16">
        <f t="shared" si="124"/>
        <v>-6.4080881006689356</v>
      </c>
      <c r="AM159" s="17">
        <f t="shared" si="125"/>
        <v>122.13359068963558</v>
      </c>
      <c r="AN159" s="17">
        <f t="shared" si="145"/>
        <v>100.47776557028891</v>
      </c>
      <c r="AO159" s="21">
        <f t="shared" si="145"/>
        <v>114.03613158320002</v>
      </c>
      <c r="AQ159" s="18" t="s">
        <v>330</v>
      </c>
      <c r="AR159" s="11">
        <v>10.26815</v>
      </c>
      <c r="AS159" s="11">
        <v>3.9028200000000002</v>
      </c>
      <c r="AT159" s="12">
        <f t="shared" si="113"/>
        <v>0.38008988961010504</v>
      </c>
      <c r="AU159" s="16">
        <f t="shared" si="127"/>
        <v>17.732141505821176</v>
      </c>
      <c r="AV159" s="16">
        <f t="shared" si="128"/>
        <v>2.6032393791635475</v>
      </c>
      <c r="AW159" s="17">
        <f t="shared" si="129"/>
        <v>-9.3991935390265358</v>
      </c>
      <c r="AX159" s="17">
        <f t="shared" si="146"/>
        <v>-18.812650458611103</v>
      </c>
      <c r="AY159" s="21">
        <f t="shared" si="146"/>
        <v>-23.812353124349279</v>
      </c>
      <c r="BA159" s="18" t="s">
        <v>330</v>
      </c>
      <c r="BB159" s="11">
        <v>8.6193399999999993</v>
      </c>
      <c r="BC159" s="11">
        <v>15.37218</v>
      </c>
      <c r="BD159" s="12">
        <f t="shared" si="114"/>
        <v>1.7834520972603471</v>
      </c>
      <c r="BE159" s="16">
        <f t="shared" si="131"/>
        <v>17.732211103735207</v>
      </c>
      <c r="BF159" s="16">
        <f t="shared" si="132"/>
        <v>2.6032204046054721</v>
      </c>
      <c r="BG159" s="17">
        <f t="shared" si="133"/>
        <v>-10.013065865543343</v>
      </c>
      <c r="BH159" s="17">
        <f t="shared" si="147"/>
        <v>-8.1405125355180399</v>
      </c>
      <c r="BI159" s="21">
        <f t="shared" si="147"/>
        <v>-10.84548056913855</v>
      </c>
      <c r="BJ159" s="21">
        <f t="shared" si="135"/>
        <v>-11.429732567300377</v>
      </c>
      <c r="BL159" s="20" t="s">
        <v>330</v>
      </c>
      <c r="BM159" s="11">
        <v>0.56374999999999997</v>
      </c>
      <c r="BN159" s="11">
        <v>2.6602299999999999</v>
      </c>
      <c r="BO159" s="40">
        <f t="shared" si="115"/>
        <v>4.7188115299334807</v>
      </c>
      <c r="BP159" s="16">
        <f t="shared" si="148"/>
        <v>5.8705327799583005</v>
      </c>
      <c r="BQ159" s="17">
        <f t="shared" si="148"/>
        <v>-13.742599041523192</v>
      </c>
      <c r="BR159" s="21">
        <f t="shared" si="136"/>
        <v>-42.979320826867777</v>
      </c>
      <c r="BT159" s="20" t="s">
        <v>330</v>
      </c>
      <c r="BU159" s="11">
        <v>1.67791</v>
      </c>
      <c r="BV159" s="11">
        <v>1.24963</v>
      </c>
      <c r="BW159" s="38">
        <f t="shared" si="116"/>
        <v>0.74475389025633076</v>
      </c>
      <c r="BX159" s="16">
        <f t="shared" si="149"/>
        <v>-19.208898090858746</v>
      </c>
      <c r="BY159" s="17">
        <f t="shared" si="149"/>
        <v>-17.120648374752118</v>
      </c>
      <c r="BZ159" s="21">
        <f t="shared" si="137"/>
        <v>-3.3101667785212574</v>
      </c>
      <c r="CB159" s="20" t="s">
        <v>330</v>
      </c>
      <c r="CC159" s="11">
        <v>3.3212999999999999</v>
      </c>
      <c r="CD159" s="11">
        <v>4.2045000000000003</v>
      </c>
      <c r="CE159" s="38">
        <f t="shared" si="117"/>
        <v>1.2659199710956555</v>
      </c>
      <c r="CF159" s="16">
        <f t="shared" si="150"/>
        <v>14.10265219183729</v>
      </c>
      <c r="CG159" s="17">
        <f t="shared" si="150"/>
        <v>-20.282958053042307</v>
      </c>
      <c r="CH159" s="21">
        <f t="shared" si="138"/>
        <v>-11.166477685602457</v>
      </c>
      <c r="CJ159" s="20" t="s">
        <v>330</v>
      </c>
      <c r="CK159" s="11">
        <v>13.45279</v>
      </c>
      <c r="CL159" s="11">
        <v>7.3816499999999996</v>
      </c>
      <c r="CM159" s="40">
        <f t="shared" si="118"/>
        <v>0.54870774017880297</v>
      </c>
      <c r="CN159" s="16">
        <f t="shared" si="151"/>
        <v>5.6722859048266931</v>
      </c>
      <c r="CO159" s="17">
        <f t="shared" si="151"/>
        <v>-4.1666504383590484</v>
      </c>
      <c r="CP159" s="21">
        <f t="shared" si="139"/>
        <v>-15.96698821925292</v>
      </c>
      <c r="CQ159" s="13">
        <f t="shared" si="140"/>
        <v>0.6460158359668029</v>
      </c>
      <c r="CS159" s="20" t="s">
        <v>331</v>
      </c>
      <c r="CT159" s="36">
        <v>295.8</v>
      </c>
      <c r="CU159" s="36">
        <v>296.55</v>
      </c>
      <c r="CV159" s="36">
        <v>289.64999999999998</v>
      </c>
      <c r="CW159" s="36">
        <v>291.5</v>
      </c>
    </row>
    <row r="160" spans="1:101">
      <c r="A160" s="20" t="s">
        <v>332</v>
      </c>
      <c r="B160" s="11">
        <v>0.95931</v>
      </c>
      <c r="C160" s="11">
        <v>0.96684999999999999</v>
      </c>
      <c r="D160" s="38">
        <f t="shared" si="108"/>
        <v>1.0078598159093515</v>
      </c>
      <c r="E160" s="16">
        <f t="shared" si="141"/>
        <v>21.111237359390987</v>
      </c>
      <c r="F160" s="17">
        <f t="shared" si="141"/>
        <v>65.73245568925914</v>
      </c>
      <c r="G160" s="21">
        <f t="shared" si="119"/>
        <v>9.9164185208323925</v>
      </c>
      <c r="H160" s="23"/>
      <c r="I160" s="20" t="s">
        <v>332</v>
      </c>
      <c r="J160" s="11">
        <v>42.771079999999998</v>
      </c>
      <c r="K160" s="11">
        <v>19.87951</v>
      </c>
      <c r="L160" s="38">
        <f t="shared" si="109"/>
        <v>0.46478859079546275</v>
      </c>
      <c r="M160" s="16">
        <f t="shared" si="142"/>
        <v>610.00068060072135</v>
      </c>
      <c r="N160" s="17">
        <f t="shared" si="142"/>
        <v>230.00021580022872</v>
      </c>
      <c r="O160" s="21">
        <f t="shared" si="120"/>
        <v>-54.315397562900671</v>
      </c>
      <c r="P160" s="23"/>
      <c r="Q160" s="18" t="s">
        <v>332</v>
      </c>
      <c r="R160" s="11">
        <v>5</v>
      </c>
      <c r="S160" s="11">
        <v>2.4637600000000002</v>
      </c>
      <c r="T160" s="19">
        <f t="shared" si="110"/>
        <v>0.49275200000000002</v>
      </c>
      <c r="U160" s="16">
        <f t="shared" si="143"/>
        <v>508.82800608828006</v>
      </c>
      <c r="V160" s="17">
        <f t="shared" si="143"/>
        <v>209.09045289173255</v>
      </c>
      <c r="W160" s="21">
        <f t="shared" si="121"/>
        <v>-90.904465383244371</v>
      </c>
      <c r="X160" s="23"/>
      <c r="Y160" s="18" t="s">
        <v>332</v>
      </c>
      <c r="Z160" s="11">
        <v>4.7527699999999999</v>
      </c>
      <c r="AA160" s="11">
        <v>3.2962799999999999</v>
      </c>
      <c r="AB160" s="19">
        <f t="shared" si="111"/>
        <v>0.69354923549845671</v>
      </c>
      <c r="AC160" s="16">
        <f t="shared" si="144"/>
        <v>1027.2906240364318</v>
      </c>
      <c r="AD160" s="17">
        <f t="shared" si="144"/>
        <v>421.21691281110651</v>
      </c>
      <c r="AE160" s="21">
        <f t="shared" si="122"/>
        <v>-54.884977319859395</v>
      </c>
      <c r="AF160" s="23"/>
      <c r="AG160" s="18" t="s">
        <v>332</v>
      </c>
      <c r="AH160" s="11">
        <v>29.601279999999999</v>
      </c>
      <c r="AI160" s="11">
        <v>13.254200000000001</v>
      </c>
      <c r="AJ160" s="12">
        <f t="shared" si="112"/>
        <v>0.44775766453342564</v>
      </c>
      <c r="AK160" s="16">
        <f t="shared" si="123"/>
        <v>49.439600488484814</v>
      </c>
      <c r="AL160" s="16">
        <f t="shared" si="124"/>
        <v>42.220291868101675</v>
      </c>
      <c r="AM160" s="17">
        <f t="shared" si="125"/>
        <v>-22.809024230868239</v>
      </c>
      <c r="AN160" s="17">
        <f t="shared" si="145"/>
        <v>25.117319316452878</v>
      </c>
      <c r="AO160" s="21">
        <f t="shared" si="145"/>
        <v>-13.051680987467003</v>
      </c>
      <c r="AQ160" s="18" t="s">
        <v>332</v>
      </c>
      <c r="AR160" s="11">
        <v>11.01154</v>
      </c>
      <c r="AS160" s="11">
        <v>4.9448999999999996</v>
      </c>
      <c r="AT160" s="12">
        <f t="shared" si="113"/>
        <v>0.44906525336147346</v>
      </c>
      <c r="AU160" s="16">
        <f t="shared" si="127"/>
        <v>7.2397656832048582</v>
      </c>
      <c r="AV160" s="16">
        <f t="shared" si="128"/>
        <v>3.3483563245791981</v>
      </c>
      <c r="AW160" s="17">
        <f t="shared" si="129"/>
        <v>26.700693344812198</v>
      </c>
      <c r="AX160" s="17">
        <f t="shared" si="146"/>
        <v>10.57505783226016</v>
      </c>
      <c r="AY160" s="21">
        <f t="shared" si="146"/>
        <v>6.1095768679434226</v>
      </c>
      <c r="BA160" s="18" t="s">
        <v>332</v>
      </c>
      <c r="BB160" s="11">
        <v>9.2433599999999991</v>
      </c>
      <c r="BC160" s="11">
        <v>15.28303</v>
      </c>
      <c r="BD160" s="12">
        <f t="shared" si="114"/>
        <v>1.6534063370895433</v>
      </c>
      <c r="BE160" s="16">
        <f t="shared" si="131"/>
        <v>7.2397654576800523</v>
      </c>
      <c r="BF160" s="16">
        <f t="shared" si="132"/>
        <v>3.3483482434232146</v>
      </c>
      <c r="BG160" s="17">
        <f t="shared" si="133"/>
        <v>-0.5799437685481178</v>
      </c>
      <c r="BH160" s="17">
        <f t="shared" si="147"/>
        <v>-12.462135781081878</v>
      </c>
      <c r="BI160" s="21">
        <f t="shared" si="147"/>
        <v>-15.748908499624696</v>
      </c>
      <c r="BJ160" s="21">
        <f t="shared" si="135"/>
        <v>-17.345123171270608</v>
      </c>
      <c r="BL160" s="20" t="s">
        <v>332</v>
      </c>
      <c r="BM160" s="11">
        <v>1.07168</v>
      </c>
      <c r="BN160" s="11">
        <v>3.1101100000000002</v>
      </c>
      <c r="BO160" s="40">
        <f t="shared" si="115"/>
        <v>2.9020883099432671</v>
      </c>
      <c r="BP160" s="16">
        <f t="shared" si="148"/>
        <v>90.098447893569855</v>
      </c>
      <c r="BQ160" s="17">
        <f t="shared" si="148"/>
        <v>16.911319697920867</v>
      </c>
      <c r="BR160" s="21">
        <f t="shared" si="136"/>
        <v>-57.832266730299828</v>
      </c>
      <c r="BS160" s="23"/>
      <c r="BT160" s="20" t="s">
        <v>332</v>
      </c>
      <c r="BU160" s="11">
        <v>2.7163300000000001</v>
      </c>
      <c r="BV160" s="11">
        <v>1.81871</v>
      </c>
      <c r="BW160" s="38">
        <f t="shared" si="116"/>
        <v>0.66954677818968977</v>
      </c>
      <c r="BX160" s="16">
        <f t="shared" si="149"/>
        <v>61.887705538437707</v>
      </c>
      <c r="BY160" s="17">
        <f t="shared" si="149"/>
        <v>45.539879804422107</v>
      </c>
      <c r="BZ160" s="21">
        <f t="shared" si="137"/>
        <v>-18.546084170082569</v>
      </c>
      <c r="CA160" s="23"/>
      <c r="CB160" s="20" t="s">
        <v>332</v>
      </c>
      <c r="CC160" s="11">
        <v>7.9984999999999999</v>
      </c>
      <c r="CD160" s="11">
        <v>7.0904299999999996</v>
      </c>
      <c r="CE160" s="38">
        <f t="shared" si="117"/>
        <v>0.88646996311808457</v>
      </c>
      <c r="CF160" s="16">
        <f t="shared" si="150"/>
        <v>140.82437599735044</v>
      </c>
      <c r="CG160" s="17">
        <f t="shared" si="150"/>
        <v>68.63907717921272</v>
      </c>
      <c r="CH160" s="21">
        <f t="shared" si="138"/>
        <v>-43.409569926884025</v>
      </c>
      <c r="CI160" s="23"/>
      <c r="CJ160" s="20" t="s">
        <v>332</v>
      </c>
      <c r="CK160" s="11">
        <v>21.717030000000001</v>
      </c>
      <c r="CL160" s="11">
        <v>10.43059</v>
      </c>
      <c r="CM160" s="40">
        <f t="shared" si="118"/>
        <v>0.48029541792777375</v>
      </c>
      <c r="CN160" s="16">
        <f t="shared" si="151"/>
        <v>61.431420545477934</v>
      </c>
      <c r="CO160" s="17">
        <f t="shared" si="151"/>
        <v>41.304315430831871</v>
      </c>
      <c r="CP160" s="21">
        <f t="shared" si="139"/>
        <v>-20.927935320450516</v>
      </c>
      <c r="CQ160" s="13">
        <f t="shared" si="140"/>
        <v>0.63424427047220833</v>
      </c>
      <c r="CR160" s="23"/>
      <c r="CS160" s="20" t="s">
        <v>333</v>
      </c>
      <c r="CT160" s="36">
        <v>289</v>
      </c>
      <c r="CU160" s="36">
        <v>297.7</v>
      </c>
      <c r="CV160" s="36">
        <v>288.05</v>
      </c>
      <c r="CW160" s="36">
        <v>297.64999999999998</v>
      </c>
    </row>
    <row r="161" spans="1:101">
      <c r="A161" s="20" t="s">
        <v>334</v>
      </c>
      <c r="B161" s="11">
        <v>0.82225999999999999</v>
      </c>
      <c r="C161" s="11">
        <v>1.0108600000000001</v>
      </c>
      <c r="D161" s="38">
        <f t="shared" si="108"/>
        <v>1.2293678398560068</v>
      </c>
      <c r="E161" s="16">
        <f t="shared" si="141"/>
        <v>-14.286309951944627</v>
      </c>
      <c r="F161" s="17">
        <f t="shared" si="141"/>
        <v>4.5518953301960083</v>
      </c>
      <c r="G161" s="21">
        <f t="shared" si="119"/>
        <v>41.860942634554689</v>
      </c>
      <c r="H161" s="24"/>
      <c r="I161" s="20" t="s">
        <v>334</v>
      </c>
      <c r="J161" s="11">
        <v>30.120480000000001</v>
      </c>
      <c r="K161" s="11">
        <v>21.084330000000001</v>
      </c>
      <c r="L161" s="38">
        <f t="shared" si="109"/>
        <v>0.69999980079998725</v>
      </c>
      <c r="M161" s="16">
        <f t="shared" si="142"/>
        <v>-29.577462154334185</v>
      </c>
      <c r="N161" s="17">
        <f t="shared" si="142"/>
        <v>6.0606121579455507</v>
      </c>
      <c r="O161" s="21">
        <f t="shared" si="120"/>
        <v>-19.279474161416903</v>
      </c>
      <c r="P161" s="24"/>
      <c r="Q161" s="18" t="s">
        <v>334</v>
      </c>
      <c r="R161" s="11">
        <v>1.3526499999999999</v>
      </c>
      <c r="S161" s="11">
        <v>2.4396100000000001</v>
      </c>
      <c r="T161" s="19">
        <f t="shared" si="110"/>
        <v>1.8035781613869073</v>
      </c>
      <c r="U161" s="16">
        <f t="shared" si="143"/>
        <v>-72.947000000000003</v>
      </c>
      <c r="V161" s="17">
        <f t="shared" si="143"/>
        <v>-0.98020911127707711</v>
      </c>
      <c r="W161" s="21">
        <f t="shared" si="121"/>
        <v>-54.66323170046681</v>
      </c>
      <c r="X161" s="24"/>
      <c r="Y161" s="18" t="s">
        <v>334</v>
      </c>
      <c r="Z161" s="11">
        <v>1.8206199999999999</v>
      </c>
      <c r="AA161" s="11">
        <v>2.2997299999999998</v>
      </c>
      <c r="AB161" s="19">
        <f t="shared" si="111"/>
        <v>1.2631576056508222</v>
      </c>
      <c r="AC161" s="16">
        <f t="shared" si="144"/>
        <v>-61.693496634594148</v>
      </c>
      <c r="AD161" s="17">
        <f t="shared" si="144"/>
        <v>-30.232565194704335</v>
      </c>
      <c r="AE161" s="21">
        <f t="shared" si="122"/>
        <v>3.2504564837904355</v>
      </c>
      <c r="AF161" s="24"/>
      <c r="AG161" s="18" t="s">
        <v>334</v>
      </c>
      <c r="AH161" s="11">
        <v>22.843489999999999</v>
      </c>
      <c r="AI161" s="11">
        <v>10.79838</v>
      </c>
      <c r="AJ161" s="12">
        <f t="shared" si="112"/>
        <v>0.4727114814767796</v>
      </c>
      <c r="AK161" s="16">
        <f t="shared" si="123"/>
        <v>-22.829384404998702</v>
      </c>
      <c r="AL161" s="16">
        <f t="shared" si="124"/>
        <v>0.27221679017710143</v>
      </c>
      <c r="AM161" s="17">
        <f t="shared" si="125"/>
        <v>-18.528617343936268</v>
      </c>
      <c r="AN161" s="17">
        <f t="shared" si="145"/>
        <v>-8.2696097284479215</v>
      </c>
      <c r="AO161" s="21">
        <f t="shared" si="145"/>
        <v>-10.582056155479865</v>
      </c>
      <c r="AQ161" s="18" t="s">
        <v>334</v>
      </c>
      <c r="AR161" s="11">
        <v>8.6552500000000006</v>
      </c>
      <c r="AS161" s="11">
        <v>3.1992500000000001</v>
      </c>
      <c r="AT161" s="12">
        <f t="shared" si="113"/>
        <v>0.36963114872476244</v>
      </c>
      <c r="AU161" s="16">
        <f t="shared" si="127"/>
        <v>-21.398369347066801</v>
      </c>
      <c r="AV161" s="16">
        <f t="shared" si="128"/>
        <v>-18.665170011196711</v>
      </c>
      <c r="AW161" s="17">
        <f t="shared" si="129"/>
        <v>-35.302028352443919</v>
      </c>
      <c r="AX161" s="17">
        <f t="shared" si="146"/>
        <v>-30.170288022324552</v>
      </c>
      <c r="AY161" s="21">
        <f t="shared" si="146"/>
        <v>-14.76195199478061</v>
      </c>
      <c r="BA161" s="18" t="s">
        <v>334</v>
      </c>
      <c r="BB161" s="11">
        <v>7.2654300000000003</v>
      </c>
      <c r="BC161" s="11">
        <v>22.804760000000002</v>
      </c>
      <c r="BD161" s="12">
        <f t="shared" si="114"/>
        <v>3.1388038973605141</v>
      </c>
      <c r="BE161" s="16">
        <f t="shared" si="131"/>
        <v>-21.398387599314525</v>
      </c>
      <c r="BF161" s="16">
        <f t="shared" si="132"/>
        <v>-18.66518037433632</v>
      </c>
      <c r="BG161" s="17">
        <f t="shared" si="133"/>
        <v>49.216222175838176</v>
      </c>
      <c r="BH161" s="17">
        <f t="shared" si="147"/>
        <v>29.545799580228586</v>
      </c>
      <c r="BI161" s="21">
        <f t="shared" si="147"/>
        <v>58.521005118462327</v>
      </c>
      <c r="BJ161" s="21">
        <f t="shared" si="135"/>
        <v>60.265755064333696</v>
      </c>
      <c r="BL161" s="20" t="s">
        <v>334</v>
      </c>
      <c r="BM161" s="11">
        <v>0.74012999999999995</v>
      </c>
      <c r="BN161" s="11">
        <v>3.0219200000000002</v>
      </c>
      <c r="BO161" s="40">
        <f t="shared" si="115"/>
        <v>4.082958399200141</v>
      </c>
      <c r="BP161" s="16">
        <f t="shared" si="148"/>
        <v>-30.937406688563751</v>
      </c>
      <c r="BQ161" s="17">
        <f t="shared" si="148"/>
        <v>-2.8355910241116868</v>
      </c>
      <c r="BR161" s="21">
        <f t="shared" si="136"/>
        <v>-22.707421635412288</v>
      </c>
      <c r="BS161" s="24"/>
      <c r="BT161" s="20" t="s">
        <v>334</v>
      </c>
      <c r="BU161" s="11">
        <v>1.98298</v>
      </c>
      <c r="BV161" s="11">
        <v>1.6251100000000001</v>
      </c>
      <c r="BW161" s="38">
        <f t="shared" si="116"/>
        <v>0.81952919343614161</v>
      </c>
      <c r="BX161" s="16">
        <f t="shared" si="149"/>
        <v>-26.997824270246994</v>
      </c>
      <c r="BY161" s="17">
        <f t="shared" si="149"/>
        <v>-10.644907654326417</v>
      </c>
      <c r="BZ161" s="21">
        <f t="shared" si="137"/>
        <v>7.419991110250999</v>
      </c>
      <c r="CA161" s="24"/>
      <c r="CB161" s="20" t="s">
        <v>334</v>
      </c>
      <c r="CC161" s="11">
        <v>3.1471499999999999</v>
      </c>
      <c r="CD161" s="11">
        <v>4.2418199999999997</v>
      </c>
      <c r="CE161" s="38">
        <f t="shared" si="117"/>
        <v>1.3478289881321195</v>
      </c>
      <c r="CF161" s="16">
        <f t="shared" si="150"/>
        <v>-60.653247483903229</v>
      </c>
      <c r="CG161" s="17">
        <f t="shared" si="150"/>
        <v>-40.175419544371778</v>
      </c>
      <c r="CH161" s="21">
        <f t="shared" si="138"/>
        <v>-9.3810119933943525</v>
      </c>
      <c r="CI161" s="24"/>
      <c r="CJ161" s="20" t="s">
        <v>334</v>
      </c>
      <c r="CK161" s="11">
        <v>20.40652</v>
      </c>
      <c r="CL161" s="11">
        <v>12.22251</v>
      </c>
      <c r="CM161" s="40">
        <f t="shared" si="118"/>
        <v>0.59895121755203728</v>
      </c>
      <c r="CN161" s="16">
        <f t="shared" si="151"/>
        <v>-6.0344807738443089</v>
      </c>
      <c r="CO161" s="17">
        <f t="shared" si="151"/>
        <v>17.179469234242735</v>
      </c>
      <c r="CP161" s="21">
        <f t="shared" si="139"/>
        <v>8.1039588030169138</v>
      </c>
      <c r="CQ161" s="13">
        <f t="shared" si="140"/>
        <v>0.6088279850088959</v>
      </c>
      <c r="CR161" s="24"/>
      <c r="CS161" s="20" t="s">
        <v>335</v>
      </c>
      <c r="CT161" s="36">
        <v>298.14999999999998</v>
      </c>
      <c r="CU161" s="36">
        <v>306.5</v>
      </c>
      <c r="CV161" s="36">
        <v>297.14999999999998</v>
      </c>
      <c r="CW161" s="36">
        <v>303.8</v>
      </c>
    </row>
    <row r="162" spans="1:101" ht="17.25" thickBot="1">
      <c r="A162" s="20" t="s">
        <v>336</v>
      </c>
      <c r="B162" s="11">
        <v>0.69276000000000004</v>
      </c>
      <c r="C162" s="11">
        <v>0.70155999999999996</v>
      </c>
      <c r="D162" s="38">
        <f t="shared" si="108"/>
        <v>1.0127028119406432</v>
      </c>
      <c r="E162" s="16">
        <f t="shared" si="141"/>
        <v>-15.74927638459854</v>
      </c>
      <c r="F162" s="17">
        <f t="shared" si="141"/>
        <v>-30.597708881546417</v>
      </c>
      <c r="G162" s="21">
        <f t="shared" si="119"/>
        <v>7.4168833131417706</v>
      </c>
      <c r="H162" s="25"/>
      <c r="I162" s="20" t="s">
        <v>336</v>
      </c>
      <c r="J162" s="11">
        <v>19.87951</v>
      </c>
      <c r="K162" s="11">
        <v>13.25301</v>
      </c>
      <c r="L162" s="38">
        <f t="shared" si="109"/>
        <v>0.66666683434350238</v>
      </c>
      <c r="M162" s="16">
        <f t="shared" si="142"/>
        <v>-34.000022576001442</v>
      </c>
      <c r="N162" s="17">
        <f t="shared" si="142"/>
        <v>-37.142844946934531</v>
      </c>
      <c r="O162" s="21">
        <f t="shared" si="120"/>
        <v>-12.786917218695734</v>
      </c>
      <c r="P162" s="25"/>
      <c r="Q162" s="18" t="s">
        <v>336</v>
      </c>
      <c r="R162" s="11">
        <v>1.90821</v>
      </c>
      <c r="S162" s="11">
        <v>1.03864</v>
      </c>
      <c r="T162" s="19">
        <f t="shared" si="110"/>
        <v>0.54430067969458285</v>
      </c>
      <c r="U162" s="16">
        <f t="shared" si="143"/>
        <v>41.071969836986661</v>
      </c>
      <c r="V162" s="17">
        <f t="shared" si="143"/>
        <v>-57.425982021716585</v>
      </c>
      <c r="W162" s="21">
        <f t="shared" si="121"/>
        <v>-50.318490921003381</v>
      </c>
      <c r="X162" s="25"/>
      <c r="Y162" s="18" t="s">
        <v>336</v>
      </c>
      <c r="Z162" s="11">
        <v>3.4687600000000001</v>
      </c>
      <c r="AA162" s="11">
        <v>1.26485</v>
      </c>
      <c r="AB162" s="19">
        <f t="shared" si="111"/>
        <v>0.36464039022590206</v>
      </c>
      <c r="AC162" s="16">
        <f t="shared" si="144"/>
        <v>90.526304226032906</v>
      </c>
      <c r="AD162" s="17">
        <f t="shared" si="144"/>
        <v>-45.000065225048154</v>
      </c>
      <c r="AE162" s="21">
        <f t="shared" si="122"/>
        <v>-64.910711289769395</v>
      </c>
      <c r="AF162" s="25"/>
      <c r="AG162" s="18" t="s">
        <v>336</v>
      </c>
      <c r="AH162" s="11">
        <v>17.909649999999999</v>
      </c>
      <c r="AI162" s="11">
        <v>9.6282200000000007</v>
      </c>
      <c r="AJ162" s="12">
        <f t="shared" si="112"/>
        <v>0.53759956224716854</v>
      </c>
      <c r="AK162" s="16">
        <f t="shared" si="123"/>
        <v>-21.598451024777738</v>
      </c>
      <c r="AL162" s="16">
        <f t="shared" si="124"/>
        <v>-21.505441968389224</v>
      </c>
      <c r="AM162" s="17">
        <f t="shared" si="125"/>
        <v>-10.836440280856936</v>
      </c>
      <c r="AN162" s="17">
        <f t="shared" si="145"/>
        <v>-21.327016541540157</v>
      </c>
      <c r="AO162" s="21">
        <f t="shared" si="145"/>
        <v>-1.9819133013590804</v>
      </c>
      <c r="AQ162" s="18" t="s">
        <v>336</v>
      </c>
      <c r="AR162" s="11">
        <v>5.1573000000000002</v>
      </c>
      <c r="AS162" s="11">
        <v>3.4979399999999998</v>
      </c>
      <c r="AT162" s="12">
        <f t="shared" si="113"/>
        <v>0.6782502472223837</v>
      </c>
      <c r="AU162" s="16">
        <f t="shared" si="127"/>
        <v>-40.414199474307502</v>
      </c>
      <c r="AV162" s="16">
        <f t="shared" si="128"/>
        <v>-46.63467209705157</v>
      </c>
      <c r="AW162" s="17">
        <f t="shared" si="129"/>
        <v>9.3362506837539936</v>
      </c>
      <c r="AX162" s="17">
        <f t="shared" si="146"/>
        <v>-14.447974524723195</v>
      </c>
      <c r="AY162" s="21">
        <f t="shared" si="146"/>
        <v>60.276731689692824</v>
      </c>
      <c r="BA162" s="18" t="s">
        <v>336</v>
      </c>
      <c r="BB162" s="11">
        <v>4.3291700000000004</v>
      </c>
      <c r="BC162" s="11">
        <v>16.937819999999999</v>
      </c>
      <c r="BD162" s="12">
        <f t="shared" si="114"/>
        <v>3.9124866891344063</v>
      </c>
      <c r="BE162" s="16">
        <f t="shared" si="131"/>
        <v>-40.41412552319683</v>
      </c>
      <c r="BF162" s="16">
        <f t="shared" si="132"/>
        <v>-46.634608421083122</v>
      </c>
      <c r="BG162" s="17">
        <f t="shared" si="133"/>
        <v>-25.726821944190611</v>
      </c>
      <c r="BH162" s="17">
        <f t="shared" si="147"/>
        <v>-3.9569962285227458</v>
      </c>
      <c r="BI162" s="21">
        <f t="shared" si="147"/>
        <v>75.664491780082997</v>
      </c>
      <c r="BJ162" s="21">
        <f t="shared" si="135"/>
        <v>85.941732069311541</v>
      </c>
      <c r="BL162" s="20" t="s">
        <v>336</v>
      </c>
      <c r="BM162" s="11">
        <v>0.73565999999999998</v>
      </c>
      <c r="BN162" s="11">
        <v>2.4157500000000001</v>
      </c>
      <c r="BO162" s="40">
        <f t="shared" si="115"/>
        <v>3.2837859880923252</v>
      </c>
      <c r="BP162" s="16">
        <f t="shared" si="148"/>
        <v>-0.60394795508896737</v>
      </c>
      <c r="BQ162" s="17">
        <f t="shared" si="148"/>
        <v>-20.059101498385136</v>
      </c>
      <c r="BR162" s="21">
        <f t="shared" si="136"/>
        <v>-24.923282438312782</v>
      </c>
      <c r="BS162" s="25"/>
      <c r="BT162" s="20" t="s">
        <v>336</v>
      </c>
      <c r="BU162" s="11">
        <v>1.98885</v>
      </c>
      <c r="BV162" s="11">
        <v>1.07362</v>
      </c>
      <c r="BW162" s="38">
        <f t="shared" si="116"/>
        <v>0.53981949367725068</v>
      </c>
      <c r="BX162" s="16">
        <f t="shared" si="149"/>
        <v>0.29601912273447245</v>
      </c>
      <c r="BY162" s="17">
        <f t="shared" si="149"/>
        <v>-33.935548978223011</v>
      </c>
      <c r="BZ162" s="21">
        <f t="shared" si="137"/>
        <v>-27.046952367002387</v>
      </c>
      <c r="CA162" s="25"/>
      <c r="CB162" s="20" t="s">
        <v>336</v>
      </c>
      <c r="CC162" s="11">
        <v>2.8983699999999999</v>
      </c>
      <c r="CD162" s="11">
        <v>2.8610500000000001</v>
      </c>
      <c r="CE162" s="38">
        <f t="shared" si="117"/>
        <v>0.98712379716875354</v>
      </c>
      <c r="CF162" s="16">
        <f t="shared" si="150"/>
        <v>-7.9049298571723625</v>
      </c>
      <c r="CG162" s="17">
        <f t="shared" si="150"/>
        <v>-32.551357671942696</v>
      </c>
      <c r="CH162" s="21">
        <f t="shared" si="138"/>
        <v>-25.671021351378105</v>
      </c>
      <c r="CI162" s="25"/>
      <c r="CJ162" s="20" t="s">
        <v>336</v>
      </c>
      <c r="CK162" s="11">
        <v>19.36346</v>
      </c>
      <c r="CL162" s="11">
        <v>10.27012</v>
      </c>
      <c r="CM162" s="40">
        <f t="shared" si="118"/>
        <v>0.53038661478888594</v>
      </c>
      <c r="CN162" s="16">
        <f t="shared" si="151"/>
        <v>-5.1114055703765295</v>
      </c>
      <c r="CO162" s="17">
        <f t="shared" si="151"/>
        <v>-15.97372389141019</v>
      </c>
      <c r="CP162" s="21">
        <f t="shared" si="139"/>
        <v>-4.9910476735015479</v>
      </c>
      <c r="CQ162" s="13">
        <f t="shared" si="140"/>
        <v>0.59627606677145428</v>
      </c>
      <c r="CR162" s="25"/>
      <c r="CS162" s="20" t="s">
        <v>337</v>
      </c>
      <c r="CT162" s="36">
        <v>305.2</v>
      </c>
      <c r="CU162" s="36">
        <v>307.95</v>
      </c>
      <c r="CV162" s="36">
        <v>301.35000000000002</v>
      </c>
      <c r="CW162" s="36">
        <v>302.85000000000002</v>
      </c>
    </row>
    <row r="163" spans="1:101">
      <c r="A163" s="20" t="s">
        <v>338</v>
      </c>
      <c r="B163" s="11">
        <v>1.26986</v>
      </c>
      <c r="C163" s="11">
        <v>0.98068</v>
      </c>
      <c r="D163" s="38">
        <f t="shared" si="108"/>
        <v>0.77227410895689286</v>
      </c>
      <c r="E163" s="16">
        <f t="shared" si="141"/>
        <v>83.304463306195487</v>
      </c>
      <c r="F163" s="17">
        <f t="shared" si="141"/>
        <v>39.78562061691089</v>
      </c>
      <c r="G163" s="21">
        <f t="shared" si="119"/>
        <v>-22.509852614538552</v>
      </c>
      <c r="I163" s="20" t="s">
        <v>338</v>
      </c>
      <c r="J163" s="11">
        <v>23.493970000000001</v>
      </c>
      <c r="K163" s="11">
        <v>13.855420000000001</v>
      </c>
      <c r="L163" s="38">
        <f t="shared" si="109"/>
        <v>0.58974366614071616</v>
      </c>
      <c r="M163" s="16">
        <f t="shared" si="142"/>
        <v>18.181836473836636</v>
      </c>
      <c r="N163" s="17">
        <f t="shared" si="142"/>
        <v>4.5454579752071478</v>
      </c>
      <c r="O163" s="21">
        <f t="shared" si="120"/>
        <v>-16.686845585538308</v>
      </c>
      <c r="Q163" s="18" t="s">
        <v>338</v>
      </c>
      <c r="R163" s="11">
        <v>10.09661</v>
      </c>
      <c r="S163" s="11">
        <v>2.94685</v>
      </c>
      <c r="T163" s="19">
        <f t="shared" si="110"/>
        <v>0.29186528943873241</v>
      </c>
      <c r="U163" s="16">
        <f t="shared" si="143"/>
        <v>429.11419602664273</v>
      </c>
      <c r="V163" s="17">
        <f t="shared" si="143"/>
        <v>183.72198259262112</v>
      </c>
      <c r="W163" s="21">
        <f t="shared" si="121"/>
        <v>-69.367819356613964</v>
      </c>
      <c r="Y163" s="18" t="s">
        <v>338</v>
      </c>
      <c r="Z163" s="11">
        <v>11.901109999999999</v>
      </c>
      <c r="AA163" s="11">
        <v>3.00881</v>
      </c>
      <c r="AB163" s="19">
        <f t="shared" si="111"/>
        <v>0.25281759432523521</v>
      </c>
      <c r="AC163" s="16">
        <f t="shared" si="144"/>
        <v>243.09407396302998</v>
      </c>
      <c r="AD163" s="17">
        <f t="shared" si="144"/>
        <v>137.87879985769061</v>
      </c>
      <c r="AE163" s="21">
        <f t="shared" si="122"/>
        <v>-73.536368781246026</v>
      </c>
      <c r="AG163" s="18" t="s">
        <v>338</v>
      </c>
      <c r="AH163" s="11">
        <v>23.828379999999999</v>
      </c>
      <c r="AI163" s="11">
        <v>19.094570000000001</v>
      </c>
      <c r="AJ163" s="12">
        <f t="shared" si="112"/>
        <v>0.80133731290167443</v>
      </c>
      <c r="AK163" s="16">
        <f t="shared" si="123"/>
        <v>33.047714500283369</v>
      </c>
      <c r="AL163" s="16">
        <f t="shared" si="124"/>
        <v>5.71291137201995</v>
      </c>
      <c r="AM163" s="17">
        <f t="shared" si="125"/>
        <v>98.318796205321433</v>
      </c>
      <c r="AN163" s="17">
        <f t="shared" si="145"/>
        <v>50.198794685540989</v>
      </c>
      <c r="AO163" s="21">
        <f t="shared" si="145"/>
        <v>37.869512498864729</v>
      </c>
      <c r="AQ163" s="18" t="s">
        <v>338</v>
      </c>
      <c r="AR163" s="11">
        <v>10.57347</v>
      </c>
      <c r="AS163" s="11">
        <v>10.53365</v>
      </c>
      <c r="AT163" s="12">
        <f t="shared" si="113"/>
        <v>0.99623397049407614</v>
      </c>
      <c r="AU163" s="16">
        <f t="shared" si="127"/>
        <v>105.01948694084112</v>
      </c>
      <c r="AV163" s="16">
        <f t="shared" si="128"/>
        <v>20.522029941662307</v>
      </c>
      <c r="AW163" s="17">
        <f t="shared" si="129"/>
        <v>201.13867018873967</v>
      </c>
      <c r="AX163" s="17">
        <f t="shared" si="146"/>
        <v>171.05078125251291</v>
      </c>
      <c r="AY163" s="21">
        <f t="shared" si="146"/>
        <v>112.29932392641886</v>
      </c>
      <c r="BA163" s="18" t="s">
        <v>338</v>
      </c>
      <c r="BB163" s="11">
        <v>8.8756400000000006</v>
      </c>
      <c r="BC163" s="11">
        <v>19.72364</v>
      </c>
      <c r="BD163" s="12">
        <f t="shared" si="114"/>
        <v>2.2222217214758597</v>
      </c>
      <c r="BE163" s="16">
        <f t="shared" si="131"/>
        <v>105.01943790611134</v>
      </c>
      <c r="BF163" s="16">
        <f t="shared" si="132"/>
        <v>20.522111666717599</v>
      </c>
      <c r="BG163" s="17">
        <f t="shared" si="133"/>
        <v>16.447335017139167</v>
      </c>
      <c r="BH163" s="17">
        <f t="shared" si="147"/>
        <v>12.069654459323223</v>
      </c>
      <c r="BI163" s="21">
        <f t="shared" si="147"/>
        <v>-15.248278144817514</v>
      </c>
      <c r="BJ163" s="21">
        <f t="shared" si="135"/>
        <v>-3.8507672983546715</v>
      </c>
      <c r="BL163" s="20" t="s">
        <v>338</v>
      </c>
      <c r="BM163" s="11">
        <v>2.3398400000000001</v>
      </c>
      <c r="BN163" s="11">
        <v>3.0699200000000002</v>
      </c>
      <c r="BO163" s="40">
        <f t="shared" si="115"/>
        <v>1.3120213347921226</v>
      </c>
      <c r="BP163" s="16">
        <f t="shared" si="148"/>
        <v>218.05997335725743</v>
      </c>
      <c r="BQ163" s="17">
        <f t="shared" si="148"/>
        <v>27.079374935320299</v>
      </c>
      <c r="BR163" s="21">
        <f t="shared" si="136"/>
        <v>-64.983921024393567</v>
      </c>
      <c r="BT163" s="20" t="s">
        <v>338</v>
      </c>
      <c r="BU163" s="11">
        <v>9.3927800000000001</v>
      </c>
      <c r="BV163" s="11">
        <v>3.3206199999999999</v>
      </c>
      <c r="BW163" s="38">
        <f t="shared" si="116"/>
        <v>0.35352898715822151</v>
      </c>
      <c r="BX163" s="16">
        <f t="shared" si="149"/>
        <v>372.2719159313171</v>
      </c>
      <c r="BY163" s="17">
        <f t="shared" si="149"/>
        <v>209.29192824276745</v>
      </c>
      <c r="BZ163" s="21">
        <f t="shared" si="137"/>
        <v>-49.016051874095844</v>
      </c>
      <c r="CB163" s="20" t="s">
        <v>338</v>
      </c>
      <c r="CC163" s="11">
        <v>13.42206</v>
      </c>
      <c r="CD163" s="11">
        <v>5.6723400000000002</v>
      </c>
      <c r="CE163" s="38">
        <f t="shared" si="117"/>
        <v>0.42261322032534498</v>
      </c>
      <c r="CF163" s="16">
        <f>100*(CC163-CC162)/CC162</f>
        <v>363.08994365798708</v>
      </c>
      <c r="CG163" s="17">
        <f t="shared" si="150"/>
        <v>98.260778385557757</v>
      </c>
      <c r="CH163" s="21">
        <f t="shared" si="138"/>
        <v>-62.328420471431421</v>
      </c>
      <c r="CJ163" s="20" t="s">
        <v>338</v>
      </c>
      <c r="CK163" s="11">
        <v>22.840330000000002</v>
      </c>
      <c r="CL163" s="11">
        <v>16.368010000000002</v>
      </c>
      <c r="CM163" s="40">
        <f t="shared" si="118"/>
        <v>0.71662756186097143</v>
      </c>
      <c r="CN163" s="16">
        <f t="shared" si="151"/>
        <v>17.955830208031013</v>
      </c>
      <c r="CO163" s="17">
        <f t="shared" si="151"/>
        <v>59.375060856153588</v>
      </c>
      <c r="CP163" s="21">
        <f t="shared" si="139"/>
        <v>32.810814423237055</v>
      </c>
      <c r="CQ163" s="13">
        <f t="shared" si="140"/>
        <v>0.59448999797426083</v>
      </c>
      <c r="CS163" s="20" t="s">
        <v>339</v>
      </c>
      <c r="CT163" s="36">
        <v>296</v>
      </c>
      <c r="CU163" s="36">
        <v>296.95</v>
      </c>
      <c r="CV163" s="36">
        <v>284.8</v>
      </c>
      <c r="CW163" s="36">
        <v>285.14999999999998</v>
      </c>
    </row>
    <row r="164" spans="1:101">
      <c r="A164" s="20" t="s">
        <v>340</v>
      </c>
      <c r="B164" s="11">
        <v>1.29501</v>
      </c>
      <c r="C164" s="11">
        <v>1.28243</v>
      </c>
      <c r="D164" s="38">
        <f t="shared" si="108"/>
        <v>0.9902857892989243</v>
      </c>
      <c r="E164" s="16">
        <f t="shared" si="141"/>
        <v>1.9805332871340153</v>
      </c>
      <c r="F164" s="17">
        <f t="shared" si="141"/>
        <v>30.769466084757511</v>
      </c>
      <c r="G164" s="21">
        <f t="shared" si="119"/>
        <v>-1.5181082489309463</v>
      </c>
      <c r="I164" s="20" t="s">
        <v>340</v>
      </c>
      <c r="J164" s="11">
        <v>35.542160000000003</v>
      </c>
      <c r="K164" s="11">
        <v>19.277100000000001</v>
      </c>
      <c r="L164" s="38">
        <f t="shared" si="109"/>
        <v>0.54237277644352511</v>
      </c>
      <c r="M164" s="16">
        <f t="shared" si="142"/>
        <v>51.282052373438809</v>
      </c>
      <c r="N164" s="17">
        <f t="shared" si="142"/>
        <v>39.130390850656276</v>
      </c>
      <c r="O164" s="21">
        <f t="shared" si="120"/>
        <v>-10.395997913635505</v>
      </c>
      <c r="Q164" s="18" t="s">
        <v>340</v>
      </c>
      <c r="R164" s="11">
        <v>5.9420200000000003</v>
      </c>
      <c r="S164" s="11">
        <v>4.1062799999999999</v>
      </c>
      <c r="T164" s="19">
        <f t="shared" si="110"/>
        <v>0.69105792306320069</v>
      </c>
      <c r="U164" s="16">
        <f t="shared" si="143"/>
        <v>-41.148365639556246</v>
      </c>
      <c r="V164" s="17">
        <f t="shared" si="143"/>
        <v>39.344724027351241</v>
      </c>
      <c r="W164" s="21">
        <f t="shared" si="121"/>
        <v>-11.756261553825478</v>
      </c>
      <c r="Y164" s="18" t="s">
        <v>340</v>
      </c>
      <c r="Z164" s="11">
        <v>4.2736599999999996</v>
      </c>
      <c r="AA164" s="11">
        <v>5.0019099999999996</v>
      </c>
      <c r="AB164" s="19">
        <f t="shared" si="111"/>
        <v>1.1704042904676555</v>
      </c>
      <c r="AC164" s="16">
        <f t="shared" si="144"/>
        <v>-64.090240322121218</v>
      </c>
      <c r="AD164" s="17">
        <f t="shared" si="144"/>
        <v>66.242135595135608</v>
      </c>
      <c r="AE164" s="21">
        <f t="shared" si="122"/>
        <v>81.869362642572028</v>
      </c>
      <c r="AG164" s="18" t="s">
        <v>340</v>
      </c>
      <c r="AH164" s="11">
        <v>23.076809999999998</v>
      </c>
      <c r="AI164" s="11">
        <v>15.70458</v>
      </c>
      <c r="AJ164" s="12">
        <f t="shared" si="112"/>
        <v>0.68053513462215975</v>
      </c>
      <c r="AK164" s="16">
        <f t="shared" si="123"/>
        <v>-3.1540960820668507</v>
      </c>
      <c r="AL164" s="16">
        <f t="shared" si="124"/>
        <v>-1.9914039506151944</v>
      </c>
      <c r="AM164" s="17">
        <f t="shared" si="125"/>
        <v>-17.753685995547428</v>
      </c>
      <c r="AN164" s="17">
        <f t="shared" si="145"/>
        <v>19.029615519512237</v>
      </c>
      <c r="AO164" s="21">
        <f t="shared" si="145"/>
        <v>20.480361342589219</v>
      </c>
      <c r="AQ164" s="18" t="s">
        <v>340</v>
      </c>
      <c r="AR164" s="11">
        <v>10.334519999999999</v>
      </c>
      <c r="AS164" s="11">
        <v>6.9228699999999996</v>
      </c>
      <c r="AT164" s="12">
        <f t="shared" si="113"/>
        <v>0.66987823333836505</v>
      </c>
      <c r="AU164" s="16">
        <f t="shared" si="127"/>
        <v>-2.259901432547696</v>
      </c>
      <c r="AV164" s="16">
        <f t="shared" si="128"/>
        <v>16.782286688687016</v>
      </c>
      <c r="AW164" s="17">
        <f t="shared" si="129"/>
        <v>-34.278526436705228</v>
      </c>
      <c r="AX164" s="17">
        <f t="shared" si="146"/>
        <v>24.87285655405412</v>
      </c>
      <c r="AY164" s="21">
        <f t="shared" si="146"/>
        <v>7.4736788851467191</v>
      </c>
      <c r="BA164" s="18" t="s">
        <v>340</v>
      </c>
      <c r="BB164" s="11">
        <v>8.6750600000000002</v>
      </c>
      <c r="BC164" s="11">
        <v>18.063289999999999</v>
      </c>
      <c r="BD164" s="12">
        <f t="shared" si="114"/>
        <v>2.0822092296767973</v>
      </c>
      <c r="BE164" s="16">
        <f t="shared" si="131"/>
        <v>-2.2598933710695839</v>
      </c>
      <c r="BF164" s="16">
        <f t="shared" si="132"/>
        <v>16.78234882343439</v>
      </c>
      <c r="BG164" s="17">
        <f t="shared" si="133"/>
        <v>-8.4180709037479957</v>
      </c>
      <c r="BH164" s="17">
        <f t="shared" si="147"/>
        <v>-3.339284340645571</v>
      </c>
      <c r="BI164" s="21">
        <f t="shared" si="147"/>
        <v>-23.776892743020795</v>
      </c>
      <c r="BJ164" s="21">
        <f t="shared" si="135"/>
        <v>-11.28595693971549</v>
      </c>
      <c r="BL164" s="20" t="s">
        <v>340</v>
      </c>
      <c r="BM164" s="11">
        <v>1.6026800000000001</v>
      </c>
      <c r="BN164" s="11">
        <v>4.1959299999999997</v>
      </c>
      <c r="BO164" s="40">
        <f t="shared" si="115"/>
        <v>2.618070981106646</v>
      </c>
      <c r="BP164" s="16">
        <f t="shared" si="148"/>
        <v>-31.504718271334795</v>
      </c>
      <c r="BQ164" s="17">
        <f t="shared" si="148"/>
        <v>36.67880596237034</v>
      </c>
      <c r="BR164" s="21">
        <f t="shared" si="136"/>
        <v>-9.5724383066691399</v>
      </c>
      <c r="BT164" s="20" t="s">
        <v>340</v>
      </c>
      <c r="BU164" s="11">
        <v>6.1073599999999999</v>
      </c>
      <c r="BV164" s="11">
        <v>3.5142199999999999</v>
      </c>
      <c r="BW164" s="38">
        <f t="shared" si="116"/>
        <v>0.57540737732833824</v>
      </c>
      <c r="BX164" s="16">
        <f t="shared" si="149"/>
        <v>-34.978142786267753</v>
      </c>
      <c r="BY164" s="17">
        <f t="shared" si="149"/>
        <v>5.8302365220952712</v>
      </c>
      <c r="BZ164" s="21">
        <f t="shared" si="137"/>
        <v>-3.3912908786879226</v>
      </c>
      <c r="CB164" s="20" t="s">
        <v>340</v>
      </c>
      <c r="CC164" s="11">
        <v>8.1477699999999995</v>
      </c>
      <c r="CD164" s="11">
        <v>5.7594200000000004</v>
      </c>
      <c r="CE164" s="38">
        <f t="shared" si="117"/>
        <v>0.70687071431815096</v>
      </c>
      <c r="CF164" s="16">
        <f t="shared" si="150"/>
        <v>-39.295681884896958</v>
      </c>
      <c r="CG164" s="17">
        <f t="shared" si="150"/>
        <v>1.5351689073645138</v>
      </c>
      <c r="CH164" s="21">
        <f t="shared" si="138"/>
        <v>-22.407932261795821</v>
      </c>
      <c r="CJ164" s="20" t="s">
        <v>340</v>
      </c>
      <c r="CK164" s="11">
        <v>24.926449999999999</v>
      </c>
      <c r="CL164" s="11">
        <v>15.77962</v>
      </c>
      <c r="CM164" s="40">
        <f t="shared" si="118"/>
        <v>0.63304722493576104</v>
      </c>
      <c r="CN164" s="16">
        <f t="shared" si="151"/>
        <v>9.1334932551324659</v>
      </c>
      <c r="CO164" s="17">
        <f t="shared" si="151"/>
        <v>-3.594755868306545</v>
      </c>
      <c r="CP164" s="21">
        <f t="shared" si="139"/>
        <v>8.8523215685712682</v>
      </c>
      <c r="CQ164" s="13">
        <f t="shared" si="140"/>
        <v>0.58690214804842333</v>
      </c>
      <c r="CS164" s="20" t="s">
        <v>341</v>
      </c>
      <c r="CT164" s="36">
        <v>281.89999999999998</v>
      </c>
      <c r="CU164" s="36">
        <v>301.39999999999998</v>
      </c>
      <c r="CV164" s="36">
        <v>280.5</v>
      </c>
      <c r="CW164" s="36">
        <v>298</v>
      </c>
    </row>
    <row r="165" spans="1:101">
      <c r="A165" s="20" t="s">
        <v>342</v>
      </c>
      <c r="B165" s="11">
        <v>1.1592199999999999</v>
      </c>
      <c r="C165" s="11">
        <v>1.0347500000000001</v>
      </c>
      <c r="D165" s="38">
        <f t="shared" si="108"/>
        <v>0.89262607615465583</v>
      </c>
      <c r="E165" s="16">
        <f t="shared" si="141"/>
        <v>-10.485633315572858</v>
      </c>
      <c r="F165" s="17">
        <f t="shared" si="141"/>
        <v>-19.313334840887993</v>
      </c>
      <c r="G165" s="21">
        <f t="shared" si="119"/>
        <v>-10.840606642931299</v>
      </c>
      <c r="I165" s="20" t="s">
        <v>342</v>
      </c>
      <c r="J165" s="11">
        <v>40.963850000000001</v>
      </c>
      <c r="K165" s="11">
        <v>34.939749999999997</v>
      </c>
      <c r="L165" s="38">
        <f t="shared" si="109"/>
        <v>0.85294106877161191</v>
      </c>
      <c r="M165" s="16">
        <f t="shared" si="142"/>
        <v>15.254250163749187</v>
      </c>
      <c r="N165" s="17">
        <f t="shared" si="142"/>
        <v>81.250032421889159</v>
      </c>
      <c r="O165" s="21">
        <f t="shared" si="120"/>
        <v>36.537032986029978</v>
      </c>
      <c r="Q165" s="18" t="s">
        <v>342</v>
      </c>
      <c r="R165" s="11">
        <v>1.90821</v>
      </c>
      <c r="S165" s="11">
        <v>2.5603799999999999</v>
      </c>
      <c r="T165" s="19">
        <f t="shared" si="110"/>
        <v>1.3417705598440424</v>
      </c>
      <c r="U165" s="16">
        <f t="shared" si="143"/>
        <v>-67.886173388847581</v>
      </c>
      <c r="V165" s="17">
        <f t="shared" si="143"/>
        <v>-37.647213536339464</v>
      </c>
      <c r="W165" s="21">
        <f t="shared" si="121"/>
        <v>61.134830381229818</v>
      </c>
      <c r="Y165" s="18" t="s">
        <v>342</v>
      </c>
      <c r="Z165" s="11">
        <v>2.4338799999999998</v>
      </c>
      <c r="AA165" s="11">
        <v>3.73706</v>
      </c>
      <c r="AB165" s="19">
        <f t="shared" si="111"/>
        <v>1.5354331355695434</v>
      </c>
      <c r="AC165" s="16">
        <f t="shared" si="144"/>
        <v>-43.049283284117124</v>
      </c>
      <c r="AD165" s="17">
        <f t="shared" si="144"/>
        <v>-25.287340236029831</v>
      </c>
      <c r="AE165" s="21">
        <f t="shared" si="122"/>
        <v>101.30096762693768</v>
      </c>
      <c r="AG165" s="18" t="s">
        <v>342</v>
      </c>
      <c r="AH165" s="11">
        <v>19.12716</v>
      </c>
      <c r="AI165" s="11">
        <v>13.067550000000001</v>
      </c>
      <c r="AJ165" s="12">
        <f t="shared" si="112"/>
        <v>0.6831934275658279</v>
      </c>
      <c r="AK165" s="16">
        <f t="shared" si="123"/>
        <v>-17.11523386464593</v>
      </c>
      <c r="AL165" s="16">
        <f t="shared" si="124"/>
        <v>-12.719487126893693</v>
      </c>
      <c r="AM165" s="17">
        <f t="shared" si="125"/>
        <v>-16.791471023102808</v>
      </c>
      <c r="AN165" s="17">
        <f t="shared" si="145"/>
        <v>-5.3517607275591459</v>
      </c>
      <c r="AO165" s="21">
        <f t="shared" si="145"/>
        <v>9.6537923415530908</v>
      </c>
      <c r="AQ165" s="18" t="s">
        <v>342</v>
      </c>
      <c r="AR165" s="11">
        <v>9.4517399999999991</v>
      </c>
      <c r="AS165" s="11">
        <v>4.5001899999999999</v>
      </c>
      <c r="AT165" s="12">
        <f t="shared" si="113"/>
        <v>0.47612291493418146</v>
      </c>
      <c r="AU165" s="16">
        <f t="shared" si="127"/>
        <v>-8.54205129991524</v>
      </c>
      <c r="AV165" s="16">
        <f t="shared" si="128"/>
        <v>8.8893202697884224</v>
      </c>
      <c r="AW165" s="17">
        <f t="shared" si="129"/>
        <v>-34.995312637677721</v>
      </c>
      <c r="AX165" s="17">
        <f t="shared" si="146"/>
        <v>-25.474140411555826</v>
      </c>
      <c r="AY165" s="21">
        <f t="shared" si="146"/>
        <v>-29.826965697656906</v>
      </c>
      <c r="BA165" s="18" t="s">
        <v>342</v>
      </c>
      <c r="BB165" s="11">
        <v>7.9340299999999999</v>
      </c>
      <c r="BC165" s="11">
        <v>16.430800000000001</v>
      </c>
      <c r="BD165" s="12">
        <f t="shared" si="114"/>
        <v>2.0709273849481287</v>
      </c>
      <c r="BE165" s="16">
        <f t="shared" si="131"/>
        <v>-8.5420734842179815</v>
      </c>
      <c r="BF165" s="16">
        <f t="shared" si="132"/>
        <v>8.8893234929817204</v>
      </c>
      <c r="BG165" s="17">
        <f t="shared" si="133"/>
        <v>-9.0376116421759125</v>
      </c>
      <c r="BH165" s="17">
        <f t="shared" si="147"/>
        <v>-15.228149900599135</v>
      </c>
      <c r="BI165" s="21">
        <f t="shared" si="147"/>
        <v>-27.052547807468098</v>
      </c>
      <c r="BJ165" s="21">
        <f t="shared" si="135"/>
        <v>-14.051319922844174</v>
      </c>
      <c r="BL165" s="20" t="s">
        <v>342</v>
      </c>
      <c r="BM165" s="11">
        <v>0.84767000000000003</v>
      </c>
      <c r="BN165" s="11">
        <v>3.45506</v>
      </c>
      <c r="BO165" s="40">
        <f t="shared" si="115"/>
        <v>4.0759493670886071</v>
      </c>
      <c r="BP165" s="16">
        <f t="shared" si="148"/>
        <v>-47.109217061422115</v>
      </c>
      <c r="BQ165" s="17">
        <f t="shared" si="148"/>
        <v>-17.656872254780222</v>
      </c>
      <c r="BR165" s="21">
        <f t="shared" si="136"/>
        <v>44.321794646715418</v>
      </c>
      <c r="BT165" s="20" t="s">
        <v>342</v>
      </c>
      <c r="BU165" s="11">
        <v>2.6869999999999998</v>
      </c>
      <c r="BV165" s="11">
        <v>1.68377</v>
      </c>
      <c r="BW165" s="38">
        <f t="shared" si="116"/>
        <v>0.62663565314477121</v>
      </c>
      <c r="BX165" s="16">
        <f t="shared" si="149"/>
        <v>-56.003903486940345</v>
      </c>
      <c r="BY165" s="17">
        <f t="shared" si="149"/>
        <v>-52.086949593366377</v>
      </c>
      <c r="BZ165" s="21">
        <f t="shared" si="137"/>
        <v>9.5380407622961467</v>
      </c>
      <c r="CB165" s="20" t="s">
        <v>342</v>
      </c>
      <c r="CC165" s="11">
        <v>3.64473</v>
      </c>
      <c r="CD165" s="11">
        <v>3.9557099999999998</v>
      </c>
      <c r="CE165" s="38">
        <f t="shared" si="117"/>
        <v>1.0853231926644771</v>
      </c>
      <c r="CF165" s="16">
        <f t="shared" si="150"/>
        <v>-55.267146716218058</v>
      </c>
      <c r="CG165" s="17">
        <f t="shared" si="150"/>
        <v>-31.317563226852712</v>
      </c>
      <c r="CH165" s="21">
        <f t="shared" si="138"/>
        <v>25.310205427207787</v>
      </c>
      <c r="CJ165" s="20" t="s">
        <v>342</v>
      </c>
      <c r="CK165" s="11">
        <v>26.61139</v>
      </c>
      <c r="CL165" s="11">
        <v>14.576079999999999</v>
      </c>
      <c r="CM165" s="40">
        <f t="shared" si="118"/>
        <v>0.5477383932218497</v>
      </c>
      <c r="CN165" s="16">
        <f t="shared" si="151"/>
        <v>6.7596468811242714</v>
      </c>
      <c r="CO165" s="17">
        <f t="shared" si="151"/>
        <v>-7.6271798687167394</v>
      </c>
      <c r="CP165" s="21">
        <f t="shared" si="139"/>
        <v>-11.619910444443832</v>
      </c>
      <c r="CQ165" s="13">
        <f t="shared" si="140"/>
        <v>0.58259952093377099</v>
      </c>
      <c r="CS165" s="20" t="s">
        <v>343</v>
      </c>
      <c r="CT165" s="36">
        <v>294.39999999999998</v>
      </c>
      <c r="CU165" s="36">
        <v>304.55</v>
      </c>
      <c r="CV165" s="36">
        <v>293.55</v>
      </c>
      <c r="CW165" s="36">
        <v>303.35000000000002</v>
      </c>
    </row>
    <row r="166" spans="1:101" ht="17.25" thickBot="1">
      <c r="A166" s="20" t="s">
        <v>344</v>
      </c>
      <c r="B166" s="11">
        <v>1.4471400000000001</v>
      </c>
      <c r="C166" s="11">
        <v>1.3063199999999999</v>
      </c>
      <c r="D166" s="38">
        <f t="shared" si="108"/>
        <v>0.90269082466105544</v>
      </c>
      <c r="E166" s="16">
        <f t="shared" si="141"/>
        <v>24.837390659236398</v>
      </c>
      <c r="F166" s="17">
        <f t="shared" si="141"/>
        <v>26.244986711766114</v>
      </c>
      <c r="G166" s="21">
        <f t="shared" si="119"/>
        <v>-1.5574487405253095</v>
      </c>
      <c r="I166" s="20" t="s">
        <v>344</v>
      </c>
      <c r="J166" s="11">
        <v>42.771079999999998</v>
      </c>
      <c r="K166" s="11">
        <v>18.072279999999999</v>
      </c>
      <c r="L166" s="38">
        <f t="shared" si="109"/>
        <v>0.42253504003172238</v>
      </c>
      <c r="M166" s="16">
        <f t="shared" si="142"/>
        <v>4.4117679368516312</v>
      </c>
      <c r="N166" s="17">
        <f t="shared" si="142"/>
        <v>-48.275874898933161</v>
      </c>
      <c r="O166" s="21">
        <f t="shared" si="120"/>
        <v>-36.26259973560191</v>
      </c>
      <c r="Q166" s="18" t="s">
        <v>344</v>
      </c>
      <c r="R166" s="11">
        <v>7.9710099999999997</v>
      </c>
      <c r="S166" s="11">
        <v>3.3333300000000001</v>
      </c>
      <c r="T166" s="19">
        <f t="shared" si="110"/>
        <v>0.41818163570237654</v>
      </c>
      <c r="U166" s="16">
        <f t="shared" si="143"/>
        <v>317.72184403184133</v>
      </c>
      <c r="V166" s="17">
        <f t="shared" si="143"/>
        <v>30.188878213390215</v>
      </c>
      <c r="W166" s="21">
        <f t="shared" si="121"/>
        <v>-41.696417655329121</v>
      </c>
      <c r="Y166" s="18" t="s">
        <v>344</v>
      </c>
      <c r="Z166" s="11">
        <v>10.406280000000001</v>
      </c>
      <c r="AA166" s="11">
        <v>3.20045</v>
      </c>
      <c r="AB166" s="19">
        <f t="shared" si="111"/>
        <v>0.30754986412051183</v>
      </c>
      <c r="AC166" s="16">
        <f t="shared" si="144"/>
        <v>327.55928805035586</v>
      </c>
      <c r="AD166" s="17">
        <f t="shared" si="144"/>
        <v>-14.359148635558434</v>
      </c>
      <c r="AE166" s="21">
        <f t="shared" si="122"/>
        <v>-62.982542792840071</v>
      </c>
      <c r="AG166" s="18" t="s">
        <v>344</v>
      </c>
      <c r="AH166" s="11">
        <v>22.679030000000001</v>
      </c>
      <c r="AI166" s="11">
        <v>14.700570000000001</v>
      </c>
      <c r="AJ166" s="12">
        <f t="shared" si="112"/>
        <v>0.64820100330569697</v>
      </c>
      <c r="AK166" s="16">
        <f t="shared" si="123"/>
        <v>18.569771989150514</v>
      </c>
      <c r="AL166" s="16">
        <f t="shared" si="124"/>
        <v>8.0700007147792654</v>
      </c>
      <c r="AM166" s="17">
        <f t="shared" si="125"/>
        <v>12.496757234523688</v>
      </c>
      <c r="AN166" s="17">
        <f t="shared" si="145"/>
        <v>2.2738704567290386</v>
      </c>
      <c r="AO166" s="21">
        <f t="shared" si="145"/>
        <v>-4.0649287402105871</v>
      </c>
      <c r="AQ166" s="18" t="s">
        <v>344</v>
      </c>
      <c r="AR166" s="11">
        <v>12.438599999999999</v>
      </c>
      <c r="AS166" s="11">
        <v>8.1375200000000003</v>
      </c>
      <c r="AT166" s="12">
        <f t="shared" si="113"/>
        <v>0.65421510459376464</v>
      </c>
      <c r="AU166" s="16">
        <f t="shared" si="127"/>
        <v>31.601165499685777</v>
      </c>
      <c r="AV166" s="16">
        <f t="shared" si="128"/>
        <v>40.086037599427655</v>
      </c>
      <c r="AW166" s="17">
        <f t="shared" si="129"/>
        <v>80.826142896188841</v>
      </c>
      <c r="AX166" s="17">
        <f t="shared" si="146"/>
        <v>27.874789085687702</v>
      </c>
      <c r="AY166" s="21">
        <f t="shared" si="146"/>
        <v>-7.2195002345827266</v>
      </c>
      <c r="BA166" s="18" t="s">
        <v>344</v>
      </c>
      <c r="BB166" s="11">
        <v>10.441269999999999</v>
      </c>
      <c r="BC166" s="11">
        <v>15.856909999999999</v>
      </c>
      <c r="BD166" s="12">
        <f t="shared" si="114"/>
        <v>1.5186763679130988</v>
      </c>
      <c r="BE166" s="16">
        <f t="shared" si="131"/>
        <v>31.601090492473553</v>
      </c>
      <c r="BF166" s="16">
        <f t="shared" si="132"/>
        <v>40.085933071486764</v>
      </c>
      <c r="BG166" s="17">
        <f t="shared" si="133"/>
        <v>-3.4927696764612932</v>
      </c>
      <c r="BH166" s="17">
        <f t="shared" si="147"/>
        <v>-10.860586419471156</v>
      </c>
      <c r="BI166" s="21">
        <f t="shared" si="147"/>
        <v>-40.952595448787676</v>
      </c>
      <c r="BJ166" s="21">
        <f t="shared" si="135"/>
        <v>-36.711413037198291</v>
      </c>
      <c r="BL166" s="20" t="s">
        <v>344</v>
      </c>
      <c r="BM166" s="11">
        <v>1.71878</v>
      </c>
      <c r="BN166" s="11">
        <v>2.96313</v>
      </c>
      <c r="BO166" s="40">
        <f t="shared" si="115"/>
        <v>1.7239728179289961</v>
      </c>
      <c r="BP166" s="16">
        <f t="shared" si="148"/>
        <v>102.76522703410524</v>
      </c>
      <c r="BQ166" s="17">
        <f t="shared" si="148"/>
        <v>-14.237958240956742</v>
      </c>
      <c r="BR166" s="21">
        <f t="shared" si="136"/>
        <v>-38.919428421563346</v>
      </c>
      <c r="BT166" s="20" t="s">
        <v>344</v>
      </c>
      <c r="BU166" s="11">
        <v>6.6177700000000002</v>
      </c>
      <c r="BV166" s="11">
        <v>2.1648499999999999</v>
      </c>
      <c r="BW166" s="38">
        <f t="shared" si="116"/>
        <v>0.32712681159967782</v>
      </c>
      <c r="BX166" s="16">
        <f t="shared" si="149"/>
        <v>146.28842575362862</v>
      </c>
      <c r="BY166" s="17">
        <f t="shared" si="149"/>
        <v>28.571598258669532</v>
      </c>
      <c r="BZ166" s="21">
        <f t="shared" si="137"/>
        <v>-37.553090229828094</v>
      </c>
      <c r="CB166" s="20" t="s">
        <v>344</v>
      </c>
      <c r="CC166" s="11">
        <v>8.7324199999999994</v>
      </c>
      <c r="CD166" s="11">
        <v>5.5230699999999997</v>
      </c>
      <c r="CE166" s="38">
        <f t="shared" si="117"/>
        <v>0.63247874014305316</v>
      </c>
      <c r="CF166" s="16">
        <f t="shared" si="150"/>
        <v>139.59031258831243</v>
      </c>
      <c r="CG166" s="17">
        <f t="shared" si="150"/>
        <v>39.622722595943586</v>
      </c>
      <c r="CH166" s="21">
        <f t="shared" si="138"/>
        <v>-20.987834520956675</v>
      </c>
      <c r="CJ166" s="20" t="s">
        <v>344</v>
      </c>
      <c r="CK166" s="11">
        <v>26.90558</v>
      </c>
      <c r="CL166" s="11">
        <v>14.549340000000001</v>
      </c>
      <c r="CM166" s="40">
        <f t="shared" si="118"/>
        <v>0.54075548640839566</v>
      </c>
      <c r="CN166" s="16">
        <f t="shared" si="151"/>
        <v>1.105504071752736</v>
      </c>
      <c r="CO166" s="17">
        <f t="shared" si="151"/>
        <v>-0.18345124340699578</v>
      </c>
      <c r="CP166" s="21">
        <f t="shared" si="139"/>
        <v>-10.906082525428468</v>
      </c>
      <c r="CQ166" s="13">
        <f t="shared" si="140"/>
        <v>0.57456370710930971</v>
      </c>
      <c r="CS166" s="20" t="s">
        <v>345</v>
      </c>
      <c r="CT166" s="36">
        <v>302.85000000000002</v>
      </c>
      <c r="CU166" s="36">
        <v>304.25</v>
      </c>
      <c r="CV166" s="36">
        <v>291.8</v>
      </c>
      <c r="CW166" s="36">
        <v>291.89999999999998</v>
      </c>
    </row>
    <row r="167" spans="1:101">
      <c r="A167" s="20" t="s">
        <v>346</v>
      </c>
      <c r="B167" s="11">
        <v>3.4474900000000002</v>
      </c>
      <c r="C167" s="11">
        <v>1.40062</v>
      </c>
      <c r="D167" s="38">
        <f t="shared" si="108"/>
        <v>0.40627238947756189</v>
      </c>
      <c r="E167" s="16">
        <f t="shared" si="141"/>
        <v>138.22781486241828</v>
      </c>
      <c r="F167" s="17">
        <f t="shared" si="141"/>
        <v>7.2187519137730458</v>
      </c>
      <c r="G167" s="21">
        <f t="shared" si="119"/>
        <v>-54.324175633784321</v>
      </c>
      <c r="H167" s="23"/>
      <c r="I167" s="20" t="s">
        <v>346</v>
      </c>
      <c r="J167" s="11">
        <v>32.530119999999997</v>
      </c>
      <c r="K167" s="11">
        <v>18.072279999999999</v>
      </c>
      <c r="L167" s="38">
        <f t="shared" si="109"/>
        <v>0.55555528230452278</v>
      </c>
      <c r="M167" s="16">
        <f t="shared" si="142"/>
        <v>-23.943655385835477</v>
      </c>
      <c r="N167" s="17">
        <f t="shared" si="142"/>
        <v>0</v>
      </c>
      <c r="O167" s="21">
        <f t="shared" si="120"/>
        <v>-7.6994515563959744</v>
      </c>
      <c r="P167" s="23"/>
      <c r="Q167" s="18" t="s">
        <v>346</v>
      </c>
      <c r="R167" s="11">
        <v>21.473420000000001</v>
      </c>
      <c r="S167" s="11">
        <v>6.2318800000000003</v>
      </c>
      <c r="T167" s="19">
        <f t="shared" si="110"/>
        <v>0.29021366880543481</v>
      </c>
      <c r="U167" s="16">
        <f t="shared" si="143"/>
        <v>169.39396638569019</v>
      </c>
      <c r="V167" s="17">
        <f t="shared" si="143"/>
        <v>86.95658695658696</v>
      </c>
      <c r="W167" s="21">
        <f t="shared" si="121"/>
        <v>-57.677455132833536</v>
      </c>
      <c r="X167" s="23"/>
      <c r="Y167" s="18" t="s">
        <v>346</v>
      </c>
      <c r="Z167" s="11">
        <v>18.991949999999999</v>
      </c>
      <c r="AA167" s="11">
        <v>5.8451500000000003</v>
      </c>
      <c r="AB167" s="19">
        <f t="shared" si="111"/>
        <v>0.30776987091899466</v>
      </c>
      <c r="AC167" s="16">
        <f t="shared" si="144"/>
        <v>82.504699085552176</v>
      </c>
      <c r="AD167" s="17">
        <f t="shared" si="144"/>
        <v>82.635254417347568</v>
      </c>
      <c r="AE167" s="21">
        <f t="shared" si="122"/>
        <v>-62.308565224288927</v>
      </c>
      <c r="AF167" s="23"/>
      <c r="AG167" s="18" t="s">
        <v>346</v>
      </c>
      <c r="AH167" s="11">
        <v>28.920539999999999</v>
      </c>
      <c r="AI167" s="11">
        <v>26.259340000000002</v>
      </c>
      <c r="AJ167" s="12">
        <f t="shared" si="112"/>
        <v>0.90798235440970332</v>
      </c>
      <c r="AK167" s="16">
        <f t="shared" si="123"/>
        <v>27.521062408753806</v>
      </c>
      <c r="AL167" s="16">
        <f t="shared" si="124"/>
        <v>30.402841213833003</v>
      </c>
      <c r="AM167" s="17">
        <f t="shared" si="125"/>
        <v>78.628039593022592</v>
      </c>
      <c r="AN167" s="17">
        <f t="shared" si="145"/>
        <v>67.879084383895943</v>
      </c>
      <c r="AO167" s="21">
        <f t="shared" si="145"/>
        <v>29.100066741993786</v>
      </c>
      <c r="AQ167" s="18" t="s">
        <v>346</v>
      </c>
      <c r="AR167" s="11">
        <v>14.24399</v>
      </c>
      <c r="AS167" s="11">
        <v>23.88822</v>
      </c>
      <c r="AT167" s="12">
        <f t="shared" si="113"/>
        <v>1.6770736289480686</v>
      </c>
      <c r="AU167" s="16">
        <f t="shared" si="127"/>
        <v>14.514414805524746</v>
      </c>
      <c r="AV167" s="16">
        <f t="shared" si="128"/>
        <v>33.126596294761974</v>
      </c>
      <c r="AW167" s="17">
        <f t="shared" si="129"/>
        <v>193.5565135323784</v>
      </c>
      <c r="AX167" s="17">
        <f t="shared" si="146"/>
        <v>217.51229388490756</v>
      </c>
      <c r="AY167" s="21">
        <f t="shared" si="146"/>
        <v>139.88606912270276</v>
      </c>
      <c r="BA167" s="18" t="s">
        <v>346</v>
      </c>
      <c r="BB167" s="11">
        <v>11.956759999999999</v>
      </c>
      <c r="BC167" s="11">
        <v>31.697120000000002</v>
      </c>
      <c r="BD167" s="12">
        <f t="shared" si="114"/>
        <v>2.6509790277633742</v>
      </c>
      <c r="BE167" s="16">
        <f t="shared" si="131"/>
        <v>14.51442209616263</v>
      </c>
      <c r="BF167" s="16">
        <f t="shared" si="132"/>
        <v>33.126537883427027</v>
      </c>
      <c r="BG167" s="17">
        <f t="shared" si="133"/>
        <v>99.894683138139797</v>
      </c>
      <c r="BH167" s="17">
        <f t="shared" si="147"/>
        <v>80.933473222266997</v>
      </c>
      <c r="BI167" s="21">
        <f t="shared" si="147"/>
        <v>34.328217554727964</v>
      </c>
      <c r="BJ167" s="21">
        <f t="shared" si="135"/>
        <v>15.371669326898861</v>
      </c>
      <c r="BL167" s="20" t="s">
        <v>346</v>
      </c>
      <c r="BM167" s="11">
        <v>6.2686000000000002</v>
      </c>
      <c r="BN167" s="11">
        <v>4.1832799999999999</v>
      </c>
      <c r="BO167" s="40">
        <f t="shared" si="115"/>
        <v>0.6673387997319975</v>
      </c>
      <c r="BP167" s="16">
        <f t="shared" si="148"/>
        <v>264.71217956922936</v>
      </c>
      <c r="BQ167" s="17">
        <f t="shared" si="148"/>
        <v>41.177741104845211</v>
      </c>
      <c r="BR167" s="21">
        <f t="shared" si="136"/>
        <v>-72.565763404806958</v>
      </c>
      <c r="BS167" s="23"/>
      <c r="BT167" s="20" t="s">
        <v>346</v>
      </c>
      <c r="BU167" s="11">
        <v>27.098849999999999</v>
      </c>
      <c r="BV167" s="11">
        <v>12.472860000000001</v>
      </c>
      <c r="BW167" s="38">
        <f t="shared" si="116"/>
        <v>0.46027266839736747</v>
      </c>
      <c r="BX167" s="16">
        <f t="shared" si="149"/>
        <v>309.48612599108156</v>
      </c>
      <c r="BY167" s="17">
        <f t="shared" si="149"/>
        <v>476.15354412545912</v>
      </c>
      <c r="BZ167" s="21">
        <f t="shared" si="137"/>
        <v>-2.2100271692702851</v>
      </c>
      <c r="CA167" s="23"/>
      <c r="CB167" s="20" t="s">
        <v>346</v>
      </c>
      <c r="CC167" s="11">
        <v>22.316199999999998</v>
      </c>
      <c r="CD167" s="11">
        <v>20.01492</v>
      </c>
      <c r="CE167" s="38">
        <f t="shared" si="117"/>
        <v>0.89687850082003218</v>
      </c>
      <c r="CF167" s="16">
        <f t="shared" si="150"/>
        <v>155.55573369123337</v>
      </c>
      <c r="CG167" s="17">
        <f t="shared" si="150"/>
        <v>262.38758516549672</v>
      </c>
      <c r="CH167" s="21">
        <f t="shared" si="138"/>
        <v>25.997675340262788</v>
      </c>
      <c r="CI167" s="23"/>
      <c r="CJ167" s="20" t="s">
        <v>346</v>
      </c>
      <c r="CK167" s="11">
        <v>29.606839999999998</v>
      </c>
      <c r="CL167" s="11">
        <v>28.002130000000001</v>
      </c>
      <c r="CM167" s="40">
        <f t="shared" si="118"/>
        <v>0.94579934906933683</v>
      </c>
      <c r="CN167" s="16">
        <f t="shared" si="151"/>
        <v>10.039776135656609</v>
      </c>
      <c r="CO167" s="17">
        <f t="shared" si="151"/>
        <v>92.46323200914955</v>
      </c>
      <c r="CP167" s="21">
        <f t="shared" si="139"/>
        <v>55.165532572504361</v>
      </c>
      <c r="CQ167" s="13">
        <f t="shared" si="140"/>
        <v>0.62420015822062647</v>
      </c>
      <c r="CR167" s="23"/>
      <c r="CS167" s="20" t="s">
        <v>347</v>
      </c>
      <c r="CT167" s="36">
        <v>286.2</v>
      </c>
      <c r="CU167" s="36">
        <v>286.64999999999998</v>
      </c>
      <c r="CV167" s="36">
        <v>267.55</v>
      </c>
      <c r="CW167" s="36">
        <v>267.85000000000002</v>
      </c>
    </row>
    <row r="168" spans="1:101">
      <c r="A168" s="20" t="s">
        <v>348</v>
      </c>
      <c r="B168" s="11">
        <v>3.2048299999999998</v>
      </c>
      <c r="C168" s="11">
        <v>1.9362299999999999</v>
      </c>
      <c r="D168" s="38">
        <f t="shared" si="108"/>
        <v>0.60415997104370589</v>
      </c>
      <c r="E168" s="16">
        <f t="shared" si="141"/>
        <v>-7.0387441297871876</v>
      </c>
      <c r="F168" s="17">
        <f t="shared" si="141"/>
        <v>38.240921877454262</v>
      </c>
      <c r="G168" s="21">
        <f t="shared" si="119"/>
        <v>-24.28776741213882</v>
      </c>
      <c r="H168" s="24"/>
      <c r="I168" s="20" t="s">
        <v>348</v>
      </c>
      <c r="J168" s="11">
        <v>37.34939</v>
      </c>
      <c r="K168" s="11">
        <v>34.337339999999998</v>
      </c>
      <c r="L168" s="38">
        <f t="shared" si="109"/>
        <v>0.91935477393338949</v>
      </c>
      <c r="M168" s="16">
        <f t="shared" si="142"/>
        <v>14.814793182441392</v>
      </c>
      <c r="N168" s="17">
        <f t="shared" si="142"/>
        <v>90.000044266689088</v>
      </c>
      <c r="O168" s="21">
        <f t="shared" si="120"/>
        <v>54.942809404751102</v>
      </c>
      <c r="P168" s="24"/>
      <c r="Q168" s="18" t="s">
        <v>348</v>
      </c>
      <c r="R168" s="11">
        <v>8.7922700000000003</v>
      </c>
      <c r="S168" s="11">
        <v>4.3478199999999996</v>
      </c>
      <c r="T168" s="19">
        <f t="shared" si="110"/>
        <v>0.49450483208545681</v>
      </c>
      <c r="U168" s="16">
        <f t="shared" si="143"/>
        <v>-59.055101609338429</v>
      </c>
      <c r="V168" s="17">
        <f t="shared" si="143"/>
        <v>-30.232610384025374</v>
      </c>
      <c r="W168" s="21">
        <f t="shared" si="121"/>
        <v>-27.841742165564703</v>
      </c>
      <c r="X168" s="24"/>
      <c r="Y168" s="18" t="s">
        <v>348</v>
      </c>
      <c r="Z168" s="11">
        <v>9.4863900000000001</v>
      </c>
      <c r="AA168" s="11">
        <v>5.8451500000000003</v>
      </c>
      <c r="AB168" s="19">
        <f t="shared" si="111"/>
        <v>0.61616168004899652</v>
      </c>
      <c r="AC168" s="16">
        <f t="shared" si="144"/>
        <v>-50.050468751234071</v>
      </c>
      <c r="AD168" s="17">
        <f t="shared" si="144"/>
        <v>0</v>
      </c>
      <c r="AE168" s="21">
        <f t="shared" si="122"/>
        <v>-25.789518512368211</v>
      </c>
      <c r="AF168" s="24"/>
      <c r="AG168" s="18" t="s">
        <v>348</v>
      </c>
      <c r="AH168" s="11">
        <v>23.469830000000002</v>
      </c>
      <c r="AI168" s="11">
        <v>21.773399999999999</v>
      </c>
      <c r="AJ168" s="12">
        <f t="shared" si="112"/>
        <v>0.92771869246602967</v>
      </c>
      <c r="AK168" s="16">
        <f t="shared" si="123"/>
        <v>-18.847193033048473</v>
      </c>
      <c r="AL168" s="16">
        <f t="shared" si="124"/>
        <v>8.0785863731804616E-2</v>
      </c>
      <c r="AM168" s="17">
        <f t="shared" si="125"/>
        <v>-17.083216866836725</v>
      </c>
      <c r="AN168" s="17">
        <f t="shared" si="145"/>
        <v>24.897536340540132</v>
      </c>
      <c r="AO168" s="21">
        <f t="shared" si="145"/>
        <v>27.088585945664466</v>
      </c>
      <c r="AQ168" s="18" t="s">
        <v>348</v>
      </c>
      <c r="AR168" s="11">
        <v>14.85463</v>
      </c>
      <c r="AS168" s="11">
        <v>17.609179999999999</v>
      </c>
      <c r="AT168" s="12">
        <f t="shared" si="113"/>
        <v>1.1854337671150341</v>
      </c>
      <c r="AU168" s="16">
        <f t="shared" si="127"/>
        <v>4.2870010439490622</v>
      </c>
      <c r="AV168" s="16">
        <f t="shared" si="128"/>
        <v>27.867420863653816</v>
      </c>
      <c r="AW168" s="17">
        <f t="shared" si="129"/>
        <v>-26.285089470877285</v>
      </c>
      <c r="AX168" s="17">
        <f t="shared" si="146"/>
        <v>62.114304652832729</v>
      </c>
      <c r="AY168" s="21">
        <f t="shared" si="146"/>
        <v>36.362950160082569</v>
      </c>
      <c r="BA168" s="18" t="s">
        <v>348</v>
      </c>
      <c r="BB168" s="11">
        <v>12.46935</v>
      </c>
      <c r="BC168" s="11">
        <v>23.283930000000002</v>
      </c>
      <c r="BD168" s="12">
        <f t="shared" si="114"/>
        <v>1.8672930024419878</v>
      </c>
      <c r="BE168" s="16">
        <f t="shared" si="131"/>
        <v>4.2870309348017459</v>
      </c>
      <c r="BF168" s="16">
        <f t="shared" si="132"/>
        <v>27.86742522903511</v>
      </c>
      <c r="BG168" s="17">
        <f t="shared" si="133"/>
        <v>-26.542442972736954</v>
      </c>
      <c r="BH168" s="17">
        <f t="shared" si="147"/>
        <v>13.513533277788705</v>
      </c>
      <c r="BI168" s="21">
        <f t="shared" si="147"/>
        <v>-10.256413947109253</v>
      </c>
      <c r="BJ168" s="21">
        <f t="shared" si="135"/>
        <v>-22.397046444045905</v>
      </c>
      <c r="BL168" s="20" t="s">
        <v>348</v>
      </c>
      <c r="BM168" s="11">
        <v>3.7367499999999998</v>
      </c>
      <c r="BN168" s="11">
        <v>4.1322999999999999</v>
      </c>
      <c r="BO168" s="40">
        <f t="shared" si="115"/>
        <v>1.1058540175286011</v>
      </c>
      <c r="BP168" s="16">
        <f t="shared" si="148"/>
        <v>-40.389401142200818</v>
      </c>
      <c r="BQ168" s="17">
        <f t="shared" si="148"/>
        <v>-1.2186609550400649</v>
      </c>
      <c r="BR168" s="21">
        <f t="shared" si="136"/>
        <v>-51.312554271675204</v>
      </c>
      <c r="BS168" s="24"/>
      <c r="BT168" s="20" t="s">
        <v>348</v>
      </c>
      <c r="BU168" s="11">
        <v>11.79818</v>
      </c>
      <c r="BV168" s="11">
        <v>7.5212599999999998</v>
      </c>
      <c r="BW168" s="38">
        <f t="shared" si="116"/>
        <v>0.63749324048285405</v>
      </c>
      <c r="BX168" s="16">
        <f t="shared" si="149"/>
        <v>-56.462432907669509</v>
      </c>
      <c r="BY168" s="17">
        <f t="shared" si="149"/>
        <v>-39.698994456764531</v>
      </c>
      <c r="BZ168" s="21">
        <f t="shared" si="137"/>
        <v>28.175252539908474</v>
      </c>
      <c r="CA168" s="24"/>
      <c r="CB168" s="20" t="s">
        <v>348</v>
      </c>
      <c r="CC168" s="11">
        <v>9.6529399999999992</v>
      </c>
      <c r="CD168" s="11">
        <v>11.294930000000001</v>
      </c>
      <c r="CE168" s="38">
        <f t="shared" si="117"/>
        <v>1.170102580146567</v>
      </c>
      <c r="CF168" s="16">
        <f t="shared" si="150"/>
        <v>-56.744696677749801</v>
      </c>
      <c r="CG168" s="17">
        <f t="shared" si="150"/>
        <v>-43.567448683282265</v>
      </c>
      <c r="CH168" s="21">
        <f t="shared" si="138"/>
        <v>40.910379281106991</v>
      </c>
      <c r="CI168" s="24"/>
      <c r="CJ168" s="20" t="s">
        <v>348</v>
      </c>
      <c r="CK168" s="11">
        <v>28.403310000000001</v>
      </c>
      <c r="CL168" s="11">
        <v>23.562439999999999</v>
      </c>
      <c r="CM168" s="40">
        <f t="shared" si="118"/>
        <v>0.82956669486760515</v>
      </c>
      <c r="CN168" s="16">
        <f t="shared" si="151"/>
        <v>-4.0650403758050411</v>
      </c>
      <c r="CO168" s="17">
        <f t="shared" si="151"/>
        <v>-15.854829614747171</v>
      </c>
      <c r="CP168" s="21">
        <f t="shared" si="139"/>
        <v>24.403571165725175</v>
      </c>
      <c r="CQ168" s="13">
        <f t="shared" si="140"/>
        <v>0.66785906783810534</v>
      </c>
      <c r="CR168" s="24"/>
      <c r="CS168" s="20" t="s">
        <v>349</v>
      </c>
      <c r="CT168" s="36">
        <v>269.5</v>
      </c>
      <c r="CU168" s="36">
        <v>282.14999999999998</v>
      </c>
      <c r="CV168" s="36">
        <v>266.05</v>
      </c>
      <c r="CW168" s="36">
        <v>274.2</v>
      </c>
    </row>
    <row r="169" spans="1:101">
      <c r="A169" s="20" t="s">
        <v>350</v>
      </c>
      <c r="B169" s="11">
        <v>13.40147</v>
      </c>
      <c r="C169" s="11">
        <v>3.55185</v>
      </c>
      <c r="D169" s="38">
        <f t="shared" si="108"/>
        <v>0.26503435817115584</v>
      </c>
      <c r="E169" s="16">
        <f t="shared" si="141"/>
        <v>318.1647700502055</v>
      </c>
      <c r="F169" s="17">
        <f t="shared" si="141"/>
        <v>83.441533288917128</v>
      </c>
      <c r="G169" s="21">
        <f t="shared" si="119"/>
        <v>-62.215531968831286</v>
      </c>
      <c r="H169" s="24"/>
      <c r="I169" s="20" t="s">
        <v>350</v>
      </c>
      <c r="J169" s="11">
        <v>58.433729999999997</v>
      </c>
      <c r="K169" s="11">
        <v>24.698789999999999</v>
      </c>
      <c r="L169" s="38">
        <f t="shared" si="109"/>
        <v>0.42268035944308191</v>
      </c>
      <c r="M169" s="16">
        <f t="shared" si="142"/>
        <v>56.451631472428325</v>
      </c>
      <c r="N169" s="17">
        <f t="shared" si="142"/>
        <v>-28.070170840257283</v>
      </c>
      <c r="O169" s="21">
        <f t="shared" si="120"/>
        <v>-38.527852588039309</v>
      </c>
      <c r="P169" s="24"/>
      <c r="Q169" s="18" t="s">
        <v>350</v>
      </c>
      <c r="R169" s="11">
        <v>48.743960000000001</v>
      </c>
      <c r="S169" s="11">
        <v>8.8164200000000008</v>
      </c>
      <c r="T169" s="19">
        <f t="shared" si="110"/>
        <v>0.18087205060893699</v>
      </c>
      <c r="U169" s="16">
        <f t="shared" si="143"/>
        <v>454.3956225184167</v>
      </c>
      <c r="V169" s="17">
        <f t="shared" si="143"/>
        <v>102.77794388912149</v>
      </c>
      <c r="W169" s="21">
        <f t="shared" si="121"/>
        <v>-71.568493972572796</v>
      </c>
      <c r="X169" s="24"/>
      <c r="Y169" s="18" t="s">
        <v>350</v>
      </c>
      <c r="Z169" s="11">
        <v>52.357219999999998</v>
      </c>
      <c r="AA169" s="11">
        <v>9.6396999999999995</v>
      </c>
      <c r="AB169" s="19">
        <f t="shared" si="111"/>
        <v>0.18411405341994858</v>
      </c>
      <c r="AC169" s="16">
        <f t="shared" si="144"/>
        <v>451.91932863818585</v>
      </c>
      <c r="AD169" s="17">
        <f t="shared" si="144"/>
        <v>64.917923406584933</v>
      </c>
      <c r="AE169" s="21">
        <f t="shared" si="122"/>
        <v>-73.383485460198074</v>
      </c>
      <c r="AF169" s="24"/>
      <c r="AG169" s="18" t="s">
        <v>350</v>
      </c>
      <c r="AH169" s="11">
        <v>35.089829999999999</v>
      </c>
      <c r="AI169" s="11">
        <v>68.192850000000007</v>
      </c>
      <c r="AJ169" s="12">
        <f t="shared" si="112"/>
        <v>1.9433793210169445</v>
      </c>
      <c r="AK169" s="16">
        <f t="shared" si="123"/>
        <v>49.510371400218908</v>
      </c>
      <c r="AL169" s="16">
        <f t="shared" si="124"/>
        <v>49.006842712727497</v>
      </c>
      <c r="AM169" s="17">
        <f t="shared" si="125"/>
        <v>213.19339193695066</v>
      </c>
      <c r="AN169" s="17">
        <f t="shared" si="145"/>
        <v>259.85264547130475</v>
      </c>
      <c r="AO169" s="21">
        <f t="shared" si="145"/>
        <v>145.44625631548848</v>
      </c>
      <c r="AQ169" s="18" t="s">
        <v>350</v>
      </c>
      <c r="AR169" s="11">
        <v>21.352709999999998</v>
      </c>
      <c r="AS169" s="11">
        <v>65.850250000000003</v>
      </c>
      <c r="AT169" s="12">
        <f t="shared" si="113"/>
        <v>3.0839293935055556</v>
      </c>
      <c r="AU169" s="16">
        <f t="shared" si="127"/>
        <v>43.744475628137472</v>
      </c>
      <c r="AV169" s="16">
        <f t="shared" si="128"/>
        <v>67.50849595677181</v>
      </c>
      <c r="AW169" s="17">
        <f t="shared" si="129"/>
        <v>273.95409667003241</v>
      </c>
      <c r="AX169" s="17">
        <f t="shared" si="146"/>
        <v>386.56223290208521</v>
      </c>
      <c r="AY169" s="21">
        <f t="shared" si="146"/>
        <v>208.94553357498825</v>
      </c>
      <c r="BA169" s="18" t="s">
        <v>350</v>
      </c>
      <c r="BB169" s="11">
        <v>17.923999999999999</v>
      </c>
      <c r="BC169" s="11">
        <v>69.991079999999997</v>
      </c>
      <c r="BD169" s="12">
        <f t="shared" si="114"/>
        <v>3.9048806070073643</v>
      </c>
      <c r="BE169" s="16">
        <f t="shared" si="131"/>
        <v>43.744461419400359</v>
      </c>
      <c r="BF169" s="16">
        <f t="shared" si="132"/>
        <v>67.50850030407878</v>
      </c>
      <c r="BG169" s="17">
        <f t="shared" si="133"/>
        <v>200.59822375346428</v>
      </c>
      <c r="BH169" s="17">
        <f t="shared" si="147"/>
        <v>220.80703335305785</v>
      </c>
      <c r="BI169" s="21">
        <f t="shared" si="147"/>
        <v>92.646296587955206</v>
      </c>
      <c r="BJ169" s="21">
        <f t="shared" si="135"/>
        <v>60.499851807007488</v>
      </c>
      <c r="BL169" s="20" t="s">
        <v>350</v>
      </c>
      <c r="BM169" s="11">
        <v>100</v>
      </c>
      <c r="BN169" s="11">
        <v>11.40822</v>
      </c>
      <c r="BO169" s="40">
        <f t="shared" si="115"/>
        <v>0.11408219999999999</v>
      </c>
      <c r="BP169" s="16">
        <f t="shared" si="148"/>
        <v>2576.1222987890551</v>
      </c>
      <c r="BQ169" s="17">
        <f t="shared" si="148"/>
        <v>176.07434116593666</v>
      </c>
      <c r="BR169" s="21">
        <f t="shared" si="136"/>
        <v>-93.97435797736172</v>
      </c>
      <c r="BS169" s="24"/>
      <c r="BT169" s="20" t="s">
        <v>350</v>
      </c>
      <c r="BU169" s="11">
        <v>72.179519999999997</v>
      </c>
      <c r="BV169" s="11">
        <v>36.080959999999997</v>
      </c>
      <c r="BW169" s="38">
        <f t="shared" si="116"/>
        <v>0.49987808176058801</v>
      </c>
      <c r="BX169" s="16">
        <f t="shared" si="149"/>
        <v>511.78520754896084</v>
      </c>
      <c r="BY169" s="17">
        <f t="shared" si="149"/>
        <v>379.71962144640656</v>
      </c>
      <c r="BZ169" s="21">
        <f t="shared" si="137"/>
        <v>-2.5354778052821074</v>
      </c>
      <c r="CA169" s="24"/>
      <c r="CB169" s="20" t="s">
        <v>350</v>
      </c>
      <c r="CC169" s="11">
        <v>34.718240000000002</v>
      </c>
      <c r="CD169" s="11">
        <v>41.42306</v>
      </c>
      <c r="CE169" s="38">
        <f t="shared" si="117"/>
        <v>1.1931209646571945</v>
      </c>
      <c r="CF169" s="16">
        <f t="shared" si="150"/>
        <v>259.66493109871192</v>
      </c>
      <c r="CG169" s="17">
        <f t="shared" si="150"/>
        <v>266.74029852331972</v>
      </c>
      <c r="CH169" s="21">
        <f t="shared" si="138"/>
        <v>26.096630672354667</v>
      </c>
      <c r="CI169" s="24"/>
      <c r="CJ169" s="20" t="s">
        <v>350</v>
      </c>
      <c r="CK169" s="11">
        <v>62.744039999999998</v>
      </c>
      <c r="CL169" s="11">
        <v>69.671030000000002</v>
      </c>
      <c r="CM169" s="40">
        <f t="shared" si="118"/>
        <v>1.1104007647578957</v>
      </c>
      <c r="CN169" s="16">
        <f t="shared" si="151"/>
        <v>120.90397210747618</v>
      </c>
      <c r="CO169" s="17">
        <f t="shared" si="151"/>
        <v>195.68682190808764</v>
      </c>
      <c r="CP169" s="21">
        <f t="shared" si="139"/>
        <v>55.091491119411302</v>
      </c>
      <c r="CQ169" s="13">
        <f t="shared" si="140"/>
        <v>0.73179026123883761</v>
      </c>
      <c r="CR169" s="24"/>
      <c r="CS169" s="20" t="s">
        <v>351</v>
      </c>
      <c r="CT169" s="36">
        <v>265.39999999999998</v>
      </c>
      <c r="CU169" s="36">
        <v>267.35000000000002</v>
      </c>
      <c r="CV169" s="36">
        <v>225</v>
      </c>
      <c r="CW169" s="36">
        <v>240.55</v>
      </c>
    </row>
    <row r="170" spans="1:101">
      <c r="A170" s="20" t="s">
        <v>352</v>
      </c>
      <c r="B170" s="11">
        <v>9.9313500000000001</v>
      </c>
      <c r="C170" s="11">
        <v>3.8624000000000001</v>
      </c>
      <c r="D170" s="38">
        <f t="shared" si="108"/>
        <v>0.3889098662316805</v>
      </c>
      <c r="E170" s="16">
        <f t="shared" si="141"/>
        <v>-25.893577346365731</v>
      </c>
      <c r="F170" s="17">
        <f t="shared" si="141"/>
        <v>8.7433309402142569</v>
      </c>
      <c r="G170" s="21">
        <f t="shared" si="119"/>
        <v>-28.580029958178869</v>
      </c>
      <c r="H170" s="24"/>
      <c r="I170" s="20" t="s">
        <v>352</v>
      </c>
      <c r="J170" s="11">
        <v>74.096379999999996</v>
      </c>
      <c r="K170" s="11">
        <v>45.180720000000001</v>
      </c>
      <c r="L170" s="38">
        <f t="shared" si="109"/>
        <v>0.6097561041443591</v>
      </c>
      <c r="M170" s="16">
        <f t="shared" si="142"/>
        <v>26.804124946328088</v>
      </c>
      <c r="N170" s="17">
        <f t="shared" si="142"/>
        <v>82.926855930999068</v>
      </c>
      <c r="O170" s="21">
        <f t="shared" si="120"/>
        <v>5.1246780889353047</v>
      </c>
      <c r="P170" s="24"/>
      <c r="Q170" s="18" t="s">
        <v>352</v>
      </c>
      <c r="R170" s="11">
        <v>54.347819999999999</v>
      </c>
      <c r="S170" s="11">
        <v>15.96618</v>
      </c>
      <c r="T170" s="19">
        <f t="shared" si="110"/>
        <v>0.29377774490310743</v>
      </c>
      <c r="U170" s="16">
        <f t="shared" si="143"/>
        <v>11.496521825473346</v>
      </c>
      <c r="V170" s="17">
        <f t="shared" si="143"/>
        <v>81.095955047513598</v>
      </c>
      <c r="W170" s="21">
        <f t="shared" si="121"/>
        <v>-15.079158948241279</v>
      </c>
      <c r="X170" s="24"/>
      <c r="Y170" s="18" t="s">
        <v>352</v>
      </c>
      <c r="Z170" s="11">
        <v>51.092370000000003</v>
      </c>
      <c r="AA170" s="11">
        <v>17.152159999999999</v>
      </c>
      <c r="AB170" s="19">
        <f t="shared" si="111"/>
        <v>0.33570883480253505</v>
      </c>
      <c r="AC170" s="16">
        <f t="shared" si="144"/>
        <v>-2.41580817316121</v>
      </c>
      <c r="AD170" s="17">
        <f t="shared" si="144"/>
        <v>77.932508273079023</v>
      </c>
      <c r="AE170" s="21">
        <f t="shared" si="122"/>
        <v>-5.1398956069685342</v>
      </c>
      <c r="AF170" s="24"/>
      <c r="AG170" s="18" t="s">
        <v>352</v>
      </c>
      <c r="AH170" s="11">
        <v>69.761970000000005</v>
      </c>
      <c r="AI170" s="11">
        <v>100</v>
      </c>
      <c r="AJ170" s="12">
        <f t="shared" si="112"/>
        <v>1.4334457584841711</v>
      </c>
      <c r="AK170" s="16">
        <f t="shared" si="123"/>
        <v>98.809655105197166</v>
      </c>
      <c r="AL170" s="16">
        <f t="shared" si="124"/>
        <v>153.31320852551349</v>
      </c>
      <c r="AM170" s="17">
        <f t="shared" si="125"/>
        <v>46.642939839000704</v>
      </c>
      <c r="AN170" s="17">
        <f t="shared" si="145"/>
        <v>205.51571970032575</v>
      </c>
      <c r="AO170" s="21">
        <f t="shared" si="145"/>
        <v>29.510246880574165</v>
      </c>
      <c r="AQ170" s="18" t="s">
        <v>352</v>
      </c>
      <c r="AR170" s="11">
        <v>44.517449999999997</v>
      </c>
      <c r="AS170" s="11">
        <v>100</v>
      </c>
      <c r="AT170" s="12">
        <f t="shared" si="113"/>
        <v>2.2463101547820012</v>
      </c>
      <c r="AU170" s="16">
        <f t="shared" si="127"/>
        <v>108.48618278429295</v>
      </c>
      <c r="AV170" s="16">
        <f t="shared" si="128"/>
        <v>183.14517125396705</v>
      </c>
      <c r="AW170" s="17">
        <f t="shared" si="129"/>
        <v>51.859711998056191</v>
      </c>
      <c r="AX170" s="17">
        <f t="shared" si="146"/>
        <v>246.3648189633353</v>
      </c>
      <c r="AY170" s="21">
        <f t="shared" si="146"/>
        <v>36.126563909157177</v>
      </c>
      <c r="BA170" s="18" t="s">
        <v>352</v>
      </c>
      <c r="BB170" s="11">
        <v>37.369059999999998</v>
      </c>
      <c r="BC170" s="11">
        <v>100</v>
      </c>
      <c r="BD170" s="12">
        <f t="shared" si="114"/>
        <v>2.6760105820162456</v>
      </c>
      <c r="BE170" s="16">
        <f t="shared" si="131"/>
        <v>108.4861638027226</v>
      </c>
      <c r="BF170" s="16">
        <f t="shared" si="132"/>
        <v>183.14516498716267</v>
      </c>
      <c r="BG170" s="17">
        <f t="shared" si="133"/>
        <v>42.875349258791267</v>
      </c>
      <c r="BH170" s="17">
        <f t="shared" si="147"/>
        <v>184.03232742337806</v>
      </c>
      <c r="BI170" s="21">
        <f t="shared" si="147"/>
        <v>7.6667313685054728</v>
      </c>
      <c r="BJ170" s="21">
        <f t="shared" si="135"/>
        <v>5.8251587445273394</v>
      </c>
      <c r="BL170" s="20" t="s">
        <v>352</v>
      </c>
      <c r="BM170" s="11">
        <v>60.573569999999997</v>
      </c>
      <c r="BN170" s="11">
        <v>16.225210000000001</v>
      </c>
      <c r="BO170" s="40">
        <f t="shared" si="115"/>
        <v>0.26785956317251902</v>
      </c>
      <c r="BP170" s="16">
        <f t="shared" si="148"/>
        <v>-39.426430000000003</v>
      </c>
      <c r="BQ170" s="17">
        <f t="shared" si="148"/>
        <v>42.223852625562976</v>
      </c>
      <c r="BR170" s="21">
        <f t="shared" si="136"/>
        <v>-70.330525580396113</v>
      </c>
      <c r="BS170" s="24"/>
      <c r="BT170" s="20" t="s">
        <v>352</v>
      </c>
      <c r="BU170" s="11">
        <v>100</v>
      </c>
      <c r="BV170" s="11">
        <v>43.138750000000002</v>
      </c>
      <c r="BW170" s="38">
        <f t="shared" si="116"/>
        <v>0.43138750000000003</v>
      </c>
      <c r="BX170" s="16">
        <f t="shared" si="149"/>
        <v>38.543453877221687</v>
      </c>
      <c r="BY170" s="17">
        <f t="shared" si="149"/>
        <v>19.560981747714045</v>
      </c>
      <c r="BZ170" s="21">
        <f t="shared" si="137"/>
        <v>-10.350364937403908</v>
      </c>
      <c r="CA170" s="24"/>
      <c r="CB170" s="20" t="s">
        <v>352</v>
      </c>
      <c r="CC170" s="11">
        <v>45.341459999999998</v>
      </c>
      <c r="CD170" s="11">
        <v>62.283859999999997</v>
      </c>
      <c r="CE170" s="38">
        <f t="shared" si="117"/>
        <v>1.3736624272795803</v>
      </c>
      <c r="CF170" s="16">
        <f t="shared" si="150"/>
        <v>30.598382867334276</v>
      </c>
      <c r="CG170" s="17">
        <f t="shared" si="150"/>
        <v>50.360354836170963</v>
      </c>
      <c r="CH170" s="21">
        <f t="shared" si="138"/>
        <v>41.156985853945827</v>
      </c>
      <c r="CI170" s="24"/>
      <c r="CJ170" s="20" t="s">
        <v>352</v>
      </c>
      <c r="CK170" s="11">
        <v>79.272530000000003</v>
      </c>
      <c r="CL170" s="11">
        <v>100</v>
      </c>
      <c r="CM170" s="40">
        <f t="shared" si="118"/>
        <v>1.2614710291194187</v>
      </c>
      <c r="CN170" s="16">
        <f t="shared" si="151"/>
        <v>26.342725141702712</v>
      </c>
      <c r="CO170" s="17">
        <f t="shared" si="151"/>
        <v>43.531680240696886</v>
      </c>
      <c r="CP170" s="21">
        <f t="shared" si="139"/>
        <v>47.259631833962807</v>
      </c>
      <c r="CQ170" s="13">
        <f t="shared" si="140"/>
        <v>0.8231758130301543</v>
      </c>
      <c r="CR170" s="24"/>
      <c r="CS170" s="20" t="s">
        <v>353</v>
      </c>
      <c r="CT170" s="36">
        <v>241.75</v>
      </c>
      <c r="CU170" s="36">
        <v>245.45</v>
      </c>
      <c r="CV170" s="36">
        <v>194.7</v>
      </c>
      <c r="CW170" s="36">
        <v>215.55</v>
      </c>
    </row>
    <row r="171" spans="1:101" ht="17.25" thickBot="1">
      <c r="A171" s="20" t="s">
        <v>354</v>
      </c>
      <c r="B171" s="11">
        <v>4.5149299999999997</v>
      </c>
      <c r="C171" s="11">
        <v>2.8553099999999998</v>
      </c>
      <c r="D171" s="38">
        <f t="shared" si="108"/>
        <v>0.6324151205002071</v>
      </c>
      <c r="E171" s="16">
        <f t="shared" si="141"/>
        <v>-54.538607540767373</v>
      </c>
      <c r="F171" s="17">
        <f t="shared" si="141"/>
        <v>-26.074202568351293</v>
      </c>
      <c r="G171" s="21">
        <f t="shared" si="119"/>
        <v>51.988468530166294</v>
      </c>
      <c r="H171" s="25"/>
      <c r="I171" s="20" t="s">
        <v>354</v>
      </c>
      <c r="J171" s="11">
        <v>30.72289</v>
      </c>
      <c r="K171" s="11">
        <v>21.084330000000001</v>
      </c>
      <c r="L171" s="38">
        <f t="shared" si="109"/>
        <v>0.68627430557476854</v>
      </c>
      <c r="M171" s="16">
        <f t="shared" si="142"/>
        <v>-58.536584378346141</v>
      </c>
      <c r="N171" s="17">
        <f t="shared" si="142"/>
        <v>-53.333346613334186</v>
      </c>
      <c r="O171" s="21">
        <f t="shared" si="120"/>
        <v>9.4821637373952168</v>
      </c>
      <c r="P171" s="25"/>
      <c r="Q171" s="18" t="s">
        <v>354</v>
      </c>
      <c r="R171" s="11">
        <v>34.154580000000003</v>
      </c>
      <c r="S171" s="11">
        <v>26.932359999999999</v>
      </c>
      <c r="T171" s="19">
        <f t="shared" si="110"/>
        <v>0.78854314706841655</v>
      </c>
      <c r="U171" s="16">
        <f t="shared" si="143"/>
        <v>-37.155565761423361</v>
      </c>
      <c r="V171" s="17">
        <f t="shared" si="143"/>
        <v>68.683805393650829</v>
      </c>
      <c r="W171" s="21">
        <f t="shared" si="121"/>
        <v>150.456724794705</v>
      </c>
      <c r="X171" s="25"/>
      <c r="Y171" s="18" t="s">
        <v>354</v>
      </c>
      <c r="Z171" s="11">
        <v>26.42775</v>
      </c>
      <c r="AA171" s="11">
        <v>29.53238</v>
      </c>
      <c r="AB171" s="19">
        <f t="shared" si="111"/>
        <v>1.1174761377718496</v>
      </c>
      <c r="AC171" s="16">
        <f t="shared" si="144"/>
        <v>-48.274566241495556</v>
      </c>
      <c r="AD171" s="17">
        <f t="shared" si="144"/>
        <v>72.178780981520717</v>
      </c>
      <c r="AE171" s="21">
        <f t="shared" si="122"/>
        <v>209.60282647468162</v>
      </c>
      <c r="AF171" s="25"/>
      <c r="AG171" s="18" t="s">
        <v>354</v>
      </c>
      <c r="AH171" s="11">
        <v>45.773780000000002</v>
      </c>
      <c r="AI171" s="11">
        <v>81.103369999999998</v>
      </c>
      <c r="AJ171" s="12">
        <f t="shared" si="112"/>
        <v>1.7718302923638816</v>
      </c>
      <c r="AK171" s="16">
        <f t="shared" si="123"/>
        <v>-34.385769209212413</v>
      </c>
      <c r="AL171" s="16">
        <f t="shared" si="124"/>
        <v>16.441486402788783</v>
      </c>
      <c r="AM171" s="17">
        <f t="shared" si="125"/>
        <v>-18.896630000000002</v>
      </c>
      <c r="AN171" s="17">
        <f t="shared" ref="AN171:AO186" si="152">100*(AI171-AVERAGE(AI167:AI170))/AVERAGE(AI167:AI170)</f>
        <v>50.034729931827208</v>
      </c>
      <c r="AO171" s="21">
        <f t="shared" si="152"/>
        <v>35.967110718000754</v>
      </c>
      <c r="AQ171" s="18" t="s">
        <v>354</v>
      </c>
      <c r="AR171" s="11">
        <v>28.41497</v>
      </c>
      <c r="AS171" s="11">
        <v>78.687110000000004</v>
      </c>
      <c r="AT171" s="12">
        <f t="shared" si="113"/>
        <v>2.7692131999435512</v>
      </c>
      <c r="AU171" s="16">
        <f t="shared" si="127"/>
        <v>-36.17116434117407</v>
      </c>
      <c r="AV171" s="16">
        <f t="shared" si="128"/>
        <v>19.68131000524594</v>
      </c>
      <c r="AW171" s="17">
        <f t="shared" si="129"/>
        <v>-21.312889999999996</v>
      </c>
      <c r="AX171" s="17">
        <f t="shared" ref="AX171:AY186" si="153">100*(AS171-AVERAGE(AS167:AS170))/AVERAGE(AS167:AS170)</f>
        <v>51.797447427062735</v>
      </c>
      <c r="AY171" s="21">
        <f t="shared" si="153"/>
        <v>35.203160490783759</v>
      </c>
      <c r="BA171" s="18" t="s">
        <v>354</v>
      </c>
      <c r="BB171" s="11">
        <v>23.852229999999999</v>
      </c>
      <c r="BC171" s="11">
        <v>64.764870000000002</v>
      </c>
      <c r="BD171" s="12">
        <f t="shared" si="114"/>
        <v>2.7152542969776832</v>
      </c>
      <c r="BE171" s="16">
        <f t="shared" si="131"/>
        <v>-36.171180115314648</v>
      </c>
      <c r="BF171" s="16">
        <f t="shared" si="132"/>
        <v>19.681276159799463</v>
      </c>
      <c r="BG171" s="17">
        <f t="shared" si="133"/>
        <v>-35.235129999999998</v>
      </c>
      <c r="BH171" s="17">
        <f t="shared" ref="BH171:BI186" si="154">100*(BC171-AVERAGE(BC167:BC170))/AVERAGE(BC167:BC170)</f>
        <v>15.151810137549045</v>
      </c>
      <c r="BI171" s="21">
        <f t="shared" si="154"/>
        <v>-2.1456214906873328</v>
      </c>
      <c r="BJ171" s="21">
        <f t="shared" si="135"/>
        <v>14.367440720655056</v>
      </c>
      <c r="BL171" s="20" t="s">
        <v>354</v>
      </c>
      <c r="BM171" s="11">
        <v>37.545389999999998</v>
      </c>
      <c r="BN171" s="11">
        <v>12.710979999999999</v>
      </c>
      <c r="BO171" s="40">
        <f t="shared" si="115"/>
        <v>0.33854968612657904</v>
      </c>
      <c r="BP171" s="16">
        <f t="shared" si="148"/>
        <v>-38.016877658028079</v>
      </c>
      <c r="BQ171" s="17">
        <f t="shared" si="148"/>
        <v>-21.659072517397316</v>
      </c>
      <c r="BR171" s="21">
        <f t="shared" si="136"/>
        <v>-37.164075190415126</v>
      </c>
      <c r="BS171" s="25"/>
      <c r="BT171" s="20" t="s">
        <v>354</v>
      </c>
      <c r="BU171" s="11">
        <v>51.047220000000003</v>
      </c>
      <c r="BV171" s="11">
        <v>24.681719999999999</v>
      </c>
      <c r="BW171" s="38">
        <f t="shared" si="116"/>
        <v>0.48350762294205241</v>
      </c>
      <c r="BX171" s="16">
        <f t="shared" si="149"/>
        <v>-48.95277999999999</v>
      </c>
      <c r="BY171" s="17">
        <f t="shared" si="149"/>
        <v>-42.785268465127068</v>
      </c>
      <c r="BZ171" s="21">
        <f t="shared" si="137"/>
        <v>-4.6820859760336537</v>
      </c>
      <c r="CA171" s="25"/>
      <c r="CB171" s="20" t="s">
        <v>354</v>
      </c>
      <c r="CC171" s="11">
        <v>31.260100000000001</v>
      </c>
      <c r="CD171" s="11">
        <v>37.504660000000001</v>
      </c>
      <c r="CE171" s="38">
        <f t="shared" si="117"/>
        <v>1.1997613571293757</v>
      </c>
      <c r="CF171" s="16">
        <f t="shared" si="150"/>
        <v>-31.056256238771311</v>
      </c>
      <c r="CG171" s="17">
        <f t="shared" si="150"/>
        <v>-39.78430367032486</v>
      </c>
      <c r="CH171" s="21">
        <f t="shared" si="138"/>
        <v>3.5668829648255582</v>
      </c>
      <c r="CI171" s="25"/>
      <c r="CJ171" s="20" t="s">
        <v>354</v>
      </c>
      <c r="CK171" s="11">
        <v>85.290180000000007</v>
      </c>
      <c r="CL171" s="11">
        <v>76.838719999999995</v>
      </c>
      <c r="CM171" s="40">
        <f t="shared" si="118"/>
        <v>0.90090934266992972</v>
      </c>
      <c r="CN171" s="16">
        <f t="shared" si="151"/>
        <v>7.5910911383804747</v>
      </c>
      <c r="CO171" s="17">
        <f t="shared" si="151"/>
        <v>-23.161280000000005</v>
      </c>
      <c r="CP171" s="21">
        <f t="shared" si="139"/>
        <v>-13.107530563548147</v>
      </c>
      <c r="CQ171" s="13">
        <f t="shared" si="140"/>
        <v>0.84621103563127398</v>
      </c>
      <c r="CR171" s="25"/>
      <c r="CS171" s="20" t="s">
        <v>355</v>
      </c>
      <c r="CT171" s="36">
        <v>198.35</v>
      </c>
      <c r="CU171" s="36">
        <v>238.55</v>
      </c>
      <c r="CV171" s="36">
        <v>197.2</v>
      </c>
      <c r="CW171" s="36">
        <v>233.4</v>
      </c>
    </row>
    <row r="172" spans="1:101">
      <c r="A172" s="20" t="s">
        <v>356</v>
      </c>
      <c r="B172" s="11">
        <v>3.4852099999999999</v>
      </c>
      <c r="C172" s="11">
        <v>2.0783</v>
      </c>
      <c r="D172" s="38">
        <f t="shared" si="108"/>
        <v>0.59631987742488979</v>
      </c>
      <c r="E172" s="16">
        <f t="shared" si="141"/>
        <v>-22.806998115142424</v>
      </c>
      <c r="F172" s="17">
        <f t="shared" si="141"/>
        <v>-27.212807015700566</v>
      </c>
      <c r="G172" s="21">
        <f t="shared" si="119"/>
        <v>26.170597125321621</v>
      </c>
      <c r="I172" s="20" t="s">
        <v>356</v>
      </c>
      <c r="J172" s="11">
        <v>57.831319999999998</v>
      </c>
      <c r="K172" s="11">
        <v>41.56626</v>
      </c>
      <c r="L172" s="38">
        <f t="shared" si="109"/>
        <v>0.71874997838541466</v>
      </c>
      <c r="M172" s="16">
        <f t="shared" si="142"/>
        <v>88.23528645905381</v>
      </c>
      <c r="N172" s="17">
        <f t="shared" si="142"/>
        <v>97.142901861240063</v>
      </c>
      <c r="O172" s="21">
        <f t="shared" si="120"/>
        <v>8.9813678460783297</v>
      </c>
      <c r="Q172" s="18" t="s">
        <v>356</v>
      </c>
      <c r="R172" s="11">
        <v>21.159420000000001</v>
      </c>
      <c r="S172" s="11">
        <v>13.40579</v>
      </c>
      <c r="T172" s="19">
        <f t="shared" si="110"/>
        <v>0.63356131689810025</v>
      </c>
      <c r="U172" s="16">
        <f t="shared" si="143"/>
        <v>-38.048074372456057</v>
      </c>
      <c r="V172" s="17">
        <f t="shared" si="143"/>
        <v>-50.224228400333281</v>
      </c>
      <c r="W172" s="21">
        <f t="shared" si="121"/>
        <v>44.179807479933814</v>
      </c>
      <c r="Y172" s="18" t="s">
        <v>356</v>
      </c>
      <c r="Z172" s="11">
        <v>19.77769</v>
      </c>
      <c r="AA172" s="11">
        <v>13.49175</v>
      </c>
      <c r="AB172" s="19">
        <f t="shared" si="111"/>
        <v>0.68217016244060857</v>
      </c>
      <c r="AC172" s="16">
        <f t="shared" si="144"/>
        <v>-25.163171287756242</v>
      </c>
      <c r="AD172" s="17">
        <f t="shared" si="144"/>
        <v>-54.315398894366119</v>
      </c>
      <c r="AE172" s="21">
        <f t="shared" si="122"/>
        <v>21.088450419599489</v>
      </c>
      <c r="AG172" s="18" t="s">
        <v>356</v>
      </c>
      <c r="AH172" s="11">
        <v>30.17174</v>
      </c>
      <c r="AI172" s="11">
        <v>53.381410000000002</v>
      </c>
      <c r="AJ172" s="12">
        <f t="shared" si="112"/>
        <v>1.769251955637958</v>
      </c>
      <c r="AK172" s="16">
        <f t="shared" si="123"/>
        <v>-34.08510286893501</v>
      </c>
      <c r="AL172" s="16">
        <f t="shared" si="124"/>
        <v>-30.677689894294172</v>
      </c>
      <c r="AM172" s="17">
        <f t="shared" si="125"/>
        <v>-34.181021084573914</v>
      </c>
      <c r="AN172" s="17">
        <f t="shared" si="152"/>
        <v>-21.228487353175165</v>
      </c>
      <c r="AO172" s="21">
        <f t="shared" si="152"/>
        <v>16.467612882732702</v>
      </c>
      <c r="AQ172" s="18" t="s">
        <v>356</v>
      </c>
      <c r="AR172" s="11">
        <v>13.22846</v>
      </c>
      <c r="AS172" s="11">
        <v>42.327089999999998</v>
      </c>
      <c r="AT172" s="12">
        <f t="shared" si="113"/>
        <v>3.1996989823456397</v>
      </c>
      <c r="AU172" s="16">
        <f t="shared" si="127"/>
        <v>-53.445454983763845</v>
      </c>
      <c r="AV172" s="16">
        <f t="shared" si="128"/>
        <v>-51.517357194115142</v>
      </c>
      <c r="AW172" s="17">
        <f t="shared" si="129"/>
        <v>-46.208356108135121</v>
      </c>
      <c r="AX172" s="17">
        <f t="shared" si="153"/>
        <v>-35.414611995260373</v>
      </c>
      <c r="AY172" s="21">
        <f t="shared" si="153"/>
        <v>37.845475097930361</v>
      </c>
      <c r="BA172" s="18" t="s">
        <v>356</v>
      </c>
      <c r="BB172" s="11">
        <v>11.1043</v>
      </c>
      <c r="BC172" s="11">
        <v>37.279910000000001</v>
      </c>
      <c r="BD172" s="12">
        <f t="shared" si="114"/>
        <v>3.3572498941851356</v>
      </c>
      <c r="BE172" s="16">
        <f t="shared" si="131"/>
        <v>-53.445443046624987</v>
      </c>
      <c r="BF172" s="16">
        <f t="shared" si="132"/>
        <v>-51.517355741396777</v>
      </c>
      <c r="BG172" s="17">
        <f t="shared" si="133"/>
        <v>-42.438068662841445</v>
      </c>
      <c r="BH172" s="17">
        <f t="shared" si="154"/>
        <v>-42.210622637090054</v>
      </c>
      <c r="BI172" s="21">
        <f t="shared" si="154"/>
        <v>20.294473702189862</v>
      </c>
      <c r="BJ172" s="21">
        <f t="shared" si="135"/>
        <v>37.830655114191032</v>
      </c>
      <c r="BL172" s="20" t="s">
        <v>356</v>
      </c>
      <c r="BM172" s="11">
        <v>18.777159999999999</v>
      </c>
      <c r="BN172" s="11">
        <v>8.7915200000000002</v>
      </c>
      <c r="BO172" s="40">
        <f t="shared" si="115"/>
        <v>0.46820285921832699</v>
      </c>
      <c r="BP172" s="16">
        <f t="shared" si="148"/>
        <v>-49.988107727739674</v>
      </c>
      <c r="BQ172" s="17">
        <f t="shared" si="148"/>
        <v>-30.83523064311327</v>
      </c>
      <c r="BR172" s="21">
        <f t="shared" si="136"/>
        <v>2.5442048555205035</v>
      </c>
      <c r="BT172" s="20" t="s">
        <v>356</v>
      </c>
      <c r="BU172" s="11">
        <v>27.579930000000001</v>
      </c>
      <c r="BV172" s="11">
        <v>11.733639999999999</v>
      </c>
      <c r="BW172" s="38">
        <f t="shared" si="116"/>
        <v>0.42544125383929543</v>
      </c>
      <c r="BX172" s="16">
        <f t="shared" si="149"/>
        <v>-45.971729704379598</v>
      </c>
      <c r="BY172" s="17">
        <f t="shared" si="149"/>
        <v>-52.46020131498129</v>
      </c>
      <c r="BZ172" s="21">
        <f t="shared" si="137"/>
        <v>-17.078748748758727</v>
      </c>
      <c r="CB172" s="20" t="s">
        <v>356</v>
      </c>
      <c r="CC172" s="11">
        <v>42.057459999999999</v>
      </c>
      <c r="CD172" s="11">
        <v>25.077739999999999</v>
      </c>
      <c r="CE172" s="38">
        <f t="shared" si="117"/>
        <v>0.59627328897180187</v>
      </c>
      <c r="CF172" s="16">
        <f t="shared" si="150"/>
        <v>34.540388546421788</v>
      </c>
      <c r="CG172" s="17">
        <f t="shared" si="150"/>
        <v>-33.134335839866303</v>
      </c>
      <c r="CH172" s="21">
        <f t="shared" si="138"/>
        <v>-51.685972344563346</v>
      </c>
      <c r="CJ172" s="20" t="s">
        <v>356</v>
      </c>
      <c r="CK172" s="11">
        <v>59.53463</v>
      </c>
      <c r="CL172" s="11">
        <v>36.400100000000002</v>
      </c>
      <c r="CM172" s="40">
        <f t="shared" si="118"/>
        <v>0.61141053534724243</v>
      </c>
      <c r="CN172" s="16">
        <f t="shared" si="151"/>
        <v>-30.197556154764833</v>
      </c>
      <c r="CO172" s="17">
        <f t="shared" si="151"/>
        <v>-52.627919882059452</v>
      </c>
      <c r="CP172" s="21">
        <f t="shared" si="139"/>
        <v>-40.38433009846711</v>
      </c>
      <c r="CQ172" s="13">
        <f t="shared" si="140"/>
        <v>0.84350644943270925</v>
      </c>
      <c r="CS172" s="20" t="s">
        <v>357</v>
      </c>
      <c r="CT172" s="36">
        <v>226.15</v>
      </c>
      <c r="CU172" s="36">
        <v>236.55</v>
      </c>
      <c r="CV172" s="36">
        <v>222.4</v>
      </c>
      <c r="CW172" s="36">
        <v>231.65</v>
      </c>
    </row>
    <row r="173" spans="1:101">
      <c r="A173" s="20" t="s">
        <v>358</v>
      </c>
      <c r="B173" s="11">
        <v>4.3703399999999997</v>
      </c>
      <c r="C173" s="11">
        <v>2.7962099999999999</v>
      </c>
      <c r="D173" s="38">
        <f t="shared" si="108"/>
        <v>0.63981520888534993</v>
      </c>
      <c r="E173" s="16">
        <f t="shared" si="141"/>
        <v>25.396747972145146</v>
      </c>
      <c r="F173" s="17">
        <f t="shared" si="141"/>
        <v>34.543136217100503</v>
      </c>
      <c r="G173" s="21">
        <f t="shared" si="119"/>
        <v>35.937168965877945</v>
      </c>
      <c r="I173" s="20" t="s">
        <v>358</v>
      </c>
      <c r="J173" s="11">
        <v>58.433729999999997</v>
      </c>
      <c r="K173" s="11">
        <v>50.602400000000003</v>
      </c>
      <c r="L173" s="38">
        <f t="shared" si="109"/>
        <v>0.86597928970134208</v>
      </c>
      <c r="M173" s="16">
        <f t="shared" si="142"/>
        <v>1.0416673871528421</v>
      </c>
      <c r="N173" s="17">
        <f t="shared" si="142"/>
        <v>21.73912206679168</v>
      </c>
      <c r="O173" s="21">
        <f t="shared" si="120"/>
        <v>42.111710405612939</v>
      </c>
      <c r="Q173" s="18" t="s">
        <v>358</v>
      </c>
      <c r="R173" s="11">
        <v>14.90338</v>
      </c>
      <c r="S173" s="11">
        <v>14.85507</v>
      </c>
      <c r="T173" s="19">
        <f t="shared" si="110"/>
        <v>0.99675845345149883</v>
      </c>
      <c r="U173" s="16">
        <f t="shared" si="143"/>
        <v>-29.566216843372835</v>
      </c>
      <c r="V173" s="17">
        <f t="shared" si="143"/>
        <v>10.810851132234655</v>
      </c>
      <c r="W173" s="21">
        <f t="shared" si="121"/>
        <v>110.20297141191477</v>
      </c>
      <c r="Y173" s="18" t="s">
        <v>358</v>
      </c>
      <c r="Z173" s="11">
        <v>13.03181</v>
      </c>
      <c r="AA173" s="11">
        <v>15.17822</v>
      </c>
      <c r="AB173" s="19">
        <f t="shared" si="111"/>
        <v>1.1647054399964394</v>
      </c>
      <c r="AC173" s="16">
        <f t="shared" si="144"/>
        <v>-34.108533403041505</v>
      </c>
      <c r="AD173" s="17">
        <f t="shared" si="144"/>
        <v>12.500009264921156</v>
      </c>
      <c r="AE173" s="21">
        <f t="shared" si="122"/>
        <v>100.85723851021666</v>
      </c>
      <c r="AG173" s="18" t="s">
        <v>358</v>
      </c>
      <c r="AH173" s="11">
        <v>25.788440000000001</v>
      </c>
      <c r="AI173" s="11">
        <v>41.550890000000003</v>
      </c>
      <c r="AJ173" s="12">
        <f t="shared" si="112"/>
        <v>1.6112215395735454</v>
      </c>
      <c r="AK173" s="16">
        <f t="shared" si="123"/>
        <v>-14.527832998693473</v>
      </c>
      <c r="AL173" s="16">
        <f t="shared" si="124"/>
        <v>-42.945083478007305</v>
      </c>
      <c r="AM173" s="17">
        <f t="shared" si="125"/>
        <v>-22.162247119362338</v>
      </c>
      <c r="AN173" s="17">
        <f t="shared" si="152"/>
        <v>-45.088918530252798</v>
      </c>
      <c r="AO173" s="21">
        <f t="shared" si="152"/>
        <v>-6.8376337932169466</v>
      </c>
      <c r="AQ173" s="18" t="s">
        <v>358</v>
      </c>
      <c r="AR173" s="11">
        <v>12.7041</v>
      </c>
      <c r="AS173" s="11">
        <v>45.81176</v>
      </c>
      <c r="AT173" s="12">
        <f t="shared" si="113"/>
        <v>3.6060610354137639</v>
      </c>
      <c r="AU173" s="16">
        <f t="shared" si="127"/>
        <v>-3.963877881476753</v>
      </c>
      <c r="AV173" s="16">
        <f t="shared" si="128"/>
        <v>-52.734905419863658</v>
      </c>
      <c r="AW173" s="17">
        <f t="shared" si="129"/>
        <v>8.232718100866375</v>
      </c>
      <c r="AX173" s="17">
        <f t="shared" si="153"/>
        <v>-36.120686965568588</v>
      </c>
      <c r="AY173" s="21">
        <f t="shared" si="153"/>
        <v>27.657761269117788</v>
      </c>
      <c r="BA173" s="18" t="s">
        <v>358</v>
      </c>
      <c r="BB173" s="11">
        <v>10.66414</v>
      </c>
      <c r="BC173" s="11">
        <v>42.745699999999999</v>
      </c>
      <c r="BD173" s="12">
        <f t="shared" si="114"/>
        <v>4.0083588550037792</v>
      </c>
      <c r="BE173" s="16">
        <f t="shared" si="131"/>
        <v>-3.9638698522194153</v>
      </c>
      <c r="BF173" s="16">
        <f t="shared" si="132"/>
        <v>-52.734898851064024</v>
      </c>
      <c r="BG173" s="17">
        <f t="shared" si="133"/>
        <v>14.661489257887153</v>
      </c>
      <c r="BH173" s="17">
        <f t="shared" si="154"/>
        <v>-37.146962904081846</v>
      </c>
      <c r="BI173" s="21">
        <f t="shared" si="154"/>
        <v>26.7125142167089</v>
      </c>
      <c r="BJ173" s="21">
        <f t="shared" si="135"/>
        <v>54.455238255294667</v>
      </c>
      <c r="BL173" s="20" t="s">
        <v>358</v>
      </c>
      <c r="BM173" s="11">
        <v>15.22795</v>
      </c>
      <c r="BN173" s="11">
        <v>9.2793600000000005</v>
      </c>
      <c r="BO173" s="40">
        <f t="shared" si="115"/>
        <v>0.60936370292783992</v>
      </c>
      <c r="BP173" s="16">
        <f t="shared" si="148"/>
        <v>-18.901740199263354</v>
      </c>
      <c r="BQ173" s="17">
        <f t="shared" si="148"/>
        <v>5.548983565981767</v>
      </c>
      <c r="BR173" s="21">
        <f t="shared" si="136"/>
        <v>105.05312377169753</v>
      </c>
      <c r="BT173" s="20" t="s">
        <v>358</v>
      </c>
      <c r="BU173" s="11">
        <v>21.96538</v>
      </c>
      <c r="BV173" s="11">
        <v>10.94749</v>
      </c>
      <c r="BW173" s="38">
        <f t="shared" si="116"/>
        <v>0.49839747821344316</v>
      </c>
      <c r="BX173" s="16">
        <f t="shared" si="149"/>
        <v>-20.357375816399831</v>
      </c>
      <c r="BY173" s="17">
        <f t="shared" si="149"/>
        <v>-6.6999669326824352</v>
      </c>
      <c r="BZ173" s="21">
        <f t="shared" si="137"/>
        <v>8.3346510837308152</v>
      </c>
      <c r="CB173" s="20" t="s">
        <v>358</v>
      </c>
      <c r="CC173" s="11">
        <v>43.761659999999999</v>
      </c>
      <c r="CD173" s="11">
        <v>18.795870000000001</v>
      </c>
      <c r="CE173" s="38">
        <f t="shared" si="117"/>
        <v>0.42950541638502748</v>
      </c>
      <c r="CF173" s="16">
        <f t="shared" si="150"/>
        <v>4.0520754225290831</v>
      </c>
      <c r="CG173" s="17">
        <f t="shared" si="150"/>
        <v>-25.049585807971525</v>
      </c>
      <c r="CH173" s="21">
        <f t="shared" si="138"/>
        <v>-60.621285358196161</v>
      </c>
      <c r="CJ173" s="20" t="s">
        <v>358</v>
      </c>
      <c r="CK173" s="11">
        <v>54.667020000000001</v>
      </c>
      <c r="CL173" s="11">
        <v>28.002130000000001</v>
      </c>
      <c r="CM173" s="40">
        <f t="shared" si="118"/>
        <v>0.512230774605969</v>
      </c>
      <c r="CN173" s="16">
        <f t="shared" si="151"/>
        <v>-8.1760985161073467</v>
      </c>
      <c r="CO173" s="17">
        <f t="shared" si="151"/>
        <v>-23.071282771201176</v>
      </c>
      <c r="CP173" s="21">
        <f t="shared" si="139"/>
        <v>-47.249691274258659</v>
      </c>
      <c r="CQ173" s="13">
        <f t="shared" si="140"/>
        <v>0.83906799710572433</v>
      </c>
      <c r="CS173" s="20" t="s">
        <v>359</v>
      </c>
      <c r="CT173" s="36">
        <v>233.3</v>
      </c>
      <c r="CU173" s="36">
        <v>247.15</v>
      </c>
      <c r="CV173" s="36">
        <v>233.25</v>
      </c>
      <c r="CW173" s="36">
        <v>247.1</v>
      </c>
    </row>
    <row r="174" spans="1:101">
      <c r="A174" s="20" t="s">
        <v>360</v>
      </c>
      <c r="B174" s="11">
        <v>2.2442600000000001</v>
      </c>
      <c r="C174" s="11">
        <v>1.49743</v>
      </c>
      <c r="D174" s="38">
        <f t="shared" si="108"/>
        <v>0.66722661367221259</v>
      </c>
      <c r="E174" s="16">
        <f t="shared" si="141"/>
        <v>-48.647931282234325</v>
      </c>
      <c r="F174" s="17">
        <f t="shared" si="141"/>
        <v>-46.447870510440914</v>
      </c>
      <c r="G174" s="21">
        <f t="shared" si="119"/>
        <v>18.226075692770166</v>
      </c>
      <c r="I174" s="20" t="s">
        <v>360</v>
      </c>
      <c r="J174" s="11">
        <v>36.144570000000002</v>
      </c>
      <c r="K174" s="11">
        <v>31.927710000000001</v>
      </c>
      <c r="L174" s="38">
        <f t="shared" si="109"/>
        <v>0.88333351316670805</v>
      </c>
      <c r="M174" s="16">
        <f t="shared" si="142"/>
        <v>-38.144338894676068</v>
      </c>
      <c r="N174" s="17">
        <f t="shared" si="142"/>
        <v>-36.904751553286012</v>
      </c>
      <c r="O174" s="21">
        <f t="shared" si="120"/>
        <v>22.652857157386258</v>
      </c>
      <c r="Q174" s="18" t="s">
        <v>360</v>
      </c>
      <c r="R174" s="11">
        <v>12.72946</v>
      </c>
      <c r="S174" s="11">
        <v>10.7971</v>
      </c>
      <c r="T174" s="19">
        <f t="shared" si="110"/>
        <v>0.84819780257764277</v>
      </c>
      <c r="U174" s="16">
        <f t="shared" si="143"/>
        <v>-14.586758171636237</v>
      </c>
      <c r="V174" s="17">
        <f t="shared" si="143"/>
        <v>-27.317070872099553</v>
      </c>
      <c r="W174" s="21">
        <f t="shared" si="121"/>
        <v>25.073374348354143</v>
      </c>
      <c r="Y174" s="18" t="s">
        <v>360</v>
      </c>
      <c r="Z174" s="11">
        <v>12.840159999999999</v>
      </c>
      <c r="AA174" s="11">
        <v>10.712910000000001</v>
      </c>
      <c r="AB174" s="19">
        <f t="shared" si="111"/>
        <v>0.83432838843129697</v>
      </c>
      <c r="AC174" s="16">
        <f t="shared" si="144"/>
        <v>-1.470632245252202</v>
      </c>
      <c r="AD174" s="17">
        <f t="shared" si="144"/>
        <v>-29.419194082046506</v>
      </c>
      <c r="AE174" s="21">
        <f t="shared" si="122"/>
        <v>1.1288574214619191</v>
      </c>
      <c r="AG174" s="18" t="s">
        <v>360</v>
      </c>
      <c r="AH174" s="11">
        <v>22.60275</v>
      </c>
      <c r="AI174" s="11">
        <v>31.553709999999999</v>
      </c>
      <c r="AJ174" s="12">
        <f t="shared" si="112"/>
        <v>1.3960119896915197</v>
      </c>
      <c r="AK174" s="16">
        <f t="shared" si="123"/>
        <v>-12.353170645451996</v>
      </c>
      <c r="AL174" s="16">
        <f t="shared" si="124"/>
        <v>-47.280964626973947</v>
      </c>
      <c r="AM174" s="17">
        <f t="shared" si="125"/>
        <v>-24.060086318247343</v>
      </c>
      <c r="AN174" s="17">
        <f t="shared" si="152"/>
        <v>-54.275894850835769</v>
      </c>
      <c r="AO174" s="21">
        <f t="shared" si="152"/>
        <v>-15.210137893762202</v>
      </c>
      <c r="AQ174" s="18" t="s">
        <v>360</v>
      </c>
      <c r="AR174" s="11">
        <v>9.2194299999999991</v>
      </c>
      <c r="AS174" s="11">
        <v>36.406469999999999</v>
      </c>
      <c r="AT174" s="12">
        <f t="shared" si="113"/>
        <v>3.948885126303904</v>
      </c>
      <c r="AU174" s="16">
        <f t="shared" si="127"/>
        <v>-27.42949126659898</v>
      </c>
      <c r="AV174" s="16">
        <f t="shared" si="128"/>
        <v>-62.698905112811424</v>
      </c>
      <c r="AW174" s="17">
        <f t="shared" si="129"/>
        <v>-20.530296151031965</v>
      </c>
      <c r="AX174" s="17">
        <f t="shared" si="153"/>
        <v>-45.422896632696464</v>
      </c>
      <c r="AY174" s="21">
        <f t="shared" si="153"/>
        <v>33.619506507906593</v>
      </c>
      <c r="BA174" s="18" t="s">
        <v>360</v>
      </c>
      <c r="BB174" s="11">
        <v>7.73902</v>
      </c>
      <c r="BC174" s="11">
        <v>36.421880000000002</v>
      </c>
      <c r="BD174" s="12">
        <f t="shared" si="114"/>
        <v>4.706265134345176</v>
      </c>
      <c r="BE174" s="16">
        <f t="shared" si="131"/>
        <v>-27.429497362187664</v>
      </c>
      <c r="BF174" s="16">
        <f t="shared" si="132"/>
        <v>-62.698902623252302</v>
      </c>
      <c r="BG174" s="17">
        <f t="shared" si="133"/>
        <v>-14.794049459945676</v>
      </c>
      <c r="BH174" s="17">
        <f t="shared" si="154"/>
        <v>-40.484809703383888</v>
      </c>
      <c r="BI174" s="21">
        <f t="shared" si="154"/>
        <v>47.567978535053065</v>
      </c>
      <c r="BJ174" s="21">
        <f t="shared" si="135"/>
        <v>65.869044072645082</v>
      </c>
      <c r="BL174" s="20" t="s">
        <v>360</v>
      </c>
      <c r="BM174" s="11">
        <v>13.74769</v>
      </c>
      <c r="BN174" s="11">
        <v>6.2101800000000003</v>
      </c>
      <c r="BO174" s="40">
        <f t="shared" si="115"/>
        <v>0.4517253444033143</v>
      </c>
      <c r="BP174" s="16">
        <f t="shared" si="148"/>
        <v>-9.720678095213076</v>
      </c>
      <c r="BQ174" s="17">
        <f t="shared" si="148"/>
        <v>-33.075341402855365</v>
      </c>
      <c r="BR174" s="21">
        <f t="shared" si="136"/>
        <v>7.2997227948596173</v>
      </c>
      <c r="BT174" s="20" t="s">
        <v>360</v>
      </c>
      <c r="BU174" s="11">
        <v>22.821940000000001</v>
      </c>
      <c r="BV174" s="11">
        <v>6.9697800000000001</v>
      </c>
      <c r="BW174" s="38">
        <f t="shared" si="116"/>
        <v>0.30539822644350129</v>
      </c>
      <c r="BX174" s="16">
        <f t="shared" si="149"/>
        <v>3.8995910837873136</v>
      </c>
      <c r="BY174" s="17">
        <f t="shared" si="149"/>
        <v>-36.334447439550068</v>
      </c>
      <c r="BZ174" s="21">
        <f t="shared" si="137"/>
        <v>-33.563364678600216</v>
      </c>
      <c r="CB174" s="20" t="s">
        <v>360</v>
      </c>
      <c r="CC174" s="11">
        <v>52.705559999999998</v>
      </c>
      <c r="CD174" s="11">
        <v>10.486370000000001</v>
      </c>
      <c r="CE174" s="38">
        <f t="shared" si="117"/>
        <v>0.19896136195118697</v>
      </c>
      <c r="CF174" s="16">
        <f t="shared" si="150"/>
        <v>20.437753046845113</v>
      </c>
      <c r="CG174" s="17">
        <f t="shared" si="150"/>
        <v>-44.209179995392603</v>
      </c>
      <c r="CH174" s="21">
        <f t="shared" si="138"/>
        <v>-77.888283583162973</v>
      </c>
      <c r="CJ174" s="20" t="s">
        <v>360</v>
      </c>
      <c r="CK174" s="11">
        <v>36.105910000000002</v>
      </c>
      <c r="CL174" s="11">
        <v>19.89836</v>
      </c>
      <c r="CM174" s="40">
        <f t="shared" si="118"/>
        <v>0.55111088461695046</v>
      </c>
      <c r="CN174" s="16">
        <f t="shared" si="151"/>
        <v>-33.953030547485483</v>
      </c>
      <c r="CO174" s="17">
        <f t="shared" si="151"/>
        <v>-28.939834219753998</v>
      </c>
      <c r="CP174" s="21">
        <f t="shared" si="139"/>
        <v>-32.914516337007328</v>
      </c>
      <c r="CQ174" s="13">
        <f t="shared" si="140"/>
        <v>0.84036242188179355</v>
      </c>
      <c r="CS174" s="20" t="s">
        <v>361</v>
      </c>
      <c r="CT174" s="36">
        <v>245.55</v>
      </c>
      <c r="CU174" s="36">
        <v>256.7</v>
      </c>
      <c r="CV174" s="36">
        <v>242</v>
      </c>
      <c r="CW174" s="36">
        <v>254.75</v>
      </c>
    </row>
    <row r="175" spans="1:101">
      <c r="A175" s="20" t="s">
        <v>362</v>
      </c>
      <c r="B175" s="11">
        <v>3.6260300000000001</v>
      </c>
      <c r="C175" s="11">
        <v>1.91611</v>
      </c>
      <c r="D175" s="38">
        <f t="shared" si="108"/>
        <v>0.52843192141267448</v>
      </c>
      <c r="E175" s="16">
        <f t="shared" si="141"/>
        <v>61.569069537397617</v>
      </c>
      <c r="F175" s="17">
        <f t="shared" si="141"/>
        <v>27.959904636610723</v>
      </c>
      <c r="G175" s="21">
        <f t="shared" si="119"/>
        <v>-16.64378077056595</v>
      </c>
      <c r="I175" s="20" t="s">
        <v>362</v>
      </c>
      <c r="J175" s="11">
        <v>56.024090000000001</v>
      </c>
      <c r="K175" s="11">
        <v>53.012039999999999</v>
      </c>
      <c r="L175" s="38">
        <f t="shared" si="109"/>
        <v>0.94623652075384002</v>
      </c>
      <c r="M175" s="16">
        <f t="shared" si="142"/>
        <v>55.000017983337464</v>
      </c>
      <c r="N175" s="17">
        <f t="shared" si="142"/>
        <v>66.03771457458113</v>
      </c>
      <c r="O175" s="21">
        <f t="shared" si="120"/>
        <v>19.991807433022959</v>
      </c>
      <c r="Q175" s="18" t="s">
        <v>362</v>
      </c>
      <c r="R175" s="11">
        <v>20.966180000000001</v>
      </c>
      <c r="S175" s="11">
        <v>9.3719800000000006</v>
      </c>
      <c r="T175" s="19">
        <f t="shared" si="110"/>
        <v>0.44700465225424946</v>
      </c>
      <c r="U175" s="16">
        <f t="shared" si="143"/>
        <v>64.705965531923596</v>
      </c>
      <c r="V175" s="17">
        <f t="shared" si="143"/>
        <v>-13.199099758268421</v>
      </c>
      <c r="W175" s="21">
        <f t="shared" si="121"/>
        <v>-45.271338298867803</v>
      </c>
      <c r="Y175" s="18" t="s">
        <v>362</v>
      </c>
      <c r="Z175" s="11">
        <v>23.246449999999999</v>
      </c>
      <c r="AA175" s="11">
        <v>9.3905700000000003</v>
      </c>
      <c r="AB175" s="19">
        <f t="shared" si="111"/>
        <v>0.40395716335182363</v>
      </c>
      <c r="AC175" s="16">
        <f t="shared" si="144"/>
        <v>81.044862369316292</v>
      </c>
      <c r="AD175" s="17">
        <f t="shared" si="144"/>
        <v>-12.343424895756618</v>
      </c>
      <c r="AE175" s="21">
        <f t="shared" si="122"/>
        <v>-57.463418906352892</v>
      </c>
      <c r="AG175" s="18" t="s">
        <v>362</v>
      </c>
      <c r="AH175" s="11">
        <v>25.103549999999998</v>
      </c>
      <c r="AI175" s="11">
        <v>35.369120000000002</v>
      </c>
      <c r="AJ175" s="12">
        <f t="shared" si="112"/>
        <v>1.4089290160156633</v>
      </c>
      <c r="AK175" s="16">
        <f t="shared" si="123"/>
        <v>11.064140425390708</v>
      </c>
      <c r="AL175" s="16">
        <f t="shared" si="124"/>
        <v>-19.240102138781058</v>
      </c>
      <c r="AM175" s="17">
        <f t="shared" si="125"/>
        <v>12.091795227882882</v>
      </c>
      <c r="AN175" s="17">
        <f t="shared" si="152"/>
        <v>-31.847920158536049</v>
      </c>
      <c r="AO175" s="21">
        <f t="shared" si="152"/>
        <v>-13.936403561545204</v>
      </c>
      <c r="AQ175" s="18" t="s">
        <v>362</v>
      </c>
      <c r="AR175" s="11">
        <v>9.2924399999999991</v>
      </c>
      <c r="AS175" s="11">
        <v>26.914899999999999</v>
      </c>
      <c r="AT175" s="12">
        <f t="shared" si="113"/>
        <v>2.8964297859335115</v>
      </c>
      <c r="AU175" s="16">
        <f t="shared" si="127"/>
        <v>0.79191446759723783</v>
      </c>
      <c r="AV175" s="16">
        <f t="shared" si="128"/>
        <v>-41.526604386933101</v>
      </c>
      <c r="AW175" s="17">
        <f t="shared" si="129"/>
        <v>-26.071107690473699</v>
      </c>
      <c r="AX175" s="17">
        <f t="shared" si="153"/>
        <v>-47.026367789825677</v>
      </c>
      <c r="AY175" s="21">
        <f t="shared" si="153"/>
        <v>-14.331259252886985</v>
      </c>
      <c r="BA175" s="18" t="s">
        <v>362</v>
      </c>
      <c r="BB175" s="11">
        <v>7.8003099999999996</v>
      </c>
      <c r="BC175" s="11">
        <v>26.56006</v>
      </c>
      <c r="BD175" s="12">
        <f t="shared" si="114"/>
        <v>3.4050005704901474</v>
      </c>
      <c r="BE175" s="16">
        <f t="shared" si="131"/>
        <v>0.79196073921503785</v>
      </c>
      <c r="BF175" s="16">
        <f t="shared" si="132"/>
        <v>-41.526571837280166</v>
      </c>
      <c r="BG175" s="17">
        <f t="shared" si="133"/>
        <v>-27.076636351555717</v>
      </c>
      <c r="BH175" s="17">
        <f t="shared" si="154"/>
        <v>-41.372520064304659</v>
      </c>
      <c r="BI175" s="21">
        <f t="shared" si="154"/>
        <v>-7.8928503513573531</v>
      </c>
      <c r="BJ175" s="21">
        <f t="shared" si="135"/>
        <v>5.2294596521230199</v>
      </c>
      <c r="BL175" s="20" t="s">
        <v>362</v>
      </c>
      <c r="BM175" s="11">
        <v>16.02092</v>
      </c>
      <c r="BN175" s="11">
        <v>8.8960899999999992</v>
      </c>
      <c r="BO175" s="40">
        <f t="shared" si="115"/>
        <v>0.55527959692701789</v>
      </c>
      <c r="BP175" s="16">
        <f t="shared" si="148"/>
        <v>16.535359758621265</v>
      </c>
      <c r="BQ175" s="17">
        <f t="shared" si="148"/>
        <v>43.250115133538785</v>
      </c>
      <c r="BR175" s="21">
        <f t="shared" si="136"/>
        <v>18.91363788113696</v>
      </c>
      <c r="BT175" s="20" t="s">
        <v>362</v>
      </c>
      <c r="BU175" s="11">
        <v>27.227920000000001</v>
      </c>
      <c r="BV175" s="11">
        <v>5.7377500000000001</v>
      </c>
      <c r="BW175" s="38">
        <f t="shared" si="116"/>
        <v>0.21073038263664651</v>
      </c>
      <c r="BX175" s="16">
        <f t="shared" si="149"/>
        <v>19.305895993066319</v>
      </c>
      <c r="BY175" s="17">
        <f t="shared" si="149"/>
        <v>-17.676741590121928</v>
      </c>
      <c r="BZ175" s="21">
        <f t="shared" si="137"/>
        <v>-50.785333687131839</v>
      </c>
      <c r="CB175" s="20" t="s">
        <v>362</v>
      </c>
      <c r="CC175" s="11">
        <v>30.687889999999999</v>
      </c>
      <c r="CD175" s="11">
        <v>8.7075499999999995</v>
      </c>
      <c r="CE175" s="38">
        <f t="shared" si="117"/>
        <v>0.28374547745055134</v>
      </c>
      <c r="CF175" s="16">
        <f t="shared" si="150"/>
        <v>-41.774852596196681</v>
      </c>
      <c r="CG175" s="17">
        <f t="shared" si="150"/>
        <v>-16.96316265781201</v>
      </c>
      <c r="CH175" s="21">
        <f t="shared" si="138"/>
        <v>-53.186997608566919</v>
      </c>
      <c r="CJ175" s="20" t="s">
        <v>362</v>
      </c>
      <c r="CK175" s="11">
        <v>41.053750000000001</v>
      </c>
      <c r="CL175" s="11">
        <v>22.251930000000002</v>
      </c>
      <c r="CM175" s="40">
        <f t="shared" si="118"/>
        <v>0.54201942575282402</v>
      </c>
      <c r="CN175" s="16">
        <f t="shared" si="151"/>
        <v>13.703684521453688</v>
      </c>
      <c r="CO175" s="17">
        <f t="shared" si="151"/>
        <v>11.827959691150433</v>
      </c>
      <c r="CP175" s="21">
        <f t="shared" si="139"/>
        <v>-15.824432998503953</v>
      </c>
      <c r="CQ175" s="13">
        <f t="shared" si="140"/>
        <v>0.78988993146722952</v>
      </c>
      <c r="CS175" s="20" t="s">
        <v>363</v>
      </c>
      <c r="CT175" s="36">
        <v>253.9</v>
      </c>
      <c r="CU175" s="36">
        <v>255</v>
      </c>
      <c r="CV175" s="36">
        <v>243.6</v>
      </c>
      <c r="CW175" s="36">
        <v>248.95</v>
      </c>
    </row>
    <row r="176" spans="1:101">
      <c r="A176" s="20" t="s">
        <v>364</v>
      </c>
      <c r="B176" s="11">
        <v>1.49492</v>
      </c>
      <c r="C176" s="11">
        <v>1.2346600000000001</v>
      </c>
      <c r="D176" s="38">
        <f t="shared" si="108"/>
        <v>0.8259037272897547</v>
      </c>
      <c r="E176" s="16">
        <f t="shared" si="141"/>
        <v>-58.772541870861524</v>
      </c>
      <c r="F176" s="17">
        <f t="shared" si="141"/>
        <v>-35.564242136411785</v>
      </c>
      <c r="G176" s="21">
        <f t="shared" si="119"/>
        <v>35.850957091651786</v>
      </c>
      <c r="I176" s="20" t="s">
        <v>364</v>
      </c>
      <c r="J176" s="11">
        <v>27.710840000000001</v>
      </c>
      <c r="K176" s="11">
        <v>22.891559999999998</v>
      </c>
      <c r="L176" s="38">
        <f t="shared" si="109"/>
        <v>0.82608683100187497</v>
      </c>
      <c r="M176" s="16">
        <f t="shared" si="142"/>
        <v>-50.537634792461596</v>
      </c>
      <c r="N176" s="17">
        <f t="shared" si="142"/>
        <v>-56.818186962810721</v>
      </c>
      <c r="O176" s="21">
        <f t="shared" si="120"/>
        <v>-3.2203380042037568</v>
      </c>
      <c r="Q176" s="18" t="s">
        <v>364</v>
      </c>
      <c r="R176" s="11">
        <v>4.8067599999999997</v>
      </c>
      <c r="S176" s="11">
        <v>4.92753</v>
      </c>
      <c r="T176" s="19">
        <f t="shared" si="110"/>
        <v>1.0251250322462533</v>
      </c>
      <c r="U176" s="16">
        <f t="shared" si="143"/>
        <v>-77.073744478011733</v>
      </c>
      <c r="V176" s="17">
        <f t="shared" si="143"/>
        <v>-47.422743112981465</v>
      </c>
      <c r="W176" s="21">
        <f t="shared" si="121"/>
        <v>40.163014100179318</v>
      </c>
      <c r="Y176" s="18" t="s">
        <v>364</v>
      </c>
      <c r="Z176" s="11">
        <v>5.2893800000000004</v>
      </c>
      <c r="AA176" s="11">
        <v>6.0559599999999998</v>
      </c>
      <c r="AB176" s="19">
        <f t="shared" si="111"/>
        <v>1.1449281390257458</v>
      </c>
      <c r="AC176" s="16">
        <f t="shared" si="144"/>
        <v>-77.246504304958393</v>
      </c>
      <c r="AD176" s="17">
        <f t="shared" si="144"/>
        <v>-35.51019799650075</v>
      </c>
      <c r="AE176" s="21">
        <f t="shared" si="122"/>
        <v>48.443219889451427</v>
      </c>
      <c r="AG176" s="18" t="s">
        <v>364</v>
      </c>
      <c r="AH176" s="11">
        <v>17.35256</v>
      </c>
      <c r="AI176" s="11">
        <v>21.10773</v>
      </c>
      <c r="AJ176" s="12">
        <f t="shared" si="112"/>
        <v>1.2164043806792773</v>
      </c>
      <c r="AK176" s="16">
        <f t="shared" si="123"/>
        <v>-30.876071312623111</v>
      </c>
      <c r="AL176" s="16">
        <f t="shared" si="124"/>
        <v>-33.044664003253502</v>
      </c>
      <c r="AM176" s="17">
        <f t="shared" si="125"/>
        <v>-40.321585609141536</v>
      </c>
      <c r="AN176" s="17">
        <f t="shared" si="152"/>
        <v>-47.835499560625607</v>
      </c>
      <c r="AO176" s="21">
        <f t="shared" si="152"/>
        <v>-21.337243898619157</v>
      </c>
      <c r="AQ176" s="18" t="s">
        <v>364</v>
      </c>
      <c r="AR176" s="11">
        <v>7.1618199999999996</v>
      </c>
      <c r="AS176" s="11">
        <v>17.562719999999999</v>
      </c>
      <c r="AT176" s="12">
        <f t="shared" si="113"/>
        <v>2.4522705122440942</v>
      </c>
      <c r="AU176" s="16">
        <f t="shared" si="127"/>
        <v>-22.928531150053157</v>
      </c>
      <c r="AV176" s="16">
        <f t="shared" si="128"/>
        <v>-35.543599051669695</v>
      </c>
      <c r="AW176" s="17">
        <f t="shared" si="129"/>
        <v>-34.747221799077835</v>
      </c>
      <c r="AX176" s="17">
        <f t="shared" si="153"/>
        <v>-53.617603354861096</v>
      </c>
      <c r="AY176" s="21">
        <f t="shared" si="153"/>
        <v>-28.144251648476867</v>
      </c>
      <c r="BA176" s="18" t="s">
        <v>364</v>
      </c>
      <c r="BB176" s="11">
        <v>6.0118099999999997</v>
      </c>
      <c r="BC176" s="11">
        <v>19.177620000000001</v>
      </c>
      <c r="BD176" s="12">
        <f t="shared" si="114"/>
        <v>3.1899910343141253</v>
      </c>
      <c r="BE176" s="16">
        <f t="shared" si="131"/>
        <v>-22.928575915572587</v>
      </c>
      <c r="BF176" s="16">
        <f t="shared" si="132"/>
        <v>-35.543614641132393</v>
      </c>
      <c r="BG176" s="17">
        <f t="shared" si="133"/>
        <v>-27.795268534784935</v>
      </c>
      <c r="BH176" s="17">
        <f t="shared" si="154"/>
        <v>-46.359139779682963</v>
      </c>
      <c r="BI176" s="21">
        <f t="shared" si="154"/>
        <v>-17.554644672208326</v>
      </c>
      <c r="BJ176" s="21">
        <f t="shared" si="135"/>
        <v>-4.2055987494370024</v>
      </c>
      <c r="BL176" s="20" t="s">
        <v>364</v>
      </c>
      <c r="BM176" s="11">
        <v>6.69095</v>
      </c>
      <c r="BN176" s="11">
        <v>5.5102399999999996</v>
      </c>
      <c r="BO176" s="40">
        <f t="shared" si="115"/>
        <v>0.82353626913965872</v>
      </c>
      <c r="BP176" s="16">
        <f t="shared" si="148"/>
        <v>-58.236168709412439</v>
      </c>
      <c r="BQ176" s="17">
        <f t="shared" si="148"/>
        <v>-38.059979159383502</v>
      </c>
      <c r="BR176" s="21">
        <f t="shared" si="136"/>
        <v>58.025045965796593</v>
      </c>
      <c r="BT176" s="20" t="s">
        <v>364</v>
      </c>
      <c r="BU176" s="11">
        <v>10.1144</v>
      </c>
      <c r="BV176" s="11">
        <v>3.2971499999999998</v>
      </c>
      <c r="BW176" s="38">
        <f t="shared" si="116"/>
        <v>0.32598572332516013</v>
      </c>
      <c r="BX176" s="16">
        <f t="shared" si="149"/>
        <v>-62.852836353272671</v>
      </c>
      <c r="BY176" s="17">
        <f t="shared" si="149"/>
        <v>-42.535837218421861</v>
      </c>
      <c r="BZ176" s="21">
        <f t="shared" si="137"/>
        <v>-9.4463564517532319</v>
      </c>
      <c r="CB176" s="20" t="s">
        <v>364</v>
      </c>
      <c r="CC176" s="11">
        <v>13.359870000000001</v>
      </c>
      <c r="CD176" s="11">
        <v>3.7069200000000002</v>
      </c>
      <c r="CE176" s="38">
        <f t="shared" si="117"/>
        <v>0.27746677175750961</v>
      </c>
      <c r="CF176" s="16">
        <f t="shared" si="150"/>
        <v>-56.465335348894953</v>
      </c>
      <c r="CG176" s="17">
        <f t="shared" si="150"/>
        <v>-57.428668224701546</v>
      </c>
      <c r="CH176" s="21">
        <f t="shared" si="138"/>
        <v>-26.425076402858586</v>
      </c>
      <c r="CJ176" s="20" t="s">
        <v>364</v>
      </c>
      <c r="CK176" s="11">
        <v>29.660329999999998</v>
      </c>
      <c r="CL176" s="11">
        <v>12.78416</v>
      </c>
      <c r="CM176" s="40">
        <f t="shared" si="118"/>
        <v>0.43101880525267255</v>
      </c>
      <c r="CN176" s="16">
        <f t="shared" si="151"/>
        <v>-27.752446487836075</v>
      </c>
      <c r="CO176" s="17">
        <f t="shared" si="151"/>
        <v>-42.548084593111703</v>
      </c>
      <c r="CP176" s="21">
        <f t="shared" si="139"/>
        <v>-22.225852893249748</v>
      </c>
      <c r="CQ176" s="13">
        <f t="shared" si="140"/>
        <v>0.74007144526536284</v>
      </c>
      <c r="CS176" s="20" t="s">
        <v>365</v>
      </c>
      <c r="CT176" s="36">
        <v>250.15</v>
      </c>
      <c r="CU176" s="36">
        <v>259.45</v>
      </c>
      <c r="CV176" s="36">
        <v>249.6</v>
      </c>
      <c r="CW176" s="36">
        <v>258.10000000000002</v>
      </c>
    </row>
    <row r="177" spans="1:101">
      <c r="A177" s="20" t="s">
        <v>366</v>
      </c>
      <c r="B177" s="11">
        <v>1.7413400000000001</v>
      </c>
      <c r="C177" s="11">
        <v>1.4345699999999999</v>
      </c>
      <c r="D177" s="38">
        <f t="shared" si="108"/>
        <v>0.82383107262223332</v>
      </c>
      <c r="E177" s="16">
        <f t="shared" si="141"/>
        <v>16.483825221416538</v>
      </c>
      <c r="F177" s="17">
        <f t="shared" si="141"/>
        <v>16.191502113942285</v>
      </c>
      <c r="G177" s="21">
        <f t="shared" si="119"/>
        <v>23.820251958802682</v>
      </c>
      <c r="I177" s="20" t="s">
        <v>366</v>
      </c>
      <c r="J177" s="11">
        <v>45.180720000000001</v>
      </c>
      <c r="K177" s="11">
        <v>39.156619999999997</v>
      </c>
      <c r="L177" s="38">
        <f t="shared" si="109"/>
        <v>0.86666657813332759</v>
      </c>
      <c r="M177" s="16">
        <f t="shared" si="142"/>
        <v>63.043487674859371</v>
      </c>
      <c r="N177" s="17">
        <f t="shared" si="142"/>
        <v>71.052649972304195</v>
      </c>
      <c r="O177" s="21">
        <f t="shared" si="120"/>
        <v>-1.5609177006625559</v>
      </c>
      <c r="Q177" s="18" t="s">
        <v>366</v>
      </c>
      <c r="R177" s="11">
        <v>8.6956500000000005</v>
      </c>
      <c r="S177" s="11">
        <v>4.8550700000000004</v>
      </c>
      <c r="T177" s="19">
        <f t="shared" si="110"/>
        <v>0.55833318958329736</v>
      </c>
      <c r="U177" s="16">
        <f t="shared" si="143"/>
        <v>80.904601020229862</v>
      </c>
      <c r="V177" s="17">
        <f t="shared" si="143"/>
        <v>-1.4705136244731036</v>
      </c>
      <c r="W177" s="21">
        <f t="shared" si="121"/>
        <v>-32.671845156457124</v>
      </c>
      <c r="Y177" s="18" t="s">
        <v>366</v>
      </c>
      <c r="Z177" s="11">
        <v>20.21847</v>
      </c>
      <c r="AA177" s="11">
        <v>5.0594000000000001</v>
      </c>
      <c r="AB177" s="19">
        <f t="shared" si="111"/>
        <v>0.25023654114282634</v>
      </c>
      <c r="AC177" s="16">
        <f t="shared" si="144"/>
        <v>282.2465014803247</v>
      </c>
      <c r="AD177" s="17">
        <f t="shared" si="144"/>
        <v>-16.455855058487831</v>
      </c>
      <c r="AE177" s="21">
        <f t="shared" si="122"/>
        <v>-71.787796517670046</v>
      </c>
      <c r="AG177" s="18" t="s">
        <v>366</v>
      </c>
      <c r="AH177" s="11">
        <v>16.352219999999999</v>
      </c>
      <c r="AI177" s="11">
        <v>20.621079999999999</v>
      </c>
      <c r="AJ177" s="12">
        <f t="shared" si="112"/>
        <v>1.261056908480928</v>
      </c>
      <c r="AK177" s="16">
        <f t="shared" si="123"/>
        <v>-5.7647978165757747</v>
      </c>
      <c r="AL177" s="16">
        <f t="shared" si="124"/>
        <v>-28.001294479857965</v>
      </c>
      <c r="AM177" s="17">
        <f t="shared" si="125"/>
        <v>-2.3055534631151757</v>
      </c>
      <c r="AN177" s="17">
        <f t="shared" si="152"/>
        <v>-36.345580328048513</v>
      </c>
      <c r="AO177" s="21">
        <f t="shared" si="152"/>
        <v>-10.445313828845766</v>
      </c>
      <c r="AQ177" s="18" t="s">
        <v>366</v>
      </c>
      <c r="AR177" s="11">
        <v>5.9869899999999996</v>
      </c>
      <c r="AS177" s="11">
        <v>17.197659999999999</v>
      </c>
      <c r="AT177" s="12">
        <f t="shared" si="113"/>
        <v>2.8725052154755564</v>
      </c>
      <c r="AU177" s="16">
        <f t="shared" si="127"/>
        <v>-16.404070473706405</v>
      </c>
      <c r="AV177" s="16">
        <f t="shared" si="128"/>
        <v>-37.599429253221722</v>
      </c>
      <c r="AW177" s="17">
        <f t="shared" si="129"/>
        <v>-2.0786074138857749</v>
      </c>
      <c r="AX177" s="17">
        <f t="shared" si="153"/>
        <v>-45.704109487406257</v>
      </c>
      <c r="AY177" s="21">
        <f t="shared" si="153"/>
        <v>-10.955241236549822</v>
      </c>
      <c r="BA177" s="18" t="s">
        <v>366</v>
      </c>
      <c r="BB177" s="11">
        <v>5.02562</v>
      </c>
      <c r="BC177" s="11">
        <v>19.322479999999999</v>
      </c>
      <c r="BD177" s="12">
        <f t="shared" si="114"/>
        <v>3.8447952690414313</v>
      </c>
      <c r="BE177" s="16">
        <f t="shared" si="131"/>
        <v>-16.404211044593886</v>
      </c>
      <c r="BF177" s="16">
        <f t="shared" si="132"/>
        <v>-37.599549033874609</v>
      </c>
      <c r="BG177" s="17">
        <f t="shared" si="133"/>
        <v>0.75535963273856588</v>
      </c>
      <c r="BH177" s="17">
        <f t="shared" si="154"/>
        <v>-38.121164793220082</v>
      </c>
      <c r="BI177" s="21">
        <f t="shared" si="154"/>
        <v>0.45439078195448246</v>
      </c>
      <c r="BJ177" s="21">
        <f t="shared" si="135"/>
        <v>9.9966029429268275</v>
      </c>
      <c r="BL177" s="20" t="s">
        <v>366</v>
      </c>
      <c r="BM177" s="11">
        <v>6.4412599999999998</v>
      </c>
      <c r="BN177" s="11">
        <v>3.8256800000000002</v>
      </c>
      <c r="BO177" s="40">
        <f t="shared" si="115"/>
        <v>0.59393348506348143</v>
      </c>
      <c r="BP177" s="16">
        <f t="shared" si="148"/>
        <v>-3.7317570748548441</v>
      </c>
      <c r="BQ177" s="17">
        <f t="shared" si="148"/>
        <v>-30.571445163912994</v>
      </c>
      <c r="BR177" s="21">
        <f t="shared" si="136"/>
        <v>-2.6300604089747206</v>
      </c>
      <c r="BT177" s="20" t="s">
        <v>366</v>
      </c>
      <c r="BU177" s="11">
        <v>8.3015500000000007</v>
      </c>
      <c r="BV177" s="11">
        <v>3.4027500000000002</v>
      </c>
      <c r="BW177" s="38">
        <f t="shared" si="116"/>
        <v>0.40989333317272075</v>
      </c>
      <c r="BX177" s="16">
        <f t="shared" si="149"/>
        <v>-17.923455667167595</v>
      </c>
      <c r="BY177" s="17">
        <f t="shared" si="149"/>
        <v>3.2027660252035961</v>
      </c>
      <c r="BZ177" s="21">
        <f t="shared" si="137"/>
        <v>22.30950296022321</v>
      </c>
      <c r="CB177" s="27" t="s">
        <v>366</v>
      </c>
      <c r="CC177" s="11">
        <v>22.490349999999999</v>
      </c>
      <c r="CD177" s="11">
        <v>8.4338800000000003</v>
      </c>
      <c r="CE177" s="38">
        <f t="shared" si="117"/>
        <v>0.37499994442060708</v>
      </c>
      <c r="CF177" s="16">
        <f t="shared" si="150"/>
        <v>68.342581177810843</v>
      </c>
      <c r="CG177" s="17">
        <f t="shared" si="150"/>
        <v>127.51718407734724</v>
      </c>
      <c r="CH177" s="21">
        <f t="shared" si="138"/>
        <v>26.084409572110733</v>
      </c>
      <c r="CJ177" s="20" t="s">
        <v>366</v>
      </c>
      <c r="CK177" s="11">
        <v>28.670760000000001</v>
      </c>
      <c r="CL177" s="11">
        <v>17.250599999999999</v>
      </c>
      <c r="CM177" s="40">
        <f t="shared" si="118"/>
        <v>0.60167920208602765</v>
      </c>
      <c r="CN177" s="16">
        <f t="shared" si="151"/>
        <v>-3.3363418411056012</v>
      </c>
      <c r="CO177" s="17">
        <f t="shared" si="151"/>
        <v>34.937297405539347</v>
      </c>
      <c r="CP177" s="21">
        <f t="shared" si="139"/>
        <v>18.186042785668775</v>
      </c>
      <c r="CQ177" s="13">
        <f t="shared" si="140"/>
        <v>0.67648124993137926</v>
      </c>
      <c r="CS177" s="20" t="s">
        <v>367</v>
      </c>
      <c r="CT177" s="36">
        <v>251.55</v>
      </c>
      <c r="CU177" s="36">
        <v>257.95</v>
      </c>
      <c r="CV177" s="36">
        <v>249.2</v>
      </c>
      <c r="CW177" s="36">
        <v>256.39999999999998</v>
      </c>
    </row>
    <row r="178" spans="1:101">
      <c r="A178" s="20" t="s">
        <v>368</v>
      </c>
      <c r="B178" s="11">
        <v>1.60179</v>
      </c>
      <c r="C178" s="11">
        <v>1.62693</v>
      </c>
      <c r="D178" s="38">
        <f t="shared" si="108"/>
        <v>1.015694941284438</v>
      </c>
      <c r="E178" s="16">
        <f t="shared" si="141"/>
        <v>-8.0139432850563388</v>
      </c>
      <c r="F178" s="17">
        <f t="shared" si="141"/>
        <v>13.408896045504932</v>
      </c>
      <c r="G178" s="21">
        <f t="shared" si="119"/>
        <v>42.784469028153346</v>
      </c>
      <c r="I178" s="20" t="s">
        <v>368</v>
      </c>
      <c r="J178" s="11">
        <v>39.156619999999997</v>
      </c>
      <c r="K178" s="11">
        <v>48.795180000000002</v>
      </c>
      <c r="L178" s="38">
        <f t="shared" si="109"/>
        <v>1.2461540347455937</v>
      </c>
      <c r="M178" s="16">
        <f t="shared" si="142"/>
        <v>-13.333342186667242</v>
      </c>
      <c r="N178" s="17">
        <f t="shared" si="142"/>
        <v>24.615403474559361</v>
      </c>
      <c r="O178" s="21">
        <f t="shared" si="120"/>
        <v>41.515003365449864</v>
      </c>
      <c r="Q178" s="18" t="s">
        <v>368</v>
      </c>
      <c r="R178" s="11">
        <v>8.7197999999999993</v>
      </c>
      <c r="S178" s="11">
        <v>6.0144900000000003</v>
      </c>
      <c r="T178" s="19">
        <f t="shared" si="110"/>
        <v>0.68975091171815872</v>
      </c>
      <c r="U178" s="16">
        <f t="shared" si="143"/>
        <v>0.27772506943125336</v>
      </c>
      <c r="V178" s="17">
        <f t="shared" si="143"/>
        <v>23.880603163291156</v>
      </c>
      <c r="W178" s="21">
        <f t="shared" si="121"/>
        <v>-4.1566910181154624</v>
      </c>
      <c r="Y178" s="18" t="s">
        <v>368</v>
      </c>
      <c r="Z178" s="11">
        <v>9.0264399999999991</v>
      </c>
      <c r="AA178" s="11">
        <v>5.1552300000000004</v>
      </c>
      <c r="AB178" s="19">
        <f t="shared" si="111"/>
        <v>0.5711254935500597</v>
      </c>
      <c r="AC178" s="16">
        <f t="shared" si="144"/>
        <v>-55.355474474576958</v>
      </c>
      <c r="AD178" s="17">
        <f t="shared" si="144"/>
        <v>1.894098114400923</v>
      </c>
      <c r="AE178" s="21">
        <f t="shared" si="122"/>
        <v>-13.250611441889401</v>
      </c>
      <c r="AG178" s="18" t="s">
        <v>368</v>
      </c>
      <c r="AH178" s="11">
        <v>16.187460000000002</v>
      </c>
      <c r="AI178" s="11">
        <v>21.722079999999998</v>
      </c>
      <c r="AJ178" s="12">
        <f t="shared" si="112"/>
        <v>1.3419078718958994</v>
      </c>
      <c r="AK178" s="16">
        <f t="shared" si="123"/>
        <v>-1.0075696144009656</v>
      </c>
      <c r="AL178" s="16">
        <f t="shared" si="124"/>
        <v>-20.465568077465615</v>
      </c>
      <c r="AM178" s="17">
        <f t="shared" si="125"/>
        <v>5.3391965891214195</v>
      </c>
      <c r="AN178" s="17">
        <f t="shared" si="152"/>
        <v>-20.030364935126631</v>
      </c>
      <c r="AO178" s="21">
        <f t="shared" si="152"/>
        <v>1.6134551660145535</v>
      </c>
      <c r="AQ178" s="18" t="s">
        <v>368</v>
      </c>
      <c r="AR178" s="11">
        <v>5.8276899999999996</v>
      </c>
      <c r="AS178" s="11">
        <v>14.27054</v>
      </c>
      <c r="AT178" s="12">
        <f t="shared" si="113"/>
        <v>2.4487472737911595</v>
      </c>
      <c r="AU178" s="16">
        <f t="shared" si="127"/>
        <v>-2.6607694350583517</v>
      </c>
      <c r="AV178" s="16">
        <f t="shared" si="128"/>
        <v>-26.373154335282749</v>
      </c>
      <c r="AW178" s="17">
        <f t="shared" si="129"/>
        <v>-17.020455108427537</v>
      </c>
      <c r="AX178" s="17">
        <f t="shared" si="153"/>
        <v>-41.801446242547669</v>
      </c>
      <c r="AY178" s="21">
        <f t="shared" si="153"/>
        <v>-19.51589035002295</v>
      </c>
      <c r="BA178" s="18" t="s">
        <v>368</v>
      </c>
      <c r="BB178" s="11">
        <v>4.8918999999999997</v>
      </c>
      <c r="BC178" s="11">
        <v>16.024059999999999</v>
      </c>
      <c r="BD178" s="12">
        <f t="shared" si="114"/>
        <v>3.2756311453627425</v>
      </c>
      <c r="BE178" s="16">
        <f t="shared" si="131"/>
        <v>-2.6607662338179225</v>
      </c>
      <c r="BF178" s="16">
        <f t="shared" si="132"/>
        <v>-26.373267471279426</v>
      </c>
      <c r="BG178" s="17">
        <f t="shared" si="133"/>
        <v>-17.070376059387822</v>
      </c>
      <c r="BH178" s="17">
        <f t="shared" si="154"/>
        <v>-36.839819144353037</v>
      </c>
      <c r="BI178" s="21">
        <f t="shared" si="154"/>
        <v>-13.492145845232713</v>
      </c>
      <c r="BJ178" s="21">
        <f t="shared" si="135"/>
        <v>-6.0849406818418492</v>
      </c>
      <c r="BL178" s="20" t="s">
        <v>368</v>
      </c>
      <c r="BM178" s="11">
        <v>4.4992099999999997</v>
      </c>
      <c r="BN178" s="11">
        <v>3.3571900000000001</v>
      </c>
      <c r="BO178" s="40">
        <f t="shared" si="115"/>
        <v>0.74617321707588669</v>
      </c>
      <c r="BP178" s="16">
        <f t="shared" si="148"/>
        <v>-30.150156956868692</v>
      </c>
      <c r="BQ178" s="17">
        <f t="shared" si="148"/>
        <v>-12.24592752138182</v>
      </c>
      <c r="BR178" s="21">
        <f t="shared" si="136"/>
        <v>23.106785721548057</v>
      </c>
      <c r="BT178" s="20" t="s">
        <v>368</v>
      </c>
      <c r="BU178" s="11">
        <v>8.3074200000000005</v>
      </c>
      <c r="BV178" s="11">
        <v>3.2678199999999999</v>
      </c>
      <c r="BW178" s="38">
        <f t="shared" si="116"/>
        <v>0.39336159722272374</v>
      </c>
      <c r="BX178" s="16">
        <f t="shared" si="149"/>
        <v>7.0709686745244194E-2</v>
      </c>
      <c r="BY178" s="17">
        <f t="shared" si="149"/>
        <v>-3.965322165895238</v>
      </c>
      <c r="BZ178" s="21">
        <f t="shared" si="137"/>
        <v>25.673862241447527</v>
      </c>
      <c r="CB178" s="20" t="s">
        <v>368</v>
      </c>
      <c r="CC178" s="11">
        <v>25.413599999999999</v>
      </c>
      <c r="CD178" s="11">
        <v>7.9736200000000004</v>
      </c>
      <c r="CE178" s="38">
        <f t="shared" si="117"/>
        <v>0.31375405294802788</v>
      </c>
      <c r="CF178" s="16">
        <f t="shared" si="150"/>
        <v>12.99779683286387</v>
      </c>
      <c r="CG178" s="17">
        <f t="shared" si="150"/>
        <v>-5.4572747063036218</v>
      </c>
      <c r="CH178" s="21">
        <f t="shared" si="138"/>
        <v>10.557210007507621</v>
      </c>
      <c r="CJ178" s="20" t="s">
        <v>368</v>
      </c>
      <c r="CK178" s="11">
        <v>30.462689999999998</v>
      </c>
      <c r="CL178" s="11">
        <v>18.400639999999999</v>
      </c>
      <c r="CM178" s="40">
        <f t="shared" si="118"/>
        <v>0.60403857965268337</v>
      </c>
      <c r="CN178" s="16">
        <f t="shared" si="151"/>
        <v>6.2500261590554169</v>
      </c>
      <c r="CO178" s="17">
        <f t="shared" si="151"/>
        <v>6.6666666666666705</v>
      </c>
      <c r="CP178" s="21">
        <f t="shared" si="139"/>
        <v>13.657076560877403</v>
      </c>
      <c r="CQ178" s="13">
        <f t="shared" si="140"/>
        <v>0.59430219374803728</v>
      </c>
      <c r="CS178" s="20" t="s">
        <v>369</v>
      </c>
      <c r="CT178" s="36">
        <v>256.89999999999998</v>
      </c>
      <c r="CU178" s="36">
        <v>258.39999999999998</v>
      </c>
      <c r="CV178" s="36">
        <v>249.1</v>
      </c>
      <c r="CW178" s="36">
        <v>253.6</v>
      </c>
    </row>
    <row r="179" spans="1:101">
      <c r="A179" s="20" t="s">
        <v>370</v>
      </c>
      <c r="B179" s="11">
        <v>1.2924899999999999</v>
      </c>
      <c r="C179" s="11">
        <v>1.5414399999999999</v>
      </c>
      <c r="D179" s="38">
        <f t="shared" si="108"/>
        <v>1.1926127088023892</v>
      </c>
      <c r="E179" s="16">
        <f t="shared" si="141"/>
        <v>-19.30964733204728</v>
      </c>
      <c r="F179" s="17">
        <f t="shared" si="141"/>
        <v>-5.2546821313762768</v>
      </c>
      <c r="G179" s="21">
        <f t="shared" si="119"/>
        <v>49.363101447309525</v>
      </c>
      <c r="I179" s="20" t="s">
        <v>370</v>
      </c>
      <c r="J179" s="11">
        <v>38.554209999999998</v>
      </c>
      <c r="K179" s="11">
        <v>33.734929999999999</v>
      </c>
      <c r="L179" s="38">
        <f t="shared" si="109"/>
        <v>0.87499990273435768</v>
      </c>
      <c r="M179" s="16">
        <f t="shared" si="142"/>
        <v>-1.5384627171599567</v>
      </c>
      <c r="N179" s="17">
        <f t="shared" si="142"/>
        <v>-30.864216506630374</v>
      </c>
      <c r="O179" s="21">
        <f t="shared" si="120"/>
        <v>-9.9132582268010001</v>
      </c>
      <c r="Q179" s="18" t="s">
        <v>370</v>
      </c>
      <c r="R179" s="11">
        <v>7.8019299999999996</v>
      </c>
      <c r="S179" s="11">
        <v>7.3913000000000002</v>
      </c>
      <c r="T179" s="19">
        <f t="shared" si="110"/>
        <v>0.94736815121386642</v>
      </c>
      <c r="U179" s="16">
        <f t="shared" si="143"/>
        <v>-10.526273538383906</v>
      </c>
      <c r="V179" s="17">
        <f t="shared" si="143"/>
        <v>22.891550239504927</v>
      </c>
      <c r="W179" s="21">
        <f t="shared" si="121"/>
        <v>39.307896483521191</v>
      </c>
      <c r="Y179" s="18" t="s">
        <v>370</v>
      </c>
      <c r="Z179" s="11">
        <v>7.8765799999999997</v>
      </c>
      <c r="AA179" s="11">
        <v>6.7267099999999997</v>
      </c>
      <c r="AB179" s="19">
        <f t="shared" si="111"/>
        <v>0.85401405178389611</v>
      </c>
      <c r="AC179" s="16">
        <f t="shared" si="144"/>
        <v>-12.738798463181494</v>
      </c>
      <c r="AD179" s="17">
        <f t="shared" si="144"/>
        <v>30.483218013551273</v>
      </c>
      <c r="AE179" s="21">
        <f t="shared" si="122"/>
        <v>44.122351862135744</v>
      </c>
      <c r="AG179" s="18" t="s">
        <v>370</v>
      </c>
      <c r="AH179" s="11">
        <v>17.018689999999999</v>
      </c>
      <c r="AI179" s="11">
        <v>22.121939999999999</v>
      </c>
      <c r="AJ179" s="12">
        <f t="shared" si="112"/>
        <v>1.2998615052039846</v>
      </c>
      <c r="AK179" s="16">
        <f t="shared" si="123"/>
        <v>5.1350242718746353</v>
      </c>
      <c r="AL179" s="16">
        <f t="shared" si="124"/>
        <v>-9.2285580297240717</v>
      </c>
      <c r="AM179" s="17">
        <f t="shared" si="125"/>
        <v>1.8407997760803769</v>
      </c>
      <c r="AN179" s="17">
        <f t="shared" si="152"/>
        <v>-10.455625333371248</v>
      </c>
      <c r="AO179" s="21">
        <f t="shared" si="152"/>
        <v>-0.55184603629452134</v>
      </c>
      <c r="AQ179" s="18" t="s">
        <v>370</v>
      </c>
      <c r="AR179" s="11">
        <v>7.3078399999999997</v>
      </c>
      <c r="AS179" s="11">
        <v>14.86791</v>
      </c>
      <c r="AT179" s="12">
        <f t="shared" si="113"/>
        <v>2.0345149866444805</v>
      </c>
      <c r="AU179" s="16">
        <f t="shared" si="127"/>
        <v>25.398571303552526</v>
      </c>
      <c r="AV179" s="16">
        <f t="shared" si="128"/>
        <v>3.4045139294221918</v>
      </c>
      <c r="AW179" s="17">
        <f t="shared" si="129"/>
        <v>4.1860364078724404</v>
      </c>
      <c r="AX179" s="17">
        <f t="shared" si="153"/>
        <v>-21.692016756155898</v>
      </c>
      <c r="AY179" s="21">
        <f t="shared" si="153"/>
        <v>-23.72918504237207</v>
      </c>
      <c r="BA179" s="18" t="s">
        <v>370</v>
      </c>
      <c r="BB179" s="11">
        <v>6.1343800000000002</v>
      </c>
      <c r="BC179" s="11">
        <v>18.01314</v>
      </c>
      <c r="BD179" s="12">
        <f t="shared" si="114"/>
        <v>2.9364238928791497</v>
      </c>
      <c r="BE179" s="16">
        <f t="shared" si="131"/>
        <v>25.398720333612719</v>
      </c>
      <c r="BF179" s="16">
        <f t="shared" si="132"/>
        <v>3.4045185683390091</v>
      </c>
      <c r="BG179" s="17">
        <f t="shared" si="133"/>
        <v>12.413083825197868</v>
      </c>
      <c r="BH179" s="17">
        <f t="shared" si="154"/>
        <v>-11.13861612037458</v>
      </c>
      <c r="BI179" s="21">
        <f t="shared" si="154"/>
        <v>-14.361373783381971</v>
      </c>
      <c r="BJ179" s="21">
        <f t="shared" si="135"/>
        <v>-17.581429467996834</v>
      </c>
      <c r="BL179" s="20" t="s">
        <v>370</v>
      </c>
      <c r="BM179" s="11">
        <v>4.1062599999999998</v>
      </c>
      <c r="BN179" s="11">
        <v>3.7330299999999998</v>
      </c>
      <c r="BO179" s="40">
        <f t="shared" si="115"/>
        <v>0.90910707066771224</v>
      </c>
      <c r="BP179" s="16">
        <f t="shared" si="148"/>
        <v>-8.7337554815178642</v>
      </c>
      <c r="BQ179" s="17">
        <f t="shared" si="148"/>
        <v>11.195076835091244</v>
      </c>
      <c r="BR179" s="21">
        <f t="shared" si="136"/>
        <v>33.7451947029951</v>
      </c>
      <c r="BT179" s="20" t="s">
        <v>370</v>
      </c>
      <c r="BU179" s="11">
        <v>6.5942999999999996</v>
      </c>
      <c r="BV179" s="11">
        <v>3.59049</v>
      </c>
      <c r="BW179" s="38">
        <f t="shared" si="116"/>
        <v>0.54448387243528507</v>
      </c>
      <c r="BX179" s="16">
        <f t="shared" si="149"/>
        <v>-20.621564817957932</v>
      </c>
      <c r="BY179" s="17">
        <f t="shared" si="149"/>
        <v>9.8741668757765133</v>
      </c>
      <c r="BZ179" s="21">
        <f t="shared" si="137"/>
        <v>62.536012394858837</v>
      </c>
      <c r="CB179" s="20" t="s">
        <v>370</v>
      </c>
      <c r="CC179" s="11">
        <v>20.512499999999999</v>
      </c>
      <c r="CD179" s="11">
        <v>8.22241</v>
      </c>
      <c r="CE179" s="38">
        <f t="shared" si="117"/>
        <v>0.40084875076173065</v>
      </c>
      <c r="CF179" s="16">
        <f t="shared" si="150"/>
        <v>-19.285343280763055</v>
      </c>
      <c r="CG179" s="17">
        <f t="shared" si="150"/>
        <v>3.1201637399324222</v>
      </c>
      <c r="CH179" s="21">
        <f t="shared" si="138"/>
        <v>28.275064021782043</v>
      </c>
      <c r="CJ179" s="20" t="s">
        <v>370</v>
      </c>
      <c r="CK179" s="11">
        <v>31.077819999999999</v>
      </c>
      <c r="CL179" s="11">
        <v>17.518049999999999</v>
      </c>
      <c r="CM179" s="40">
        <f t="shared" si="118"/>
        <v>0.5636833600297575</v>
      </c>
      <c r="CN179" s="16">
        <f t="shared" si="151"/>
        <v>2.0192898263416681</v>
      </c>
      <c r="CO179" s="17">
        <f t="shared" si="151"/>
        <v>-4.7965179472018393</v>
      </c>
      <c r="CP179" s="21">
        <f t="shared" si="139"/>
        <v>3.4871930096994568</v>
      </c>
      <c r="CQ179" s="13">
        <f t="shared" si="140"/>
        <v>0.55214894591801589</v>
      </c>
      <c r="CS179" s="20" t="s">
        <v>371</v>
      </c>
      <c r="CT179" s="36">
        <v>254.85</v>
      </c>
      <c r="CU179" s="36">
        <v>264.45</v>
      </c>
      <c r="CV179" s="36">
        <v>252.45</v>
      </c>
      <c r="CW179" s="36">
        <v>258.8</v>
      </c>
    </row>
    <row r="180" spans="1:101">
      <c r="A180" s="20" t="s">
        <v>372</v>
      </c>
      <c r="B180" s="11">
        <v>1.5414399999999999</v>
      </c>
      <c r="C180" s="11">
        <v>1.7815799999999999</v>
      </c>
      <c r="D180" s="38">
        <f t="shared" si="108"/>
        <v>1.1557893917375961</v>
      </c>
      <c r="E180" s="16">
        <f t="shared" si="141"/>
        <v>19.261270880238918</v>
      </c>
      <c r="F180" s="17">
        <f t="shared" si="141"/>
        <v>15.578939173759604</v>
      </c>
      <c r="G180" s="21">
        <f t="shared" si="119"/>
        <v>19.831692545316706</v>
      </c>
      <c r="I180" s="20" t="s">
        <v>372</v>
      </c>
      <c r="J180" s="11">
        <v>43.373489999999997</v>
      </c>
      <c r="K180" s="11">
        <v>43.373489999999997</v>
      </c>
      <c r="L180" s="38">
        <f t="shared" si="109"/>
        <v>1</v>
      </c>
      <c r="M180" s="16">
        <f t="shared" si="142"/>
        <v>12.50000972656423</v>
      </c>
      <c r="N180" s="17">
        <f t="shared" si="142"/>
        <v>28.57145397959918</v>
      </c>
      <c r="O180" s="21">
        <f t="shared" si="120"/>
        <v>4.8793176255318071</v>
      </c>
      <c r="Q180" s="18" t="s">
        <v>372</v>
      </c>
      <c r="R180" s="11">
        <v>10.96618</v>
      </c>
      <c r="S180" s="11">
        <v>8.0193200000000004</v>
      </c>
      <c r="T180" s="19">
        <f t="shared" si="110"/>
        <v>0.73127743662788691</v>
      </c>
      <c r="U180" s="16">
        <f t="shared" si="143"/>
        <v>40.557272367221962</v>
      </c>
      <c r="V180" s="17">
        <f t="shared" si="143"/>
        <v>8.4967461745565753</v>
      </c>
      <c r="W180" s="21">
        <f t="shared" si="121"/>
        <v>-9.1743657153658997</v>
      </c>
      <c r="Y180" s="18" t="s">
        <v>372</v>
      </c>
      <c r="Z180" s="11">
        <v>12.41855</v>
      </c>
      <c r="AA180" s="11">
        <v>6.1326099999999997</v>
      </c>
      <c r="AB180" s="19">
        <f t="shared" si="111"/>
        <v>0.49382657395589663</v>
      </c>
      <c r="AC180" s="16">
        <f t="shared" si="144"/>
        <v>57.664240063580898</v>
      </c>
      <c r="AD180" s="17">
        <f t="shared" si="144"/>
        <v>-8.8319549973166698</v>
      </c>
      <c r="AE180" s="21">
        <f t="shared" si="122"/>
        <v>-29.961233332137343</v>
      </c>
      <c r="AG180" s="18" t="s">
        <v>372</v>
      </c>
      <c r="AH180" s="11">
        <v>18.112850000000002</v>
      </c>
      <c r="AI180" s="11">
        <v>22.678930000000001</v>
      </c>
      <c r="AJ180" s="12">
        <f t="shared" si="112"/>
        <v>1.2520906428309184</v>
      </c>
      <c r="AK180" s="16">
        <f t="shared" si="123"/>
        <v>6.4291669922890788</v>
      </c>
      <c r="AL180" s="16">
        <f t="shared" si="124"/>
        <v>8.2803661524357803</v>
      </c>
      <c r="AM180" s="17">
        <f t="shared" si="125"/>
        <v>2.5178171534684686</v>
      </c>
      <c r="AN180" s="17">
        <f t="shared" si="152"/>
        <v>6.0099566649835108</v>
      </c>
      <c r="AO180" s="21">
        <f t="shared" si="152"/>
        <v>-2.1657179010730352</v>
      </c>
      <c r="AQ180" s="18" t="s">
        <v>372</v>
      </c>
      <c r="AR180" s="11">
        <v>7.95167</v>
      </c>
      <c r="AS180" s="11">
        <v>16.17549</v>
      </c>
      <c r="AT180" s="12">
        <f t="shared" si="113"/>
        <v>2.0342255148918404</v>
      </c>
      <c r="AU180" s="16">
        <f t="shared" si="127"/>
        <v>8.8101272058501614</v>
      </c>
      <c r="AV180" s="16">
        <f t="shared" si="128"/>
        <v>21.010000631554774</v>
      </c>
      <c r="AW180" s="17">
        <f t="shared" si="129"/>
        <v>8.79464564959029</v>
      </c>
      <c r="AX180" s="17">
        <f t="shared" si="153"/>
        <v>1.2568774733434134</v>
      </c>
      <c r="AY180" s="21">
        <f t="shared" si="153"/>
        <v>-17.038432463313075</v>
      </c>
      <c r="BA180" s="18" t="s">
        <v>372</v>
      </c>
      <c r="BB180" s="11">
        <v>6.67483</v>
      </c>
      <c r="BC180" s="11">
        <v>18.470020000000002</v>
      </c>
      <c r="BD180" s="12">
        <f t="shared" si="114"/>
        <v>2.7671146680889254</v>
      </c>
      <c r="BE180" s="16">
        <f t="shared" si="131"/>
        <v>8.8101813060162542</v>
      </c>
      <c r="BF180" s="16">
        <f t="shared" si="132"/>
        <v>21.010111173506179</v>
      </c>
      <c r="BG180" s="17">
        <f t="shared" si="133"/>
        <v>2.5363706716319405</v>
      </c>
      <c r="BH180" s="17">
        <f t="shared" si="154"/>
        <v>1.8511579559757596</v>
      </c>
      <c r="BI180" s="21">
        <f t="shared" si="154"/>
        <v>-16.444544122388155</v>
      </c>
      <c r="BJ180" s="21">
        <f t="shared" si="135"/>
        <v>-22.931568108309648</v>
      </c>
      <c r="BL180" s="20" t="s">
        <v>372</v>
      </c>
      <c r="BM180" s="11">
        <v>3.7438199999999999</v>
      </c>
      <c r="BN180" s="11">
        <v>3.1636899999999999</v>
      </c>
      <c r="BO180" s="40">
        <f t="shared" si="115"/>
        <v>0.84504329802180655</v>
      </c>
      <c r="BP180" s="16">
        <f t="shared" si="148"/>
        <v>-8.8265234057268636</v>
      </c>
      <c r="BQ180" s="17">
        <f t="shared" si="148"/>
        <v>-15.251417749120687</v>
      </c>
      <c r="BR180" s="21">
        <f t="shared" si="136"/>
        <v>10.004821282036966</v>
      </c>
      <c r="BT180" s="20" t="s">
        <v>372</v>
      </c>
      <c r="BU180" s="11">
        <v>7.2513899999999998</v>
      </c>
      <c r="BV180" s="11">
        <v>2.9040699999999999</v>
      </c>
      <c r="BW180" s="38">
        <f t="shared" si="116"/>
        <v>0.40048459674627901</v>
      </c>
      <c r="BX180" s="16">
        <f t="shared" si="149"/>
        <v>9.9645148082434858</v>
      </c>
      <c r="BY180" s="17">
        <f t="shared" si="149"/>
        <v>-19.11772487877699</v>
      </c>
      <c r="BZ180" s="21">
        <f t="shared" si="137"/>
        <v>-4.2890056307920394</v>
      </c>
      <c r="CB180" s="20" t="s">
        <v>372</v>
      </c>
      <c r="CC180" s="11">
        <v>26.68242</v>
      </c>
      <c r="CD180" s="11">
        <v>8.6453500000000005</v>
      </c>
      <c r="CE180" s="38">
        <f t="shared" si="117"/>
        <v>0.32400921655531995</v>
      </c>
      <c r="CF180" s="16">
        <f t="shared" si="150"/>
        <v>30.078829981718471</v>
      </c>
      <c r="CG180" s="17">
        <f t="shared" si="150"/>
        <v>5.143747392796036</v>
      </c>
      <c r="CH180" s="21">
        <f t="shared" si="138"/>
        <v>-5.195979621608525</v>
      </c>
      <c r="CJ180" s="20" t="s">
        <v>372</v>
      </c>
      <c r="CK180" s="11">
        <v>34.207000000000001</v>
      </c>
      <c r="CL180" s="11">
        <v>20.887930000000001</v>
      </c>
      <c r="CM180" s="40">
        <f t="shared" si="118"/>
        <v>0.61063320373023067</v>
      </c>
      <c r="CN180" s="16">
        <f t="shared" si="151"/>
        <v>10.068852963303096</v>
      </c>
      <c r="CO180" s="17">
        <f t="shared" si="151"/>
        <v>19.23661594755125</v>
      </c>
      <c r="CP180" s="21">
        <f t="shared" si="139"/>
        <v>11.003030045585012</v>
      </c>
      <c r="CQ180" s="13">
        <f t="shared" si="140"/>
        <v>0.55205177946588946</v>
      </c>
      <c r="CS180" s="20" t="s">
        <v>373</v>
      </c>
      <c r="CT180" s="36">
        <v>260.95</v>
      </c>
      <c r="CU180" s="36">
        <v>271.10000000000002</v>
      </c>
      <c r="CV180" s="36">
        <v>258.55</v>
      </c>
      <c r="CW180" s="36">
        <v>267</v>
      </c>
    </row>
    <row r="181" spans="1:101">
      <c r="A181" s="20" t="s">
        <v>374</v>
      </c>
      <c r="B181" s="11">
        <v>1.98149</v>
      </c>
      <c r="C181" s="11">
        <v>2.6126499999999999</v>
      </c>
      <c r="D181" s="38">
        <f t="shared" si="108"/>
        <v>1.3185279764217837</v>
      </c>
      <c r="E181" s="16">
        <f t="shared" si="141"/>
        <v>28.547981108573804</v>
      </c>
      <c r="F181" s="17">
        <f t="shared" si="141"/>
        <v>46.64791926267695</v>
      </c>
      <c r="G181" s="21">
        <f t="shared" si="119"/>
        <v>25.936065795723295</v>
      </c>
      <c r="I181" s="20" t="s">
        <v>374</v>
      </c>
      <c r="J181" s="11">
        <v>57.831319999999998</v>
      </c>
      <c r="K181" s="11">
        <v>25.301200000000001</v>
      </c>
      <c r="L181" s="38">
        <f t="shared" si="109"/>
        <v>0.43749995677082942</v>
      </c>
      <c r="M181" s="16">
        <f t="shared" si="142"/>
        <v>33.333333333333336</v>
      </c>
      <c r="N181" s="17">
        <f t="shared" si="142"/>
        <v>-41.666672430556076</v>
      </c>
      <c r="O181" s="21">
        <f t="shared" si="120"/>
        <v>-56.116384370067657</v>
      </c>
      <c r="Q181" s="18" t="s">
        <v>374</v>
      </c>
      <c r="R181" s="11">
        <v>6.0869499999999999</v>
      </c>
      <c r="S181" s="11">
        <v>11.256030000000001</v>
      </c>
      <c r="T181" s="19">
        <f t="shared" si="110"/>
        <v>1.8492069098645465</v>
      </c>
      <c r="U181" s="16">
        <f t="shared" si="143"/>
        <v>-44.493433447198569</v>
      </c>
      <c r="V181" s="17">
        <f t="shared" si="143"/>
        <v>40.361402213654031</v>
      </c>
      <c r="W181" s="21">
        <f t="shared" si="121"/>
        <v>152.73354307016936</v>
      </c>
      <c r="Y181" s="18" t="s">
        <v>374</v>
      </c>
      <c r="Z181" s="11">
        <v>5.5960099999999997</v>
      </c>
      <c r="AA181" s="11">
        <v>10.5596</v>
      </c>
      <c r="AB181" s="19">
        <f t="shared" si="111"/>
        <v>1.8869873356194862</v>
      </c>
      <c r="AC181" s="16">
        <f t="shared" si="144"/>
        <v>-54.938297949438542</v>
      </c>
      <c r="AD181" s="17">
        <f t="shared" si="144"/>
        <v>72.18769822310567</v>
      </c>
      <c r="AE181" s="21">
        <f t="shared" si="122"/>
        <v>247.95962037831902</v>
      </c>
      <c r="AG181" s="18" t="s">
        <v>374</v>
      </c>
      <c r="AH181" s="11">
        <v>19.22683</v>
      </c>
      <c r="AI181" s="11">
        <v>24.132729999999999</v>
      </c>
      <c r="AJ181" s="12">
        <f t="shared" si="112"/>
        <v>1.2551590667832397</v>
      </c>
      <c r="AK181" s="16">
        <f t="shared" si="123"/>
        <v>6.1502193194334289</v>
      </c>
      <c r="AL181" s="16">
        <f t="shared" si="124"/>
        <v>13.648490451332179</v>
      </c>
      <c r="AM181" s="17">
        <f t="shared" si="125"/>
        <v>6.41035533863369</v>
      </c>
      <c r="AN181" s="17">
        <f t="shared" si="152"/>
        <v>10.771696007173421</v>
      </c>
      <c r="AO181" s="21">
        <f t="shared" si="152"/>
        <v>-2.6049044658444909</v>
      </c>
      <c r="AQ181" s="18" t="s">
        <v>374</v>
      </c>
      <c r="AR181" s="11">
        <v>11.47617</v>
      </c>
      <c r="AS181" s="11">
        <v>20.609310000000001</v>
      </c>
      <c r="AT181" s="12">
        <f t="shared" si="113"/>
        <v>1.7958351958885239</v>
      </c>
      <c r="AU181" s="16">
        <f t="shared" si="127"/>
        <v>44.324022500933765</v>
      </c>
      <c r="AV181" s="16">
        <f t="shared" si="128"/>
        <v>69.551443644297407</v>
      </c>
      <c r="AW181" s="17">
        <f t="shared" si="129"/>
        <v>27.410730679565198</v>
      </c>
      <c r="AX181" s="17">
        <f t="shared" si="153"/>
        <v>31.875107979958919</v>
      </c>
      <c r="AY181" s="21">
        <f t="shared" si="153"/>
        <v>-23.500041048062887</v>
      </c>
      <c r="BA181" s="18" t="s">
        <v>374</v>
      </c>
      <c r="BB181" s="11">
        <v>9.6333800000000007</v>
      </c>
      <c r="BC181" s="11">
        <v>32.9786</v>
      </c>
      <c r="BD181" s="12">
        <f t="shared" si="114"/>
        <v>3.4233674992577887</v>
      </c>
      <c r="BE181" s="16">
        <f t="shared" si="131"/>
        <v>44.323975292254644</v>
      </c>
      <c r="BF181" s="16">
        <f t="shared" si="132"/>
        <v>69.551536890700959</v>
      </c>
      <c r="BG181" s="17">
        <f t="shared" si="133"/>
        <v>78.552053544067618</v>
      </c>
      <c r="BH181" s="17">
        <f t="shared" si="154"/>
        <v>83.648824928963919</v>
      </c>
      <c r="BI181" s="21">
        <f t="shared" si="154"/>
        <v>6.7803134469623449</v>
      </c>
      <c r="BJ181" s="21">
        <f t="shared" si="135"/>
        <v>-2.6539123721490738</v>
      </c>
      <c r="BL181" s="20" t="s">
        <v>374</v>
      </c>
      <c r="BM181" s="11">
        <v>6.3560499999999998</v>
      </c>
      <c r="BN181" s="11">
        <v>3.8096800000000002</v>
      </c>
      <c r="BO181" s="40">
        <f t="shared" si="115"/>
        <v>0.59937854485096886</v>
      </c>
      <c r="BP181" s="16">
        <f t="shared" si="148"/>
        <v>69.774454968454663</v>
      </c>
      <c r="BQ181" s="17">
        <f t="shared" si="148"/>
        <v>20.418877955804785</v>
      </c>
      <c r="BR181" s="21">
        <f t="shared" si="136"/>
        <v>-22.517291727101661</v>
      </c>
      <c r="BT181" s="20" t="s">
        <v>374</v>
      </c>
      <c r="BU181" s="11">
        <v>12.02112</v>
      </c>
      <c r="BV181" s="11">
        <v>6.3068299999999997</v>
      </c>
      <c r="BW181" s="38">
        <f t="shared" si="116"/>
        <v>0.52464579007613266</v>
      </c>
      <c r="BX181" s="16">
        <f t="shared" si="149"/>
        <v>65.776768316143531</v>
      </c>
      <c r="BY181" s="17">
        <f t="shared" si="149"/>
        <v>117.17210673296441</v>
      </c>
      <c r="BZ181" s="21">
        <f t="shared" si="137"/>
        <v>20.04090328571813</v>
      </c>
      <c r="CB181" s="20" t="s">
        <v>374</v>
      </c>
      <c r="CC181" s="11">
        <v>22.527670000000001</v>
      </c>
      <c r="CD181" s="11">
        <v>12.302519999999999</v>
      </c>
      <c r="CE181" s="38">
        <f t="shared" si="117"/>
        <v>0.54610707631992117</v>
      </c>
      <c r="CF181" s="16">
        <f t="shared" si="150"/>
        <v>-15.571113864484555</v>
      </c>
      <c r="CG181" s="17">
        <f t="shared" si="150"/>
        <v>42.302162434140882</v>
      </c>
      <c r="CH181" s="21">
        <f t="shared" si="138"/>
        <v>54.528142082144093</v>
      </c>
      <c r="CJ181" s="20" t="s">
        <v>374</v>
      </c>
      <c r="CK181" s="11">
        <v>44.851559999999999</v>
      </c>
      <c r="CL181" s="11">
        <v>23.455459999999999</v>
      </c>
      <c r="CM181" s="40">
        <f t="shared" si="118"/>
        <v>0.52295750694067267</v>
      </c>
      <c r="CN181" s="16">
        <f t="shared" si="151"/>
        <v>31.118075247756305</v>
      </c>
      <c r="CO181" s="17">
        <f t="shared" si="151"/>
        <v>12.291931273228117</v>
      </c>
      <c r="CP181" s="21">
        <f t="shared" si="139"/>
        <v>-12.10925036779752</v>
      </c>
      <c r="CQ181" s="13">
        <f t="shared" si="140"/>
        <v>0.55339262100772735</v>
      </c>
      <c r="CS181" s="20" t="s">
        <v>375</v>
      </c>
      <c r="CT181" s="36">
        <v>268.5</v>
      </c>
      <c r="CU181" s="36">
        <v>292.89999999999998</v>
      </c>
      <c r="CV181" s="36">
        <v>268.35000000000002</v>
      </c>
      <c r="CW181" s="36">
        <v>291.55</v>
      </c>
    </row>
    <row r="182" spans="1:101">
      <c r="A182" s="20" t="s">
        <v>376</v>
      </c>
      <c r="B182" s="11">
        <v>2.1411600000000002</v>
      </c>
      <c r="C182" s="11">
        <v>2.97349</v>
      </c>
      <c r="D182" s="38">
        <f t="shared" si="108"/>
        <v>1.3887285396700852</v>
      </c>
      <c r="E182" s="16">
        <f t="shared" si="141"/>
        <v>8.0580775073303528</v>
      </c>
      <c r="F182" s="17">
        <f t="shared" si="141"/>
        <v>13.811264425009092</v>
      </c>
      <c r="G182" s="21">
        <f t="shared" si="119"/>
        <v>18.628208260007849</v>
      </c>
      <c r="I182" s="20" t="s">
        <v>376</v>
      </c>
      <c r="J182" s="11">
        <v>49.397590000000001</v>
      </c>
      <c r="K182" s="11">
        <v>54.216859999999997</v>
      </c>
      <c r="L182" s="38">
        <f t="shared" si="109"/>
        <v>1.0975608324211767</v>
      </c>
      <c r="M182" s="16">
        <f t="shared" si="142"/>
        <v>-14.583326128471557</v>
      </c>
      <c r="N182" s="17">
        <f t="shared" si="142"/>
        <v>114.28572557823341</v>
      </c>
      <c r="O182" s="21">
        <f t="shared" si="120"/>
        <v>23.368089736892049</v>
      </c>
      <c r="Q182" s="18" t="s">
        <v>376</v>
      </c>
      <c r="R182" s="11">
        <v>19.782599999999999</v>
      </c>
      <c r="S182" s="11">
        <v>8.1883999999999997</v>
      </c>
      <c r="T182" s="19">
        <f t="shared" si="110"/>
        <v>0.41391930282167161</v>
      </c>
      <c r="U182" s="16">
        <f t="shared" si="143"/>
        <v>225.00020535736286</v>
      </c>
      <c r="V182" s="17">
        <f t="shared" si="143"/>
        <v>-27.253214499250635</v>
      </c>
      <c r="W182" s="21">
        <f t="shared" si="121"/>
        <v>-60.743648689514337</v>
      </c>
      <c r="Y182" s="18" t="s">
        <v>376</v>
      </c>
      <c r="Z182" s="11">
        <v>21.924099999999999</v>
      </c>
      <c r="AA182" s="11">
        <v>7.0333399999999999</v>
      </c>
      <c r="AB182" s="19">
        <f t="shared" si="111"/>
        <v>0.32080404668834755</v>
      </c>
      <c r="AC182" s="16">
        <f t="shared" si="144"/>
        <v>291.78092962664471</v>
      </c>
      <c r="AD182" s="17">
        <f t="shared" si="144"/>
        <v>-33.393878556005909</v>
      </c>
      <c r="AE182" s="21">
        <f t="shared" si="122"/>
        <v>-66.283975830073373</v>
      </c>
      <c r="AG182" s="18" t="s">
        <v>376</v>
      </c>
      <c r="AH182" s="11">
        <v>20.78218</v>
      </c>
      <c r="AI182" s="11">
        <v>27.068570000000001</v>
      </c>
      <c r="AJ182" s="12">
        <f t="shared" si="112"/>
        <v>1.3024894404725587</v>
      </c>
      <c r="AK182" s="16">
        <f t="shared" si="123"/>
        <v>8.0894770484786154</v>
      </c>
      <c r="AL182" s="16">
        <f t="shared" si="124"/>
        <v>17.83647594762158</v>
      </c>
      <c r="AM182" s="17">
        <f t="shared" si="125"/>
        <v>12.165387007603377</v>
      </c>
      <c r="AN182" s="17">
        <f t="shared" si="152"/>
        <v>19.43463443217237</v>
      </c>
      <c r="AO182" s="21">
        <f t="shared" si="152"/>
        <v>1.183500665853672</v>
      </c>
      <c r="AQ182" s="18" t="s">
        <v>376</v>
      </c>
      <c r="AR182" s="11">
        <v>12.239470000000001</v>
      </c>
      <c r="AS182" s="11">
        <v>20.742059999999999</v>
      </c>
      <c r="AT182" s="12">
        <f t="shared" si="113"/>
        <v>1.6946861261149377</v>
      </c>
      <c r="AU182" s="16">
        <f t="shared" si="127"/>
        <v>6.6511736929655187</v>
      </c>
      <c r="AV182" s="16">
        <f t="shared" si="128"/>
        <v>50.346478266837877</v>
      </c>
      <c r="AW182" s="17">
        <f t="shared" si="129"/>
        <v>0.64412636813167412</v>
      </c>
      <c r="AX182" s="17">
        <f t="shared" si="153"/>
        <v>25.855809596765933</v>
      </c>
      <c r="AY182" s="21">
        <f t="shared" si="153"/>
        <v>-18.459266794632761</v>
      </c>
      <c r="BA182" s="18" t="s">
        <v>376</v>
      </c>
      <c r="BB182" s="11">
        <v>10.27412</v>
      </c>
      <c r="BC182" s="11">
        <v>28.153549999999999</v>
      </c>
      <c r="BD182" s="12">
        <f t="shared" si="114"/>
        <v>2.7402395533632076</v>
      </c>
      <c r="BE182" s="16">
        <f t="shared" si="131"/>
        <v>6.6512480562377814</v>
      </c>
      <c r="BF182" s="16">
        <f t="shared" si="132"/>
        <v>50.346613381116661</v>
      </c>
      <c r="BG182" s="17">
        <f t="shared" si="133"/>
        <v>-14.630851521896021</v>
      </c>
      <c r="BH182" s="17">
        <f t="shared" si="154"/>
        <v>31.734362494270968</v>
      </c>
      <c r="BI182" s="21">
        <f t="shared" si="154"/>
        <v>-11.623258759394806</v>
      </c>
      <c r="BJ182" s="21">
        <f t="shared" si="135"/>
        <v>-20.424540593387007</v>
      </c>
      <c r="BL182" s="20" t="s">
        <v>376</v>
      </c>
      <c r="BM182" s="11">
        <v>7.59518</v>
      </c>
      <c r="BN182" s="11">
        <v>3.7486600000000001</v>
      </c>
      <c r="BO182" s="40">
        <f t="shared" si="115"/>
        <v>0.49355775636653776</v>
      </c>
      <c r="BP182" s="16">
        <f t="shared" si="148"/>
        <v>19.495284020736154</v>
      </c>
      <c r="BQ182" s="17">
        <f t="shared" si="148"/>
        <v>-1.6017093299174752</v>
      </c>
      <c r="BR182" s="21">
        <f t="shared" si="136"/>
        <v>-36.309008340953852</v>
      </c>
      <c r="BT182" s="20" t="s">
        <v>376</v>
      </c>
      <c r="BU182" s="11">
        <v>14.61425</v>
      </c>
      <c r="BV182" s="11">
        <v>3.8134299999999999</v>
      </c>
      <c r="BW182" s="38">
        <f t="shared" si="116"/>
        <v>0.26093915185520983</v>
      </c>
      <c r="BX182" s="16">
        <f t="shared" si="149"/>
        <v>21.571450913059685</v>
      </c>
      <c r="BY182" s="17">
        <f t="shared" si="149"/>
        <v>-39.534916907543092</v>
      </c>
      <c r="BZ182" s="21">
        <f t="shared" si="137"/>
        <v>-43.973691135604419</v>
      </c>
      <c r="CB182" s="20" t="s">
        <v>376</v>
      </c>
      <c r="CC182" s="11">
        <v>22.68938</v>
      </c>
      <c r="CD182" s="11">
        <v>8.0607000000000006</v>
      </c>
      <c r="CE182" s="38">
        <f t="shared" si="117"/>
        <v>0.35526312309988201</v>
      </c>
      <c r="CF182" s="16">
        <f t="shared" si="150"/>
        <v>0.7178283417681427</v>
      </c>
      <c r="CG182" s="17">
        <f t="shared" si="150"/>
        <v>-34.479277416334206</v>
      </c>
      <c r="CH182" s="21">
        <f t="shared" si="138"/>
        <v>-10.327799074180774</v>
      </c>
      <c r="CJ182" s="20" t="s">
        <v>376</v>
      </c>
      <c r="CK182" s="11">
        <v>38.379240000000003</v>
      </c>
      <c r="CL182" s="11">
        <v>19.6844</v>
      </c>
      <c r="CM182" s="40">
        <f t="shared" si="118"/>
        <v>0.51289186549811827</v>
      </c>
      <c r="CN182" s="16">
        <f t="shared" si="151"/>
        <v>-14.430534857650429</v>
      </c>
      <c r="CO182" s="17">
        <f t="shared" si="151"/>
        <v>-16.077535891429967</v>
      </c>
      <c r="CP182" s="21">
        <f t="shared" si="139"/>
        <v>-10.852292856536693</v>
      </c>
      <c r="CQ182" s="13">
        <f t="shared" si="140"/>
        <v>0.54861524361787328</v>
      </c>
      <c r="CS182" s="20" t="s">
        <v>377</v>
      </c>
      <c r="CT182" s="36">
        <v>296.5</v>
      </c>
      <c r="CU182" s="36">
        <v>296.75</v>
      </c>
      <c r="CV182" s="36">
        <v>275.5</v>
      </c>
      <c r="CW182" s="36">
        <v>278.39999999999998</v>
      </c>
    </row>
    <row r="183" spans="1:101">
      <c r="A183" s="20" t="s">
        <v>378</v>
      </c>
      <c r="B183" s="11">
        <v>2.1788799999999999</v>
      </c>
      <c r="C183" s="11">
        <v>1.9764600000000001</v>
      </c>
      <c r="D183" s="38">
        <f t="shared" si="108"/>
        <v>0.90709906006755769</v>
      </c>
      <c r="E183" s="16">
        <f t="shared" si="141"/>
        <v>1.7616619028937468</v>
      </c>
      <c r="F183" s="17">
        <f t="shared" si="141"/>
        <v>-33.530632354573243</v>
      </c>
      <c r="G183" s="21">
        <f t="shared" si="119"/>
        <v>-28.230987979811111</v>
      </c>
      <c r="I183" s="20" t="s">
        <v>378</v>
      </c>
      <c r="J183" s="11">
        <v>65.662649999999999</v>
      </c>
      <c r="K183" s="11">
        <v>66.867459999999994</v>
      </c>
      <c r="L183" s="38">
        <f t="shared" si="109"/>
        <v>1.0183484827371421</v>
      </c>
      <c r="M183" s="16">
        <f t="shared" si="142"/>
        <v>32.92682902141582</v>
      </c>
      <c r="N183" s="17">
        <f t="shared" si="142"/>
        <v>23.33333210370353</v>
      </c>
      <c r="O183" s="21">
        <f t="shared" si="120"/>
        <v>19.452241439359351</v>
      </c>
      <c r="Q183" s="18" t="s">
        <v>378</v>
      </c>
      <c r="R183" s="11">
        <v>49.541060000000002</v>
      </c>
      <c r="S183" s="11">
        <v>11.30434</v>
      </c>
      <c r="T183" s="19">
        <f t="shared" si="110"/>
        <v>0.22818122987275605</v>
      </c>
      <c r="U183" s="16">
        <f t="shared" si="143"/>
        <v>150.42744634173468</v>
      </c>
      <c r="V183" s="17">
        <f t="shared" si="143"/>
        <v>38.05309950661912</v>
      </c>
      <c r="W183" s="21">
        <f t="shared" si="121"/>
        <v>-76.844805694516069</v>
      </c>
      <c r="Y183" s="18" t="s">
        <v>378</v>
      </c>
      <c r="Z183" s="11">
        <v>52.338059999999999</v>
      </c>
      <c r="AA183" s="11">
        <v>8.5664999999999996</v>
      </c>
      <c r="AB183" s="19">
        <f t="shared" si="111"/>
        <v>0.1636762998093548</v>
      </c>
      <c r="AC183" s="16">
        <f t="shared" si="144"/>
        <v>138.72387007904544</v>
      </c>
      <c r="AD183" s="17">
        <f t="shared" si="144"/>
        <v>21.798462750272272</v>
      </c>
      <c r="AE183" s="21">
        <f t="shared" si="122"/>
        <v>-81.586812196661668</v>
      </c>
      <c r="AG183" s="18" t="s">
        <v>378</v>
      </c>
      <c r="AH183" s="11">
        <v>17.64106</v>
      </c>
      <c r="AI183" s="11">
        <v>37.195830000000001</v>
      </c>
      <c r="AJ183" s="12">
        <f t="shared" si="112"/>
        <v>2.1084804427851842</v>
      </c>
      <c r="AK183" s="16">
        <f t="shared" si="123"/>
        <v>-15.114487508047764</v>
      </c>
      <c r="AL183" s="16">
        <f t="shared" si="124"/>
        <v>-6.0903333819089776</v>
      </c>
      <c r="AM183" s="17">
        <f t="shared" si="125"/>
        <v>37.413354307227898</v>
      </c>
      <c r="AN183" s="17">
        <f t="shared" si="152"/>
        <v>54.979121826100382</v>
      </c>
      <c r="AO183" s="21">
        <f t="shared" si="152"/>
        <v>65.060292185611218</v>
      </c>
      <c r="AQ183" s="18" t="s">
        <v>378</v>
      </c>
      <c r="AR183" s="11">
        <v>8.0180500000000006</v>
      </c>
      <c r="AS183" s="11">
        <v>24.44577</v>
      </c>
      <c r="AT183" s="12">
        <f t="shared" si="113"/>
        <v>3.0488422995616138</v>
      </c>
      <c r="AU183" s="16">
        <f t="shared" si="127"/>
        <v>-34.490218939218771</v>
      </c>
      <c r="AV183" s="16">
        <f t="shared" si="128"/>
        <v>-17.711156980794165</v>
      </c>
      <c r="AW183" s="17">
        <f t="shared" si="129"/>
        <v>17.856037442761235</v>
      </c>
      <c r="AX183" s="17">
        <f t="shared" si="153"/>
        <v>35.069259837416446</v>
      </c>
      <c r="AY183" s="21">
        <f t="shared" si="153"/>
        <v>61.330160046443751</v>
      </c>
      <c r="BA183" s="18" t="s">
        <v>378</v>
      </c>
      <c r="BB183" s="11">
        <v>6.73055</v>
      </c>
      <c r="BC183" s="11">
        <v>26.766210000000001</v>
      </c>
      <c r="BD183" s="12">
        <f t="shared" si="114"/>
        <v>3.976823587968294</v>
      </c>
      <c r="BE183" s="16">
        <f t="shared" si="131"/>
        <v>-34.490253179834376</v>
      </c>
      <c r="BF183" s="16">
        <f t="shared" si="132"/>
        <v>-17.711163500241941</v>
      </c>
      <c r="BG183" s="17">
        <f t="shared" si="133"/>
        <v>-4.9277622182637648</v>
      </c>
      <c r="BH183" s="17">
        <f t="shared" si="154"/>
        <v>9.6803769818484522</v>
      </c>
      <c r="BI183" s="21">
        <f t="shared" si="154"/>
        <v>34.044823159983231</v>
      </c>
      <c r="BJ183" s="21">
        <f t="shared" si="135"/>
        <v>24.360440026265437</v>
      </c>
      <c r="BL183" s="20" t="s">
        <v>378</v>
      </c>
      <c r="BM183" s="11">
        <v>9.6269200000000001</v>
      </c>
      <c r="BN183" s="11">
        <v>3.8963800000000002</v>
      </c>
      <c r="BO183" s="40">
        <f t="shared" si="115"/>
        <v>0.40473796395939721</v>
      </c>
      <c r="BP183" s="16">
        <f t="shared" si="148"/>
        <v>26.750386429288049</v>
      </c>
      <c r="BQ183" s="17">
        <f t="shared" si="148"/>
        <v>3.9406081106315343</v>
      </c>
      <c r="BR183" s="21">
        <f t="shared" si="136"/>
        <v>-43.136544702010866</v>
      </c>
      <c r="BT183" s="20" t="s">
        <v>378</v>
      </c>
      <c r="BU183" s="11">
        <v>10.384270000000001</v>
      </c>
      <c r="BV183" s="11">
        <v>3.3910200000000001</v>
      </c>
      <c r="BW183" s="38">
        <f t="shared" si="116"/>
        <v>0.32655352759510298</v>
      </c>
      <c r="BX183" s="16">
        <f t="shared" si="149"/>
        <v>-28.944215406196001</v>
      </c>
      <c r="BY183" s="17">
        <f t="shared" si="149"/>
        <v>-11.076904519028794</v>
      </c>
      <c r="BZ183" s="21">
        <f t="shared" si="137"/>
        <v>-24.520439415944114</v>
      </c>
      <c r="CB183" s="27" t="s">
        <v>378</v>
      </c>
      <c r="CC183" s="11">
        <v>25.276769999999999</v>
      </c>
      <c r="CD183" s="11">
        <v>8.0233799999999995</v>
      </c>
      <c r="CE183" s="38">
        <f t="shared" si="117"/>
        <v>0.31742109454649464</v>
      </c>
      <c r="CF183" s="16">
        <f t="shared" si="150"/>
        <v>11.403528875623746</v>
      </c>
      <c r="CG183" s="17">
        <f t="shared" si="150"/>
        <v>-0.4629870854888673</v>
      </c>
      <c r="CH183" s="21">
        <f t="shared" si="138"/>
        <v>-21.924585728108891</v>
      </c>
      <c r="CJ183" s="20" t="s">
        <v>378</v>
      </c>
      <c r="CK183" s="11">
        <v>33.377899999999997</v>
      </c>
      <c r="CL183" s="11">
        <v>19.30997</v>
      </c>
      <c r="CM183" s="40">
        <f t="shared" si="118"/>
        <v>0.57852561125774848</v>
      </c>
      <c r="CN183" s="16">
        <f t="shared" si="151"/>
        <v>-13.031367999991676</v>
      </c>
      <c r="CO183" s="17">
        <f t="shared" si="151"/>
        <v>-1.9021661823576044</v>
      </c>
      <c r="CP183" s="21">
        <f t="shared" si="139"/>
        <v>4.7026563539827881</v>
      </c>
      <c r="CQ183" s="13">
        <f t="shared" si="140"/>
        <v>0.55317851680598884</v>
      </c>
      <c r="CS183" s="20" t="s">
        <v>379</v>
      </c>
      <c r="CT183" s="36">
        <v>276.10000000000002</v>
      </c>
      <c r="CU183" s="36">
        <v>284.64999999999998</v>
      </c>
      <c r="CV183" s="36">
        <v>265</v>
      </c>
      <c r="CW183" s="36">
        <v>282.2</v>
      </c>
    </row>
    <row r="184" spans="1:101">
      <c r="A184" s="20" t="s">
        <v>380</v>
      </c>
      <c r="B184" s="11">
        <v>2.23672</v>
      </c>
      <c r="C184" s="11">
        <v>1.9123399999999999</v>
      </c>
      <c r="D184" s="38">
        <f t="shared" si="108"/>
        <v>0.85497514217246673</v>
      </c>
      <c r="E184" s="16">
        <f t="shared" si="141"/>
        <v>2.6545748274342835</v>
      </c>
      <c r="F184" s="17">
        <f t="shared" si="141"/>
        <v>-3.2441840462240661</v>
      </c>
      <c r="G184" s="21">
        <f t="shared" si="119"/>
        <v>-28.306150196572062</v>
      </c>
      <c r="I184" s="20" t="s">
        <v>380</v>
      </c>
      <c r="J184" s="11">
        <v>54.819270000000003</v>
      </c>
      <c r="K184" s="11">
        <v>46.987949999999998</v>
      </c>
      <c r="L184" s="38">
        <f t="shared" si="109"/>
        <v>0.85714293532183106</v>
      </c>
      <c r="M184" s="16">
        <f t="shared" si="142"/>
        <v>-16.513771527649276</v>
      </c>
      <c r="N184" s="17">
        <f t="shared" si="142"/>
        <v>-29.729722050157129</v>
      </c>
      <c r="O184" s="21">
        <f t="shared" si="120"/>
        <v>-3.5131762509881157</v>
      </c>
      <c r="Q184" s="18" t="s">
        <v>380</v>
      </c>
      <c r="R184" s="11">
        <v>10.845409999999999</v>
      </c>
      <c r="S184" s="11">
        <v>7.5120699999999996</v>
      </c>
      <c r="T184" s="19">
        <f t="shared" si="110"/>
        <v>0.69264970157882455</v>
      </c>
      <c r="U184" s="16">
        <f t="shared" si="143"/>
        <v>-78.108239912508935</v>
      </c>
      <c r="V184" s="17">
        <f t="shared" si="143"/>
        <v>-33.547027071018746</v>
      </c>
      <c r="W184" s="21">
        <f t="shared" si="121"/>
        <v>-14.025575425203701</v>
      </c>
      <c r="Y184" s="18" t="s">
        <v>380</v>
      </c>
      <c r="Z184" s="11">
        <v>9.2372499999999995</v>
      </c>
      <c r="AA184" s="11">
        <v>5.1552300000000004</v>
      </c>
      <c r="AB184" s="19">
        <f t="shared" si="111"/>
        <v>0.5580914233132156</v>
      </c>
      <c r="AC184" s="16">
        <f t="shared" si="144"/>
        <v>-82.350797870612695</v>
      </c>
      <c r="AD184" s="17">
        <f t="shared" si="144"/>
        <v>-39.821047102083689</v>
      </c>
      <c r="AE184" s="21">
        <f t="shared" si="122"/>
        <v>-22.0894786452983</v>
      </c>
      <c r="AG184" s="18" t="s">
        <v>380</v>
      </c>
      <c r="AH184" s="11">
        <v>16.747720000000001</v>
      </c>
      <c r="AI184" s="11">
        <v>23.682739999999999</v>
      </c>
      <c r="AJ184" s="12">
        <f t="shared" si="112"/>
        <v>1.4140874101071668</v>
      </c>
      <c r="AK184" s="16">
        <f t="shared" si="123"/>
        <v>-5.0639814160826981</v>
      </c>
      <c r="AL184" s="16">
        <f t="shared" si="124"/>
        <v>-11.578276022096286</v>
      </c>
      <c r="AM184" s="17">
        <f t="shared" si="125"/>
        <v>-36.329583181770651</v>
      </c>
      <c r="AN184" s="17">
        <f t="shared" si="152"/>
        <v>-14.715232067107902</v>
      </c>
      <c r="AO184" s="21">
        <f t="shared" si="152"/>
        <v>-4.4248096633426579</v>
      </c>
      <c r="AQ184" s="18" t="s">
        <v>380</v>
      </c>
      <c r="AR184" s="11">
        <v>8.27027</v>
      </c>
      <c r="AS184" s="11">
        <v>13.54705</v>
      </c>
      <c r="AT184" s="12">
        <f t="shared" si="113"/>
        <v>1.6380420469948382</v>
      </c>
      <c r="AU184" s="16">
        <f t="shared" si="127"/>
        <v>3.145652621273245</v>
      </c>
      <c r="AV184" s="16">
        <f t="shared" si="128"/>
        <v>-16.641602848002393</v>
      </c>
      <c r="AW184" s="17">
        <f t="shared" si="129"/>
        <v>-44.583255098939404</v>
      </c>
      <c r="AX184" s="17">
        <f t="shared" si="153"/>
        <v>-33.894764630584618</v>
      </c>
      <c r="AY184" s="21">
        <f t="shared" si="153"/>
        <v>-23.577301364745896</v>
      </c>
      <c r="BA184" s="18" t="s">
        <v>380</v>
      </c>
      <c r="BB184" s="11">
        <v>6.9422699999999997</v>
      </c>
      <c r="BC184" s="11">
        <v>15.483610000000001</v>
      </c>
      <c r="BD184" s="12">
        <f t="shared" si="114"/>
        <v>2.2303382034982797</v>
      </c>
      <c r="BE184" s="16">
        <f t="shared" si="131"/>
        <v>3.1456567442482366</v>
      </c>
      <c r="BF184" s="16">
        <f t="shared" si="132"/>
        <v>-16.641611292689198</v>
      </c>
      <c r="BG184" s="17">
        <f t="shared" si="133"/>
        <v>-42.15240035851172</v>
      </c>
      <c r="BH184" s="17">
        <f t="shared" si="154"/>
        <v>-41.773636112536451</v>
      </c>
      <c r="BI184" s="21">
        <f t="shared" si="154"/>
        <v>-30.882653512787083</v>
      </c>
      <c r="BJ184" s="21">
        <f t="shared" si="135"/>
        <v>-31.779300097644704</v>
      </c>
      <c r="BL184" s="20" t="s">
        <v>380</v>
      </c>
      <c r="BM184" s="11">
        <v>3.8044699999999998</v>
      </c>
      <c r="BN184" s="11">
        <v>3.3583099999999999</v>
      </c>
      <c r="BO184" s="40">
        <f t="shared" si="115"/>
        <v>0.88272742326789277</v>
      </c>
      <c r="BP184" s="16">
        <f t="shared" si="148"/>
        <v>-60.480922247198478</v>
      </c>
      <c r="BQ184" s="17">
        <f t="shared" si="148"/>
        <v>-13.809484701184184</v>
      </c>
      <c r="BR184" s="21">
        <f t="shared" si="136"/>
        <v>50.718539380842891</v>
      </c>
      <c r="BT184" s="20" t="s">
        <v>380</v>
      </c>
      <c r="BU184" s="11">
        <v>5.5500100000000003</v>
      </c>
      <c r="BV184" s="11">
        <v>2.0240499999999999</v>
      </c>
      <c r="BW184" s="38">
        <f t="shared" si="116"/>
        <v>0.36469303658912322</v>
      </c>
      <c r="BX184" s="16">
        <f t="shared" si="149"/>
        <v>-46.553681674301615</v>
      </c>
      <c r="BY184" s="17">
        <f t="shared" si="149"/>
        <v>-40.311469705280423</v>
      </c>
      <c r="BZ184" s="21">
        <f t="shared" si="137"/>
        <v>-3.5601017277176918</v>
      </c>
      <c r="CB184" s="20" t="s">
        <v>380</v>
      </c>
      <c r="CC184" s="11">
        <v>13.80768</v>
      </c>
      <c r="CD184" s="11">
        <v>5.2493999999999996</v>
      </c>
      <c r="CE184" s="38">
        <f t="shared" si="117"/>
        <v>0.38017972606549399</v>
      </c>
      <c r="CF184" s="16">
        <f t="shared" si="150"/>
        <v>-45.374033153761339</v>
      </c>
      <c r="CG184" s="17">
        <f t="shared" si="150"/>
        <v>-34.573708337383991</v>
      </c>
      <c r="CH184" s="21">
        <f t="shared" si="138"/>
        <v>-1.4312677568518481</v>
      </c>
      <c r="CJ184" s="20" t="s">
        <v>380</v>
      </c>
      <c r="CK184" s="11">
        <v>32.36159</v>
      </c>
      <c r="CL184" s="11">
        <v>17.277339999999999</v>
      </c>
      <c r="CM184" s="40">
        <f t="shared" si="118"/>
        <v>0.53388415093325137</v>
      </c>
      <c r="CN184" s="16">
        <f t="shared" si="151"/>
        <v>-3.0448590234855915</v>
      </c>
      <c r="CO184" s="17">
        <f t="shared" si="151"/>
        <v>-10.526323966324137</v>
      </c>
      <c r="CP184" s="21">
        <f t="shared" si="139"/>
        <v>-4.0211799758471329</v>
      </c>
      <c r="CQ184" s="13">
        <f t="shared" si="140"/>
        <v>0.56603668501606119</v>
      </c>
      <c r="CS184" s="20" t="s">
        <v>381</v>
      </c>
      <c r="CT184" s="36">
        <v>279.2</v>
      </c>
      <c r="CU184" s="36">
        <v>287.35000000000002</v>
      </c>
      <c r="CV184" s="36">
        <v>277.3</v>
      </c>
      <c r="CW184" s="36">
        <v>281.64999999999998</v>
      </c>
    </row>
    <row r="185" spans="1:101" ht="17.25" thickBot="1">
      <c r="A185" s="20" t="s">
        <v>382</v>
      </c>
      <c r="B185" s="11">
        <v>2.5585800000000001</v>
      </c>
      <c r="C185" s="11">
        <v>1.61059</v>
      </c>
      <c r="D185" s="38">
        <f t="shared" si="108"/>
        <v>0.62948588670278038</v>
      </c>
      <c r="E185" s="16">
        <f t="shared" si="141"/>
        <v>14.389820809041813</v>
      </c>
      <c r="F185" s="17">
        <f t="shared" si="141"/>
        <v>-15.779097859167303</v>
      </c>
      <c r="G185" s="21">
        <f t="shared" si="119"/>
        <v>-43.661731353125191</v>
      </c>
      <c r="I185" s="20" t="s">
        <v>382</v>
      </c>
      <c r="J185" s="11">
        <v>45.180720000000001</v>
      </c>
      <c r="K185" s="11">
        <v>12.650600000000001</v>
      </c>
      <c r="L185" s="38">
        <f t="shared" si="109"/>
        <v>0.27999996458666443</v>
      </c>
      <c r="M185" s="16">
        <f t="shared" si="142"/>
        <v>-17.582412170027077</v>
      </c>
      <c r="N185" s="17">
        <f t="shared" si="142"/>
        <v>-73.076927169625407</v>
      </c>
      <c r="O185" s="21">
        <f t="shared" si="120"/>
        <v>-67.160747284105767</v>
      </c>
      <c r="Q185" s="18" t="s">
        <v>382</v>
      </c>
      <c r="R185" s="11">
        <v>9.20289</v>
      </c>
      <c r="S185" s="11">
        <v>6.6908200000000004</v>
      </c>
      <c r="T185" s="19">
        <f t="shared" si="110"/>
        <v>0.72703465976448711</v>
      </c>
      <c r="U185" s="16">
        <f t="shared" si="143"/>
        <v>-15.144840075202314</v>
      </c>
      <c r="V185" s="17">
        <f t="shared" si="143"/>
        <v>-10.932406114426506</v>
      </c>
      <c r="W185" s="21">
        <f t="shared" si="121"/>
        <v>-8.6627580898090546</v>
      </c>
      <c r="Y185" s="18" t="s">
        <v>382</v>
      </c>
      <c r="Z185" s="11">
        <v>6.8800299999999996</v>
      </c>
      <c r="AA185" s="11">
        <v>5.0402399999999998</v>
      </c>
      <c r="AB185" s="19">
        <f t="shared" si="111"/>
        <v>0.73258982882342083</v>
      </c>
      <c r="AC185" s="16">
        <f t="shared" si="144"/>
        <v>-25.518633792524831</v>
      </c>
      <c r="AD185" s="17">
        <f t="shared" si="144"/>
        <v>-2.2305503343206916</v>
      </c>
      <c r="AE185" s="21">
        <f t="shared" si="122"/>
        <v>2.7315027090451756E-2</v>
      </c>
      <c r="AG185" s="18" t="s">
        <v>382</v>
      </c>
      <c r="AH185" s="11">
        <v>15.944929999999999</v>
      </c>
      <c r="AI185" s="11">
        <v>21.160540000000001</v>
      </c>
      <c r="AJ185" s="12">
        <f t="shared" si="112"/>
        <v>1.3271014673629802</v>
      </c>
      <c r="AK185" s="16">
        <f t="shared" si="123"/>
        <v>-4.7934285980420119</v>
      </c>
      <c r="AL185" s="16">
        <f t="shared" si="124"/>
        <v>-14.272023402845706</v>
      </c>
      <c r="AM185" s="17">
        <f t="shared" si="125"/>
        <v>-10.649950132459328</v>
      </c>
      <c r="AN185" s="17">
        <f t="shared" si="152"/>
        <v>-24.480497702218958</v>
      </c>
      <c r="AO185" s="21">
        <f t="shared" si="152"/>
        <v>-12.693799775859013</v>
      </c>
      <c r="AQ185" s="18" t="s">
        <v>382</v>
      </c>
      <c r="AR185" s="11">
        <v>7.8985700000000003</v>
      </c>
      <c r="AS185" s="11">
        <v>11.05137</v>
      </c>
      <c r="AT185" s="12">
        <f t="shared" si="113"/>
        <v>1.3991608607634041</v>
      </c>
      <c r="AU185" s="16">
        <f t="shared" si="127"/>
        <v>-4.4944119115820858</v>
      </c>
      <c r="AV185" s="16">
        <f t="shared" si="128"/>
        <v>-21.022118810237796</v>
      </c>
      <c r="AW185" s="17">
        <f t="shared" si="129"/>
        <v>-18.422313344971784</v>
      </c>
      <c r="AX185" s="17">
        <f t="shared" si="153"/>
        <v>-44.286431054372095</v>
      </c>
      <c r="AY185" s="21">
        <f t="shared" si="153"/>
        <v>-31.559669779239211</v>
      </c>
      <c r="BA185" s="18" t="s">
        <v>382</v>
      </c>
      <c r="BB185" s="11">
        <v>6.6302599999999998</v>
      </c>
      <c r="BC185" s="11">
        <v>12.37463</v>
      </c>
      <c r="BD185" s="12">
        <f t="shared" si="114"/>
        <v>1.8663868385251861</v>
      </c>
      <c r="BE185" s="16">
        <f t="shared" si="131"/>
        <v>-4.4943512712700588</v>
      </c>
      <c r="BF185" s="16">
        <f t="shared" si="132"/>
        <v>-21.022074834307716</v>
      </c>
      <c r="BG185" s="17">
        <f t="shared" si="133"/>
        <v>-20.079167584303665</v>
      </c>
      <c r="BH185" s="17">
        <f t="shared" si="154"/>
        <v>-52.120742137144411</v>
      </c>
      <c r="BI185" s="21">
        <f t="shared" si="154"/>
        <v>-39.651710833892153</v>
      </c>
      <c r="BJ185" s="21">
        <f t="shared" si="135"/>
        <v>-40.737239713685483</v>
      </c>
      <c r="BL185" s="20" t="s">
        <v>382</v>
      </c>
      <c r="BM185" s="11">
        <v>3.0468500000000001</v>
      </c>
      <c r="BN185" s="11">
        <v>2.89838</v>
      </c>
      <c r="BO185" s="40">
        <f t="shared" si="115"/>
        <v>0.95127098478756744</v>
      </c>
      <c r="BP185" s="16">
        <f t="shared" si="148"/>
        <v>-19.91394333507689</v>
      </c>
      <c r="BQ185" s="17">
        <f t="shared" si="148"/>
        <v>-13.695281257537273</v>
      </c>
      <c r="BR185" s="21">
        <f t="shared" si="136"/>
        <v>59.8504974022376</v>
      </c>
      <c r="BT185" s="20" t="s">
        <v>382</v>
      </c>
      <c r="BU185" s="11">
        <v>3.8662299999999998</v>
      </c>
      <c r="BV185" s="11">
        <v>1.6368400000000001</v>
      </c>
      <c r="BW185" s="38">
        <f t="shared" si="116"/>
        <v>0.42336850109796886</v>
      </c>
      <c r="BX185" s="16">
        <f t="shared" si="149"/>
        <v>-30.338323714732052</v>
      </c>
      <c r="BY185" s="17">
        <f t="shared" si="149"/>
        <v>-19.130456263432219</v>
      </c>
      <c r="BZ185" s="21">
        <f t="shared" si="137"/>
        <v>14.669412006663501</v>
      </c>
      <c r="CB185" s="20" t="s">
        <v>382</v>
      </c>
      <c r="CC185" s="11">
        <v>11.70543</v>
      </c>
      <c r="CD185" s="11">
        <v>2.8859300000000001</v>
      </c>
      <c r="CE185" s="38">
        <f t="shared" si="117"/>
        <v>0.24654626100877969</v>
      </c>
      <c r="CF185" s="16">
        <f t="shared" si="150"/>
        <v>-15.225222484877978</v>
      </c>
      <c r="CG185" s="17">
        <f t="shared" si="150"/>
        <v>-45.023621747247297</v>
      </c>
      <c r="CH185" s="21">
        <f t="shared" si="138"/>
        <v>-38.323769994561196</v>
      </c>
      <c r="CJ185" s="20" t="s">
        <v>382</v>
      </c>
      <c r="CK185" s="11">
        <v>26.42417</v>
      </c>
      <c r="CL185" s="11">
        <v>15.8866</v>
      </c>
      <c r="CM185" s="40">
        <f t="shared" si="118"/>
        <v>0.60121472121924735</v>
      </c>
      <c r="CN185" s="16">
        <f t="shared" si="151"/>
        <v>-18.347120768787935</v>
      </c>
      <c r="CO185" s="17">
        <f t="shared" si="151"/>
        <v>-8.0495029906223952</v>
      </c>
      <c r="CP185" s="21">
        <f t="shared" si="139"/>
        <v>11.944543659134419</v>
      </c>
      <c r="CQ185" s="13">
        <f t="shared" si="140"/>
        <v>0.56597862490771367</v>
      </c>
      <c r="CS185" s="20" t="s">
        <v>383</v>
      </c>
      <c r="CT185" s="36">
        <v>278.35000000000002</v>
      </c>
      <c r="CU185" s="36">
        <v>286.5</v>
      </c>
      <c r="CV185" s="36">
        <v>276.25</v>
      </c>
      <c r="CW185" s="36">
        <v>286.5</v>
      </c>
    </row>
    <row r="186" spans="1:101">
      <c r="A186" s="20" t="s">
        <v>384</v>
      </c>
      <c r="B186" s="11">
        <v>1.3126100000000001</v>
      </c>
      <c r="C186" s="11">
        <v>1.3943300000000001</v>
      </c>
      <c r="D186" s="38">
        <f t="shared" si="108"/>
        <v>1.0622576393597489</v>
      </c>
      <c r="E186" s="16">
        <f t="shared" si="141"/>
        <v>-48.697715138866094</v>
      </c>
      <c r="F186" s="17">
        <f t="shared" si="141"/>
        <v>-13.427377544874854</v>
      </c>
      <c r="G186" s="21">
        <f t="shared" si="119"/>
        <v>12.399633331651252</v>
      </c>
      <c r="H186" s="23"/>
      <c r="I186" s="20" t="s">
        <v>384</v>
      </c>
      <c r="J186" s="11">
        <v>32.530119999999997</v>
      </c>
      <c r="K186" s="11">
        <v>31.325299999999999</v>
      </c>
      <c r="L186" s="38">
        <f t="shared" si="109"/>
        <v>0.96296294019204365</v>
      </c>
      <c r="M186" s="16">
        <f t="shared" si="142"/>
        <v>-27.999996458666448</v>
      </c>
      <c r="N186" s="17">
        <f t="shared" si="142"/>
        <v>147.61908526077812</v>
      </c>
      <c r="O186" s="21">
        <f t="shared" si="120"/>
        <v>18.407314304023906</v>
      </c>
      <c r="P186" s="23"/>
      <c r="Q186" s="18" t="s">
        <v>384</v>
      </c>
      <c r="R186" s="11">
        <v>5.2656999999999998</v>
      </c>
      <c r="S186" s="11">
        <v>8.3333300000000001</v>
      </c>
      <c r="T186" s="19">
        <f t="shared" si="110"/>
        <v>1.5825683195016809</v>
      </c>
      <c r="U186" s="16">
        <f t="shared" si="143"/>
        <v>-42.782104317230782</v>
      </c>
      <c r="V186" s="17">
        <f t="shared" si="143"/>
        <v>24.548710023584547</v>
      </c>
      <c r="W186" s="21">
        <f t="shared" si="121"/>
        <v>207.02879317394269</v>
      </c>
      <c r="X186" s="23"/>
      <c r="Y186" s="18" t="s">
        <v>384</v>
      </c>
      <c r="Z186" s="11">
        <v>5.7876500000000002</v>
      </c>
      <c r="AA186" s="11">
        <v>6.6692200000000001</v>
      </c>
      <c r="AB186" s="19">
        <f t="shared" si="111"/>
        <v>1.1523191623543234</v>
      </c>
      <c r="AC186" s="16">
        <f t="shared" si="144"/>
        <v>-15.877547045579735</v>
      </c>
      <c r="AD186" s="17">
        <f t="shared" si="144"/>
        <v>32.319492722568775</v>
      </c>
      <c r="AE186" s="21">
        <f t="shared" si="122"/>
        <v>159.65391843555463</v>
      </c>
      <c r="AF186" s="23"/>
      <c r="AG186" s="18" t="s">
        <v>384</v>
      </c>
      <c r="AH186" s="11">
        <v>16.070260000000001</v>
      </c>
      <c r="AI186" s="11">
        <v>22.084199999999999</v>
      </c>
      <c r="AJ186" s="12">
        <f t="shared" si="112"/>
        <v>1.3742279216391022</v>
      </c>
      <c r="AK186" s="16">
        <f t="shared" si="123"/>
        <v>0.78601787527447109</v>
      </c>
      <c r="AL186" s="16">
        <f t="shared" si="124"/>
        <v>-9.6108619325441929</v>
      </c>
      <c r="AM186" s="17">
        <f t="shared" si="125"/>
        <v>4.3650114789131003</v>
      </c>
      <c r="AN186" s="17">
        <f t="shared" si="152"/>
        <v>-19.037046704686595</v>
      </c>
      <c r="AO186" s="21">
        <f t="shared" si="152"/>
        <v>-10.650685387936187</v>
      </c>
      <c r="AQ186" s="18" t="s">
        <v>384</v>
      </c>
      <c r="AR186" s="11">
        <v>6.8764099999999999</v>
      </c>
      <c r="AS186" s="11">
        <v>9.9761000000000006</v>
      </c>
      <c r="AT186" s="12">
        <f t="shared" si="113"/>
        <v>1.4507715508528434</v>
      </c>
      <c r="AU186" s="16">
        <f t="shared" si="127"/>
        <v>-12.941076675904631</v>
      </c>
      <c r="AV186" s="16">
        <f t="shared" si="128"/>
        <v>-24.489737651524891</v>
      </c>
      <c r="AW186" s="17">
        <f t="shared" si="129"/>
        <v>-9.7297439141029542</v>
      </c>
      <c r="AX186" s="17">
        <f t="shared" si="153"/>
        <v>-42.819108348707658</v>
      </c>
      <c r="AY186" s="21">
        <f t="shared" si="153"/>
        <v>-25.417213951665794</v>
      </c>
      <c r="BA186" s="18" t="s">
        <v>384</v>
      </c>
      <c r="BB186" s="11">
        <v>5.7722300000000004</v>
      </c>
      <c r="BC186" s="11">
        <v>13.37196</v>
      </c>
      <c r="BD186" s="12">
        <f t="shared" si="114"/>
        <v>2.3166020758008603</v>
      </c>
      <c r="BE186" s="16">
        <f t="shared" si="131"/>
        <v>-12.941121464316625</v>
      </c>
      <c r="BF186" s="16">
        <f t="shared" si="132"/>
        <v>-24.489750533076933</v>
      </c>
      <c r="BG186" s="17">
        <f t="shared" si="133"/>
        <v>8.0594732933429096</v>
      </c>
      <c r="BH186" s="17">
        <f t="shared" si="154"/>
        <v>-35.383990915460622</v>
      </c>
      <c r="BI186" s="21">
        <f t="shared" si="154"/>
        <v>-14.309323004248572</v>
      </c>
      <c r="BJ186" s="21">
        <f t="shared" si="135"/>
        <v>-20.173342267020193</v>
      </c>
      <c r="BL186" s="20" t="s">
        <v>384</v>
      </c>
      <c r="BM186" s="11">
        <v>2.9300099999999998</v>
      </c>
      <c r="BN186" s="11">
        <v>2.8146499999999999</v>
      </c>
      <c r="BO186" s="40">
        <f t="shared" si="115"/>
        <v>0.96062812072313752</v>
      </c>
      <c r="BP186" s="16">
        <f t="shared" si="148"/>
        <v>-3.8347801828117656</v>
      </c>
      <c r="BQ186" s="17">
        <f t="shared" si="148"/>
        <v>-2.8888551535685481</v>
      </c>
      <c r="BR186" s="21">
        <f t="shared" si="136"/>
        <v>40.6331932927311</v>
      </c>
      <c r="BS186" s="23"/>
      <c r="BT186" s="20" t="s">
        <v>384</v>
      </c>
      <c r="BU186" s="11">
        <v>4.2475699999999996</v>
      </c>
      <c r="BV186" s="11">
        <v>1.6485700000000001</v>
      </c>
      <c r="BW186" s="38">
        <f t="shared" si="116"/>
        <v>0.38812073726860302</v>
      </c>
      <c r="BX186" s="16">
        <f t="shared" si="149"/>
        <v>9.8633552582231214</v>
      </c>
      <c r="BY186" s="17">
        <f t="shared" si="149"/>
        <v>0.71662471591603438</v>
      </c>
      <c r="BZ186" s="21">
        <f t="shared" si="137"/>
        <v>12.862359748000662</v>
      </c>
      <c r="CA186" s="23"/>
      <c r="CB186" s="20" t="s">
        <v>384</v>
      </c>
      <c r="CC186" s="11">
        <v>7.6253200000000003</v>
      </c>
      <c r="CD186" s="11">
        <v>3.4332600000000002</v>
      </c>
      <c r="CE186" s="38">
        <f t="shared" si="117"/>
        <v>0.45024471104163499</v>
      </c>
      <c r="CF186" s="16">
        <f t="shared" si="150"/>
        <v>-34.85655802477995</v>
      </c>
      <c r="CG186" s="17">
        <f t="shared" si="150"/>
        <v>18.965463472780009</v>
      </c>
      <c r="CH186" s="21">
        <f t="shared" si="138"/>
        <v>38.599715288038524</v>
      </c>
      <c r="CI186" s="23"/>
      <c r="CJ186" s="20" t="s">
        <v>384</v>
      </c>
      <c r="CK186" s="11">
        <v>31.799939999999999</v>
      </c>
      <c r="CL186" s="11">
        <v>18.561109999999999</v>
      </c>
      <c r="CM186" s="40">
        <f t="shared" si="118"/>
        <v>0.58368380569271516</v>
      </c>
      <c r="CN186" s="16">
        <f t="shared" si="151"/>
        <v>20.344139475336402</v>
      </c>
      <c r="CO186" s="17">
        <f t="shared" si="151"/>
        <v>16.83500560220563</v>
      </c>
      <c r="CP186" s="21">
        <f t="shared" si="139"/>
        <v>4.86045718530446</v>
      </c>
      <c r="CQ186" s="13">
        <f t="shared" si="140"/>
        <v>0.56343427816271763</v>
      </c>
      <c r="CR186" s="23"/>
      <c r="CS186" s="20" t="s">
        <v>385</v>
      </c>
      <c r="CT186" s="36">
        <v>286.95</v>
      </c>
      <c r="CU186" s="36">
        <v>294</v>
      </c>
      <c r="CV186" s="36">
        <v>283.3</v>
      </c>
      <c r="CW186" s="36">
        <v>284.55</v>
      </c>
    </row>
    <row r="187" spans="1:101">
      <c r="A187" s="20" t="s">
        <v>386</v>
      </c>
      <c r="B187" s="11">
        <v>1.25603</v>
      </c>
      <c r="C187" s="11">
        <v>1.50875</v>
      </c>
      <c r="D187" s="38">
        <f t="shared" si="108"/>
        <v>1.2012053852216906</v>
      </c>
      <c r="E187" s="16">
        <f t="shared" si="141"/>
        <v>-4.3104958822498745</v>
      </c>
      <c r="F187" s="17">
        <f t="shared" si="141"/>
        <v>8.2060918147067028</v>
      </c>
      <c r="G187" s="21">
        <f t="shared" si="119"/>
        <v>39.116245235332265</v>
      </c>
      <c r="H187" s="24"/>
      <c r="I187" s="20" t="s">
        <v>386</v>
      </c>
      <c r="J187" s="11">
        <v>30.120480000000001</v>
      </c>
      <c r="K187" s="11">
        <v>28.31325</v>
      </c>
      <c r="L187" s="38">
        <f t="shared" si="109"/>
        <v>0.93999996015999743</v>
      </c>
      <c r="M187" s="16">
        <f t="shared" si="142"/>
        <v>-7.4074119615912766</v>
      </c>
      <c r="N187" s="17">
        <f t="shared" si="142"/>
        <v>-9.6153907544381028</v>
      </c>
      <c r="O187" s="21">
        <f t="shared" si="120"/>
        <v>20.572548172471727</v>
      </c>
      <c r="P187" s="24"/>
      <c r="Q187" s="18" t="s">
        <v>386</v>
      </c>
      <c r="R187" s="11">
        <v>4.27536</v>
      </c>
      <c r="S187" s="11">
        <v>7.657</v>
      </c>
      <c r="T187" s="19">
        <f t="shared" si="110"/>
        <v>1.7909602934021931</v>
      </c>
      <c r="U187" s="16">
        <f t="shared" si="143"/>
        <v>-18.807376037373945</v>
      </c>
      <c r="V187" s="17">
        <f t="shared" si="143"/>
        <v>-8.1159632463853004</v>
      </c>
      <c r="W187" s="21">
        <f t="shared" si="121"/>
        <v>121.76095755560858</v>
      </c>
      <c r="X187" s="24"/>
      <c r="Y187" s="18" t="s">
        <v>386</v>
      </c>
      <c r="Z187" s="11">
        <v>5.6918300000000004</v>
      </c>
      <c r="AA187" s="11">
        <v>5.9793000000000003</v>
      </c>
      <c r="AB187" s="19">
        <f t="shared" si="111"/>
        <v>1.0505057248723169</v>
      </c>
      <c r="AC187" s="16">
        <f t="shared" si="144"/>
        <v>-1.6555942394581531</v>
      </c>
      <c r="AD187" s="17">
        <f t="shared" si="144"/>
        <v>-10.344837927073929</v>
      </c>
      <c r="AE187" s="21">
        <f t="shared" si="122"/>
        <v>61.202303163903331</v>
      </c>
      <c r="AF187" s="24"/>
      <c r="AG187" s="18" t="s">
        <v>386</v>
      </c>
      <c r="AH187" s="11">
        <v>14.77458</v>
      </c>
      <c r="AI187" s="11">
        <v>21.16648</v>
      </c>
      <c r="AJ187" s="12">
        <f t="shared" si="112"/>
        <v>1.4326282033059485</v>
      </c>
      <c r="AK187" s="16">
        <f t="shared" si="123"/>
        <v>-8.062595129139174</v>
      </c>
      <c r="AL187" s="16">
        <f t="shared" si="124"/>
        <v>-11.001827149792399</v>
      </c>
      <c r="AM187" s="17">
        <f t="shared" si="125"/>
        <v>-4.1555501218065372</v>
      </c>
      <c r="AN187" s="17">
        <f t="shared" ref="AN187:AO202" si="155">100*(AI187-AVERAGE(AI183:AI186))/AVERAGE(AI183:AI186)</f>
        <v>-18.686872324746485</v>
      </c>
      <c r="AO187" s="21">
        <f t="shared" si="155"/>
        <v>-7.9272585888719238</v>
      </c>
      <c r="AQ187" s="18" t="s">
        <v>386</v>
      </c>
      <c r="AR187" s="11">
        <v>5.5289999999999999</v>
      </c>
      <c r="AS187" s="11">
        <v>10.102209999999999</v>
      </c>
      <c r="AT187" s="12">
        <f t="shared" si="113"/>
        <v>1.8271314885151022</v>
      </c>
      <c r="AU187" s="16">
        <f t="shared" si="127"/>
        <v>-19.594672219951978</v>
      </c>
      <c r="AV187" s="16">
        <f t="shared" si="128"/>
        <v>-28.803443291601337</v>
      </c>
      <c r="AW187" s="17">
        <f t="shared" si="129"/>
        <v>1.2641212497869792</v>
      </c>
      <c r="AX187" s="17">
        <f t="shared" ref="AX187:AY202" si="156">100*(AS187-AVERAGE(AS183:AS186))/AVERAGE(AS183:AS186)</f>
        <v>-31.533986024128318</v>
      </c>
      <c r="AY187" s="21">
        <f t="shared" si="156"/>
        <v>-3.0290082860876124</v>
      </c>
      <c r="BA187" s="18" t="s">
        <v>386</v>
      </c>
      <c r="BB187" s="11">
        <v>4.6411800000000003</v>
      </c>
      <c r="BC187" s="11">
        <v>11.650320000000001</v>
      </c>
      <c r="BD187" s="12">
        <f t="shared" si="114"/>
        <v>2.5102064561167632</v>
      </c>
      <c r="BE187" s="16">
        <f t="shared" si="131"/>
        <v>-19.594680045666927</v>
      </c>
      <c r="BF187" s="16">
        <f t="shared" si="132"/>
        <v>-28.803454302173208</v>
      </c>
      <c r="BG187" s="17">
        <f t="shared" si="133"/>
        <v>-12.875001121750282</v>
      </c>
      <c r="BH187" s="17">
        <f t="shared" ref="BH187:BI202" si="157">100*(BC187-AVERAGE(BC183:BC186))/AVERAGE(BC183:BC186)</f>
        <v>-31.465087642126981</v>
      </c>
      <c r="BI187" s="21">
        <f t="shared" si="157"/>
        <v>-3.362077136482863</v>
      </c>
      <c r="BJ187" s="21">
        <f t="shared" si="135"/>
        <v>-9.7749728413914934</v>
      </c>
      <c r="BL187" s="20" t="s">
        <v>386</v>
      </c>
      <c r="BM187" s="11">
        <v>2.6189200000000001</v>
      </c>
      <c r="BN187" s="11">
        <v>2.6252499999999999</v>
      </c>
      <c r="BO187" s="40">
        <f t="shared" si="115"/>
        <v>1.0024170268660362</v>
      </c>
      <c r="BP187" s="16">
        <f t="shared" si="148"/>
        <v>-10.617369906587339</v>
      </c>
      <c r="BQ187" s="17">
        <f t="shared" si="148"/>
        <v>-6.7290782157639502</v>
      </c>
      <c r="BR187" s="21">
        <f t="shared" si="136"/>
        <v>25.327017805110952</v>
      </c>
      <c r="BS187" s="24"/>
      <c r="BT187" s="20" t="s">
        <v>386</v>
      </c>
      <c r="BU187" s="11">
        <v>4.0833000000000004</v>
      </c>
      <c r="BV187" s="11">
        <v>1.2848299999999999</v>
      </c>
      <c r="BW187" s="38">
        <f t="shared" si="116"/>
        <v>0.31465481350868163</v>
      </c>
      <c r="BX187" s="16">
        <f t="shared" si="149"/>
        <v>-3.8673877063826909</v>
      </c>
      <c r="BY187" s="17">
        <f t="shared" si="149"/>
        <v>-22.063970592695497</v>
      </c>
      <c r="BZ187" s="21">
        <f t="shared" si="137"/>
        <v>-16.24480817597474</v>
      </c>
      <c r="CA187" s="24"/>
      <c r="CB187" s="20" t="s">
        <v>386</v>
      </c>
      <c r="CC187" s="11">
        <v>8.22241</v>
      </c>
      <c r="CD187" s="11">
        <v>2.9854400000000001</v>
      </c>
      <c r="CE187" s="38">
        <f t="shared" si="117"/>
        <v>0.36308576196030118</v>
      </c>
      <c r="CF187" s="16">
        <f t="shared" si="150"/>
        <v>7.8303599062072102</v>
      </c>
      <c r="CG187" s="17">
        <f t="shared" si="150"/>
        <v>-13.043579571602503</v>
      </c>
      <c r="CH187" s="21">
        <f t="shared" si="138"/>
        <v>4.1560238294397447</v>
      </c>
      <c r="CI187" s="24"/>
      <c r="CJ187" s="20" t="s">
        <v>386</v>
      </c>
      <c r="CK187" s="11">
        <v>35.544260000000001</v>
      </c>
      <c r="CL187" s="11">
        <v>16.154050000000002</v>
      </c>
      <c r="CM187" s="40">
        <f t="shared" si="118"/>
        <v>0.45447703792398553</v>
      </c>
      <c r="CN187" s="16">
        <f t="shared" si="151"/>
        <v>11.77461341122028</v>
      </c>
      <c r="CO187" s="17">
        <f t="shared" si="151"/>
        <v>-12.968297693403024</v>
      </c>
      <c r="CP187" s="21">
        <f t="shared" si="139"/>
        <v>-20.867906135236773</v>
      </c>
      <c r="CQ187" s="13">
        <f t="shared" si="140"/>
        <v>0.54978348789949616</v>
      </c>
      <c r="CR187" s="24"/>
      <c r="CS187" s="20" t="s">
        <v>387</v>
      </c>
      <c r="CT187" s="36">
        <v>288</v>
      </c>
      <c r="CU187" s="36">
        <v>294.64999999999998</v>
      </c>
      <c r="CV187" s="36">
        <v>286.5</v>
      </c>
      <c r="CW187" s="36">
        <v>291.85000000000002</v>
      </c>
    </row>
    <row r="188" spans="1:101">
      <c r="A188" s="20" t="s">
        <v>388</v>
      </c>
      <c r="B188" s="11">
        <v>1.06995</v>
      </c>
      <c r="C188" s="11">
        <v>1.2623200000000001</v>
      </c>
      <c r="D188" s="38">
        <f t="shared" si="108"/>
        <v>1.1797934482919765</v>
      </c>
      <c r="E188" s="16">
        <f t="shared" si="141"/>
        <v>-14.814932764344805</v>
      </c>
      <c r="F188" s="17">
        <f t="shared" si="141"/>
        <v>-16.333388566694278</v>
      </c>
      <c r="G188" s="21">
        <f t="shared" si="119"/>
        <v>25.914338867551017</v>
      </c>
      <c r="H188" s="24"/>
      <c r="I188" s="20" t="s">
        <v>388</v>
      </c>
      <c r="J188" s="11">
        <v>32.530119999999997</v>
      </c>
      <c r="K188" s="11">
        <v>17.46987</v>
      </c>
      <c r="L188" s="38">
        <f t="shared" si="109"/>
        <v>0.53703675240054449</v>
      </c>
      <c r="M188" s="16">
        <f t="shared" si="142"/>
        <v>8.0000053120003258</v>
      </c>
      <c r="N188" s="17">
        <f t="shared" si="142"/>
        <v>-38.29789939339355</v>
      </c>
      <c r="O188" s="21">
        <f t="shared" si="120"/>
        <v>-29.339728590429917</v>
      </c>
      <c r="P188" s="24"/>
      <c r="Q188" s="18" t="s">
        <v>388</v>
      </c>
      <c r="R188" s="11">
        <v>7.6328500000000004</v>
      </c>
      <c r="S188" s="11">
        <v>9.8792200000000001</v>
      </c>
      <c r="T188" s="19">
        <f t="shared" si="110"/>
        <v>1.2943029143766744</v>
      </c>
      <c r="U188" s="16">
        <f t="shared" si="143"/>
        <v>78.531164627072343</v>
      </c>
      <c r="V188" s="17">
        <f t="shared" si="143"/>
        <v>29.022071307300511</v>
      </c>
      <c r="W188" s="21">
        <f t="shared" si="121"/>
        <v>8.0113002556457946</v>
      </c>
      <c r="X188" s="24"/>
      <c r="Y188" s="18" t="s">
        <v>388</v>
      </c>
      <c r="Z188" s="11">
        <v>6.6883800000000004</v>
      </c>
      <c r="AA188" s="11">
        <v>6.8033700000000001</v>
      </c>
      <c r="AB188" s="19">
        <f t="shared" si="111"/>
        <v>1.017192504014425</v>
      </c>
      <c r="AC188" s="16">
        <f t="shared" si="144"/>
        <v>17.50842874787195</v>
      </c>
      <c r="AD188" s="17">
        <f t="shared" si="144"/>
        <v>13.7820480658271</v>
      </c>
      <c r="AE188" s="21">
        <f t="shared" si="122"/>
        <v>16.466662823706113</v>
      </c>
      <c r="AF188" s="24"/>
      <c r="AG188" s="18" t="s">
        <v>388</v>
      </c>
      <c r="AH188" s="11">
        <v>15.758570000000001</v>
      </c>
      <c r="AI188" s="11">
        <v>23.926559999999998</v>
      </c>
      <c r="AJ188" s="12">
        <f t="shared" si="112"/>
        <v>1.518320507507978</v>
      </c>
      <c r="AK188" s="16">
        <f t="shared" si="123"/>
        <v>6.6600201156310384</v>
      </c>
      <c r="AL188" s="16">
        <f t="shared" si="124"/>
        <v>-0.79198910753321039</v>
      </c>
      <c r="AM188" s="17">
        <f t="shared" si="125"/>
        <v>13.039863028713318</v>
      </c>
      <c r="AN188" s="17">
        <f t="shared" si="155"/>
        <v>8.6410918523812352</v>
      </c>
      <c r="AO188" s="21">
        <f t="shared" si="155"/>
        <v>9.4670650181832645</v>
      </c>
      <c r="AQ188" s="18" t="s">
        <v>388</v>
      </c>
      <c r="AR188" s="11">
        <v>6.7237400000000003</v>
      </c>
      <c r="AS188" s="11">
        <v>12.21956</v>
      </c>
      <c r="AT188" s="12">
        <f t="shared" si="113"/>
        <v>1.8173754487829687</v>
      </c>
      <c r="AU188" s="16">
        <f t="shared" si="127"/>
        <v>21.608609151745348</v>
      </c>
      <c r="AV188" s="16">
        <f t="shared" si="128"/>
        <v>-5.8769346527030386</v>
      </c>
      <c r="AW188" s="17">
        <f t="shared" si="129"/>
        <v>20.959275247693331</v>
      </c>
      <c r="AX188" s="17">
        <f t="shared" si="156"/>
        <v>9.4042469088494141</v>
      </c>
      <c r="AY188" s="21">
        <f t="shared" si="156"/>
        <v>15.112903187950526</v>
      </c>
      <c r="BA188" s="18" t="s">
        <v>388</v>
      </c>
      <c r="BB188" s="11">
        <v>5.6440799999999998</v>
      </c>
      <c r="BC188" s="11">
        <v>12.759080000000001</v>
      </c>
      <c r="BD188" s="12">
        <f t="shared" si="114"/>
        <v>2.260612889966124</v>
      </c>
      <c r="BE188" s="16">
        <f t="shared" si="131"/>
        <v>21.608728814654881</v>
      </c>
      <c r="BF188" s="16">
        <f t="shared" si="132"/>
        <v>-5.8768595268728285</v>
      </c>
      <c r="BG188" s="17">
        <f t="shared" si="133"/>
        <v>9.5169918079503404</v>
      </c>
      <c r="BH188" s="17">
        <f t="shared" si="157"/>
        <v>-3.48748461626323</v>
      </c>
      <c r="BI188" s="21">
        <f t="shared" si="157"/>
        <v>1.3326333670181549</v>
      </c>
      <c r="BJ188" s="21">
        <f t="shared" si="135"/>
        <v>-17.159828806595574</v>
      </c>
      <c r="BL188" s="20" t="s">
        <v>388</v>
      </c>
      <c r="BM188" s="11">
        <v>3.2693699999999999</v>
      </c>
      <c r="BN188" s="11">
        <v>3.13727</v>
      </c>
      <c r="BO188" s="40">
        <f t="shared" si="115"/>
        <v>0.95959466196851384</v>
      </c>
      <c r="BP188" s="16">
        <f t="shared" si="148"/>
        <v>24.836573854871464</v>
      </c>
      <c r="BQ188" s="17">
        <f t="shared" si="148"/>
        <v>19.503666317493579</v>
      </c>
      <c r="BR188" s="21">
        <f t="shared" si="136"/>
        <v>1.088612538246325</v>
      </c>
      <c r="BS188" s="24"/>
      <c r="BT188" s="20" t="s">
        <v>388</v>
      </c>
      <c r="BU188" s="11">
        <v>5.0220000000000002</v>
      </c>
      <c r="BV188" s="11">
        <v>1.4784299999999999</v>
      </c>
      <c r="BW188" s="38">
        <f t="shared" si="116"/>
        <v>0.29439068100358418</v>
      </c>
      <c r="BX188" s="16">
        <f t="shared" si="149"/>
        <v>22.98875909191095</v>
      </c>
      <c r="BY188" s="17">
        <f t="shared" si="149"/>
        <v>15.068141310523572</v>
      </c>
      <c r="BZ188" s="21">
        <f t="shared" si="137"/>
        <v>-21.013319756669418</v>
      </c>
      <c r="CA188" s="24"/>
      <c r="CB188" s="20" t="s">
        <v>388</v>
      </c>
      <c r="CC188" s="11">
        <v>12.7379</v>
      </c>
      <c r="CD188" s="11">
        <v>4.4284100000000004</v>
      </c>
      <c r="CE188" s="38">
        <f t="shared" si="117"/>
        <v>0.34765620706709899</v>
      </c>
      <c r="CF188" s="16">
        <f t="shared" si="150"/>
        <v>54.916867439108479</v>
      </c>
      <c r="CG188" s="17">
        <f t="shared" si="150"/>
        <v>48.333578969934088</v>
      </c>
      <c r="CH188" s="21">
        <f t="shared" si="138"/>
        <v>-3.4326176214783866</v>
      </c>
      <c r="CI188" s="24"/>
      <c r="CJ188" s="20" t="s">
        <v>388</v>
      </c>
      <c r="CK188" s="11">
        <v>40.438609999999997</v>
      </c>
      <c r="CL188" s="11">
        <v>19.84487</v>
      </c>
      <c r="CM188" s="40">
        <f t="shared" si="118"/>
        <v>0.49074065602155964</v>
      </c>
      <c r="CN188" s="16">
        <f t="shared" si="151"/>
        <v>13.769733847321609</v>
      </c>
      <c r="CO188" s="17">
        <f t="shared" si="151"/>
        <v>22.847645017812862</v>
      </c>
      <c r="CP188" s="21">
        <f t="shared" si="139"/>
        <v>-9.6765743255185939</v>
      </c>
      <c r="CQ188" s="13">
        <f t="shared" si="140"/>
        <v>0.53479691943591223</v>
      </c>
      <c r="CR188" s="24"/>
      <c r="CS188" s="20" t="s">
        <v>389</v>
      </c>
      <c r="CT188" s="36">
        <v>292.5</v>
      </c>
      <c r="CU188" s="36">
        <v>296.3</v>
      </c>
      <c r="CV188" s="36">
        <v>288.89999999999998</v>
      </c>
      <c r="CW188" s="36">
        <v>290.3</v>
      </c>
    </row>
    <row r="189" spans="1:101">
      <c r="A189" s="20" t="s">
        <v>390</v>
      </c>
      <c r="B189" s="11">
        <v>1.0422899999999999</v>
      </c>
      <c r="C189" s="11">
        <v>1.6055600000000001</v>
      </c>
      <c r="D189" s="38">
        <f t="shared" si="108"/>
        <v>1.5404158151761989</v>
      </c>
      <c r="E189" s="16">
        <f t="shared" si="141"/>
        <v>-2.585167531193048</v>
      </c>
      <c r="F189" s="17">
        <f t="shared" si="141"/>
        <v>27.191203498320547</v>
      </c>
      <c r="G189" s="21">
        <f t="shared" si="119"/>
        <v>51.290278556828952</v>
      </c>
      <c r="H189" s="24"/>
      <c r="I189" s="20" t="s">
        <v>390</v>
      </c>
      <c r="J189" s="11">
        <v>9.6385500000000004</v>
      </c>
      <c r="K189" s="11">
        <v>24.698789999999999</v>
      </c>
      <c r="L189" s="38">
        <f t="shared" si="109"/>
        <v>2.5625005835940051</v>
      </c>
      <c r="M189" s="16">
        <f t="shared" si="142"/>
        <v>-70.370382894376021</v>
      </c>
      <c r="N189" s="17">
        <f t="shared" si="142"/>
        <v>41.379357717029364</v>
      </c>
      <c r="O189" s="21">
        <f t="shared" si="120"/>
        <v>276.83837413193271</v>
      </c>
      <c r="P189" s="24"/>
      <c r="Q189" s="18" t="s">
        <v>390</v>
      </c>
      <c r="R189" s="11">
        <v>4.8550700000000004</v>
      </c>
      <c r="S189" s="11">
        <v>9.9516899999999993</v>
      </c>
      <c r="T189" s="19">
        <f t="shared" si="110"/>
        <v>2.0497521147995803</v>
      </c>
      <c r="U189" s="16">
        <f t="shared" si="143"/>
        <v>-36.392435328874534</v>
      </c>
      <c r="V189" s="17">
        <f t="shared" si="143"/>
        <v>0.73355993691808807</v>
      </c>
      <c r="W189" s="21">
        <f t="shared" si="121"/>
        <v>51.977976374780411</v>
      </c>
      <c r="X189" s="24"/>
      <c r="Y189" s="18" t="s">
        <v>390</v>
      </c>
      <c r="Z189" s="11">
        <v>3.8903699999999999</v>
      </c>
      <c r="AA189" s="11">
        <v>7.2441500000000003</v>
      </c>
      <c r="AB189" s="19">
        <f t="shared" si="111"/>
        <v>1.8620722450563829</v>
      </c>
      <c r="AC189" s="16">
        <f t="shared" si="144"/>
        <v>-41.833896997479215</v>
      </c>
      <c r="AD189" s="17">
        <f t="shared" si="144"/>
        <v>6.4788479826909331</v>
      </c>
      <c r="AE189" s="21">
        <f t="shared" si="122"/>
        <v>88.439897149811273</v>
      </c>
      <c r="AF189" s="24"/>
      <c r="AG189" s="18" t="s">
        <v>390</v>
      </c>
      <c r="AH189" s="11">
        <v>18.927129999999998</v>
      </c>
      <c r="AI189" s="11">
        <v>23.361249999999998</v>
      </c>
      <c r="AJ189" s="12">
        <f t="shared" si="112"/>
        <v>1.234273236354376</v>
      </c>
      <c r="AK189" s="16">
        <f t="shared" si="123"/>
        <v>20.106900562677943</v>
      </c>
      <c r="AL189" s="16">
        <f t="shared" si="124"/>
        <v>21.040014810944605</v>
      </c>
      <c r="AM189" s="17">
        <f t="shared" si="125"/>
        <v>-2.3626881591001809</v>
      </c>
      <c r="AN189" s="17">
        <f t="shared" si="155"/>
        <v>5.7814674536761039</v>
      </c>
      <c r="AO189" s="21">
        <f t="shared" si="155"/>
        <v>-12.653042574493726</v>
      </c>
      <c r="AQ189" s="18" t="s">
        <v>390</v>
      </c>
      <c r="AR189" s="11">
        <v>11.44298</v>
      </c>
      <c r="AS189" s="11">
        <v>12.78375</v>
      </c>
      <c r="AT189" s="12">
        <f t="shared" si="113"/>
        <v>1.117169653359527</v>
      </c>
      <c r="AU189" s="16">
        <f t="shared" si="127"/>
        <v>70.187722904216997</v>
      </c>
      <c r="AV189" s="16">
        <f t="shared" si="128"/>
        <v>69.351761820826923</v>
      </c>
      <c r="AW189" s="17">
        <f t="shared" si="129"/>
        <v>4.6171056895665634</v>
      </c>
      <c r="AX189" s="17">
        <f t="shared" si="156"/>
        <v>17.9605455597376</v>
      </c>
      <c r="AY189" s="21">
        <f t="shared" si="156"/>
        <v>-31.192234258294494</v>
      </c>
      <c r="BA189" s="18" t="s">
        <v>390</v>
      </c>
      <c r="BB189" s="11">
        <v>9.6055200000000003</v>
      </c>
      <c r="BC189" s="11">
        <v>15.43347</v>
      </c>
      <c r="BD189" s="12">
        <f t="shared" si="114"/>
        <v>1.6067292556779851</v>
      </c>
      <c r="BE189" s="16">
        <f t="shared" si="131"/>
        <v>70.187523918867214</v>
      </c>
      <c r="BF189" s="16">
        <f t="shared" si="132"/>
        <v>69.351654527222863</v>
      </c>
      <c r="BG189" s="17">
        <f t="shared" si="133"/>
        <v>20.960680550635303</v>
      </c>
      <c r="BH189" s="17">
        <f t="shared" si="157"/>
        <v>23.083763275333609</v>
      </c>
      <c r="BI189" s="21">
        <f t="shared" si="157"/>
        <v>-28.221413327222475</v>
      </c>
      <c r="BJ189" s="21">
        <f t="shared" si="135"/>
        <v>-39.722912288312067</v>
      </c>
      <c r="BL189" s="20" t="s">
        <v>390</v>
      </c>
      <c r="BM189" s="11">
        <v>3.2083499999999998</v>
      </c>
      <c r="BN189" s="11">
        <v>3.1581100000000002</v>
      </c>
      <c r="BO189" s="40">
        <f t="shared" si="115"/>
        <v>0.98434086056695824</v>
      </c>
      <c r="BP189" s="16">
        <f t="shared" si="148"/>
        <v>-1.8664146303416278</v>
      </c>
      <c r="BQ189" s="17">
        <f t="shared" si="148"/>
        <v>0.66427180319195323</v>
      </c>
      <c r="BR189" s="21">
        <f t="shared" si="136"/>
        <v>1.6379480915048403</v>
      </c>
      <c r="BS189" s="24"/>
      <c r="BT189" s="20" t="s">
        <v>390</v>
      </c>
      <c r="BU189" s="11">
        <v>4.4646499999999998</v>
      </c>
      <c r="BV189" s="11">
        <v>1.8832500000000001</v>
      </c>
      <c r="BW189" s="38">
        <f t="shared" si="116"/>
        <v>0.42181358001187108</v>
      </c>
      <c r="BX189" s="16">
        <f t="shared" si="149"/>
        <v>-11.098168060533659</v>
      </c>
      <c r="BY189" s="17">
        <f t="shared" si="149"/>
        <v>27.381749558653453</v>
      </c>
      <c r="BZ189" s="21">
        <f t="shared" si="137"/>
        <v>18.775998994978195</v>
      </c>
      <c r="CA189" s="24"/>
      <c r="CB189" s="20" t="s">
        <v>390</v>
      </c>
      <c r="CC189" s="11">
        <v>8.6453500000000005</v>
      </c>
      <c r="CD189" s="11">
        <v>4.2418199999999997</v>
      </c>
      <c r="CE189" s="38">
        <f t="shared" si="117"/>
        <v>0.49064757355109967</v>
      </c>
      <c r="CF189" s="16">
        <f t="shared" si="150"/>
        <v>-32.128922349837879</v>
      </c>
      <c r="CG189" s="17">
        <f t="shared" si="150"/>
        <v>-4.2134761686474533</v>
      </c>
      <c r="CH189" s="21">
        <f t="shared" si="138"/>
        <v>39.434768233669196</v>
      </c>
      <c r="CI189" s="24"/>
      <c r="CJ189" s="20" t="s">
        <v>390</v>
      </c>
      <c r="CK189" s="11">
        <v>41.668889999999998</v>
      </c>
      <c r="CL189" s="11">
        <v>17.892479999999999</v>
      </c>
      <c r="CM189" s="40">
        <f t="shared" si="118"/>
        <v>0.42939660739702928</v>
      </c>
      <c r="CN189" s="16">
        <f t="shared" si="151"/>
        <v>3.042339981517665</v>
      </c>
      <c r="CO189" s="17">
        <f t="shared" si="151"/>
        <v>-9.8382604673147327</v>
      </c>
      <c r="CP189" s="21">
        <f t="shared" si="139"/>
        <v>-19.366539122608103</v>
      </c>
      <c r="CQ189" s="13">
        <f t="shared" si="140"/>
        <v>0.52310180699295683</v>
      </c>
      <c r="CR189" s="24"/>
      <c r="CS189" s="20" t="s">
        <v>391</v>
      </c>
      <c r="CT189" s="36">
        <v>290.2</v>
      </c>
      <c r="CU189" s="36">
        <v>304.2</v>
      </c>
      <c r="CV189" s="36">
        <v>290</v>
      </c>
      <c r="CW189" s="36">
        <v>299.35000000000002</v>
      </c>
    </row>
    <row r="190" spans="1:101">
      <c r="A190" s="20" t="s">
        <v>392</v>
      </c>
      <c r="B190" s="11">
        <v>1.4257599999999999</v>
      </c>
      <c r="C190" s="11">
        <v>1.5263500000000001</v>
      </c>
      <c r="D190" s="38">
        <f t="shared" si="108"/>
        <v>1.070551846032993</v>
      </c>
      <c r="E190" s="16">
        <f t="shared" si="141"/>
        <v>36.791104203244778</v>
      </c>
      <c r="F190" s="17">
        <f t="shared" si="141"/>
        <v>-4.9334811529933482</v>
      </c>
      <c r="G190" s="21">
        <f t="shared" si="119"/>
        <v>-14.07526144124064</v>
      </c>
      <c r="H190" s="24"/>
      <c r="I190" s="20" t="s">
        <v>392</v>
      </c>
      <c r="J190" s="11">
        <v>36.144570000000002</v>
      </c>
      <c r="K190" s="11">
        <v>30.120480000000001</v>
      </c>
      <c r="L190" s="38">
        <f t="shared" si="109"/>
        <v>0.83333347166669847</v>
      </c>
      <c r="M190" s="16">
        <f t="shared" si="142"/>
        <v>275.00007781253402</v>
      </c>
      <c r="N190" s="17">
        <f t="shared" si="142"/>
        <v>21.95123728733271</v>
      </c>
      <c r="O190" s="21">
        <f t="shared" si="120"/>
        <v>-33.366642095329851</v>
      </c>
      <c r="P190" s="24"/>
      <c r="Q190" s="18" t="s">
        <v>392</v>
      </c>
      <c r="R190" s="11">
        <v>5.6763199999999996</v>
      </c>
      <c r="S190" s="11">
        <v>10.09661</v>
      </c>
      <c r="T190" s="19">
        <f t="shared" si="110"/>
        <v>1.7787245962172678</v>
      </c>
      <c r="U190" s="16">
        <f t="shared" si="143"/>
        <v>16.915307091349849</v>
      </c>
      <c r="V190" s="17">
        <f t="shared" si="143"/>
        <v>1.4562350716310579</v>
      </c>
      <c r="W190" s="21">
        <f t="shared" si="121"/>
        <v>5.9145485037222816</v>
      </c>
      <c r="X190" s="24"/>
      <c r="Y190" s="18" t="s">
        <v>392</v>
      </c>
      <c r="Z190" s="11">
        <v>4.5419700000000001</v>
      </c>
      <c r="AA190" s="11">
        <v>7.9149000000000003</v>
      </c>
      <c r="AB190" s="19">
        <f t="shared" si="111"/>
        <v>1.7426138878063924</v>
      </c>
      <c r="AC190" s="16">
        <f t="shared" si="144"/>
        <v>16.749049576261392</v>
      </c>
      <c r="AD190" s="17">
        <f t="shared" si="144"/>
        <v>9.259195350731277</v>
      </c>
      <c r="AE190" s="21">
        <f t="shared" si="122"/>
        <v>37.157272895011126</v>
      </c>
      <c r="AF190" s="24"/>
      <c r="AG190" s="18" t="s">
        <v>392</v>
      </c>
      <c r="AH190" s="11">
        <v>17.05039</v>
      </c>
      <c r="AI190" s="11">
        <v>24.378340000000001</v>
      </c>
      <c r="AJ190" s="12">
        <f t="shared" si="112"/>
        <v>1.4297819580666484</v>
      </c>
      <c r="AK190" s="16">
        <f t="shared" si="123"/>
        <v>-9.9156079130855979</v>
      </c>
      <c r="AL190" s="16">
        <f t="shared" si="124"/>
        <v>4.0759926593005318</v>
      </c>
      <c r="AM190" s="17">
        <f t="shared" si="125"/>
        <v>4.3537481941249006</v>
      </c>
      <c r="AN190" s="17">
        <f t="shared" si="155"/>
        <v>7.7037622341614158</v>
      </c>
      <c r="AO190" s="21">
        <f t="shared" si="155"/>
        <v>2.8721900048977829</v>
      </c>
      <c r="AQ190" s="18" t="s">
        <v>392</v>
      </c>
      <c r="AR190" s="11">
        <v>11.59564</v>
      </c>
      <c r="AS190" s="11">
        <v>16.089200000000002</v>
      </c>
      <c r="AT190" s="12">
        <f t="shared" si="113"/>
        <v>1.3875215167080042</v>
      </c>
      <c r="AU190" s="16">
        <f t="shared" si="127"/>
        <v>1.3340930421970425</v>
      </c>
      <c r="AV190" s="16">
        <f t="shared" si="128"/>
        <v>51.715173264015284</v>
      </c>
      <c r="AW190" s="17">
        <f t="shared" si="129"/>
        <v>25.856653955216604</v>
      </c>
      <c r="AX190" s="17">
        <f t="shared" si="156"/>
        <v>42.756183118530359</v>
      </c>
      <c r="AY190" s="21">
        <f t="shared" si="156"/>
        <v>-10.6618527767281</v>
      </c>
      <c r="BA190" s="18" t="s">
        <v>392</v>
      </c>
      <c r="BB190" s="11">
        <v>9.73367</v>
      </c>
      <c r="BC190" s="11">
        <v>24.554259999999999</v>
      </c>
      <c r="BD190" s="12">
        <f t="shared" si="114"/>
        <v>2.522610690520636</v>
      </c>
      <c r="BE190" s="16">
        <f t="shared" si="131"/>
        <v>1.3341287093254688</v>
      </c>
      <c r="BF190" s="16">
        <f t="shared" si="132"/>
        <v>51.715172927883359</v>
      </c>
      <c r="BG190" s="17">
        <f t="shared" si="133"/>
        <v>59.097468035380246</v>
      </c>
      <c r="BH190" s="17">
        <f t="shared" si="157"/>
        <v>84.567046441753149</v>
      </c>
      <c r="BI190" s="21">
        <f t="shared" si="157"/>
        <v>16.060132108411992</v>
      </c>
      <c r="BJ190" s="21">
        <f t="shared" si="135"/>
        <v>3.4496041229481809</v>
      </c>
      <c r="BL190" s="20" t="s">
        <v>392</v>
      </c>
      <c r="BM190" s="11">
        <v>3.7966600000000001</v>
      </c>
      <c r="BN190" s="11">
        <v>3.4141300000000001</v>
      </c>
      <c r="BO190" s="40">
        <f t="shared" si="115"/>
        <v>0.89924565275795043</v>
      </c>
      <c r="BP190" s="16">
        <f t="shared" si="148"/>
        <v>18.336839808624383</v>
      </c>
      <c r="BQ190" s="17">
        <f t="shared" si="148"/>
        <v>8.1067473900529077</v>
      </c>
      <c r="BR190" s="21">
        <f t="shared" si="136"/>
        <v>-7.934466158568279</v>
      </c>
      <c r="BS190" s="24"/>
      <c r="BT190" s="20" t="s">
        <v>392</v>
      </c>
      <c r="BU190" s="11">
        <v>6.6823100000000002</v>
      </c>
      <c r="BV190" s="11">
        <v>3.2971499999999998</v>
      </c>
      <c r="BW190" s="38">
        <f t="shared" si="116"/>
        <v>0.49341470240081642</v>
      </c>
      <c r="BX190" s="16">
        <f t="shared" si="149"/>
        <v>49.671530803086483</v>
      </c>
      <c r="BY190" s="17">
        <f t="shared" si="149"/>
        <v>75.07765830346473</v>
      </c>
      <c r="BZ190" s="21">
        <f t="shared" si="137"/>
        <v>39.089985156994167</v>
      </c>
      <c r="CA190" s="24"/>
      <c r="CB190" s="20" t="s">
        <v>392</v>
      </c>
      <c r="CC190" s="11">
        <v>15.300409999999999</v>
      </c>
      <c r="CD190" s="11">
        <v>8.7324199999999994</v>
      </c>
      <c r="CE190" s="38">
        <f t="shared" si="117"/>
        <v>0.57073111112708741</v>
      </c>
      <c r="CF190" s="16">
        <f t="shared" si="150"/>
        <v>76.978491327707943</v>
      </c>
      <c r="CG190" s="17">
        <f t="shared" si="150"/>
        <v>105.86493533436119</v>
      </c>
      <c r="CH190" s="21">
        <f t="shared" si="138"/>
        <v>38.222154178779078</v>
      </c>
      <c r="CI190" s="24"/>
      <c r="CJ190" s="20" t="s">
        <v>392</v>
      </c>
      <c r="CK190" s="11">
        <v>40.572339999999997</v>
      </c>
      <c r="CL190" s="11">
        <v>23.294989999999999</v>
      </c>
      <c r="CM190" s="40">
        <f t="shared" si="118"/>
        <v>0.57415939036299113</v>
      </c>
      <c r="CN190" s="16">
        <f t="shared" si="151"/>
        <v>-2.6315795789136707</v>
      </c>
      <c r="CO190" s="17">
        <f t="shared" si="151"/>
        <v>30.194305093536503</v>
      </c>
      <c r="CP190" s="21">
        <f t="shared" si="139"/>
        <v>17.277219091473995</v>
      </c>
      <c r="CQ190" s="13">
        <f t="shared" si="140"/>
        <v>0.53076024760106599</v>
      </c>
      <c r="CR190" s="24"/>
      <c r="CS190" s="20" t="s">
        <v>393</v>
      </c>
      <c r="CT190" s="36">
        <v>299.60000000000002</v>
      </c>
      <c r="CU190" s="36">
        <v>314</v>
      </c>
      <c r="CV190" s="36">
        <v>297.3</v>
      </c>
      <c r="CW190" s="36">
        <v>312.10000000000002</v>
      </c>
    </row>
    <row r="191" spans="1:101" ht="17.25" thickBot="1">
      <c r="A191" s="20" t="s">
        <v>394</v>
      </c>
      <c r="B191" s="11">
        <v>2.4127399999999999</v>
      </c>
      <c r="C191" s="11">
        <v>4.8456000000000001</v>
      </c>
      <c r="D191" s="38">
        <f t="shared" si="108"/>
        <v>2.0083390667871384</v>
      </c>
      <c r="E191" s="16">
        <f t="shared" si="141"/>
        <v>69.224834474245313</v>
      </c>
      <c r="F191" s="17">
        <f t="shared" si="141"/>
        <v>217.46322927244734</v>
      </c>
      <c r="G191" s="21">
        <f t="shared" si="119"/>
        <v>60.925684810601773</v>
      </c>
      <c r="H191" s="25"/>
      <c r="I191" s="20" t="s">
        <v>394</v>
      </c>
      <c r="J191" s="11">
        <v>25.90361</v>
      </c>
      <c r="K191" s="11">
        <v>43.975900000000003</v>
      </c>
      <c r="L191" s="38">
        <f t="shared" si="109"/>
        <v>1.697674571227717</v>
      </c>
      <c r="M191" s="16">
        <f t="shared" si="142"/>
        <v>-28.333329183332378</v>
      </c>
      <c r="N191" s="17">
        <f t="shared" si="142"/>
        <v>45.999997343999837</v>
      </c>
      <c r="O191" s="21">
        <f t="shared" si="120"/>
        <v>39.357241520835984</v>
      </c>
      <c r="P191" s="25"/>
      <c r="Q191" s="18" t="s">
        <v>394</v>
      </c>
      <c r="R191" s="11">
        <v>18.01932</v>
      </c>
      <c r="S191" s="11">
        <v>12.43961</v>
      </c>
      <c r="T191" s="19">
        <f t="shared" si="110"/>
        <v>0.69034847041952752</v>
      </c>
      <c r="U191" s="16">
        <f t="shared" si="143"/>
        <v>217.44721932519661</v>
      </c>
      <c r="V191" s="17">
        <f t="shared" si="143"/>
        <v>23.205808682320107</v>
      </c>
      <c r="W191" s="21">
        <f t="shared" si="121"/>
        <v>-60.059332371312145</v>
      </c>
      <c r="X191" s="25"/>
      <c r="Y191" s="18" t="s">
        <v>394</v>
      </c>
      <c r="Z191" s="11">
        <v>18.302029999999998</v>
      </c>
      <c r="AA191" s="11">
        <v>9.0072799999999997</v>
      </c>
      <c r="AB191" s="19">
        <f t="shared" si="111"/>
        <v>0.49214649959594647</v>
      </c>
      <c r="AC191" s="16">
        <f t="shared" si="144"/>
        <v>302.95356420231747</v>
      </c>
      <c r="AD191" s="17">
        <f t="shared" si="144"/>
        <v>13.801564138523537</v>
      </c>
      <c r="AE191" s="21">
        <f t="shared" si="122"/>
        <v>-65.295264339657322</v>
      </c>
      <c r="AF191" s="25"/>
      <c r="AG191" s="18" t="s">
        <v>394</v>
      </c>
      <c r="AH191" s="11">
        <v>16.39433</v>
      </c>
      <c r="AI191" s="11">
        <v>27.73077</v>
      </c>
      <c r="AJ191" s="12">
        <f t="shared" si="112"/>
        <v>1.6914854098947625</v>
      </c>
      <c r="AK191" s="16">
        <f t="shared" si="123"/>
        <v>-3.8477712240013284</v>
      </c>
      <c r="AL191" s="16">
        <f t="shared" si="124"/>
        <v>-1.4033086721273509</v>
      </c>
      <c r="AM191" s="17">
        <f t="shared" si="125"/>
        <v>13.751674642325925</v>
      </c>
      <c r="AN191" s="17">
        <f t="shared" si="155"/>
        <v>19.487167389311288</v>
      </c>
      <c r="AO191" s="21">
        <f t="shared" si="155"/>
        <v>20.497541119625275</v>
      </c>
      <c r="AQ191" s="18" t="s">
        <v>394</v>
      </c>
      <c r="AR191" s="11">
        <v>8.5822299999999991</v>
      </c>
      <c r="AS191" s="11">
        <v>21.936810000000001</v>
      </c>
      <c r="AT191" s="12">
        <f t="shared" si="113"/>
        <v>2.5560734214767029</v>
      </c>
      <c r="AU191" s="16">
        <f t="shared" si="127"/>
        <v>-25.987440106798765</v>
      </c>
      <c r="AV191" s="16">
        <f t="shared" si="128"/>
        <v>-2.72712641281039</v>
      </c>
      <c r="AW191" s="17">
        <f t="shared" si="129"/>
        <v>36.344939462496576</v>
      </c>
      <c r="AX191" s="17">
        <f t="shared" si="156"/>
        <v>71.399003647251121</v>
      </c>
      <c r="AY191" s="21">
        <f t="shared" si="156"/>
        <v>66.270357652975903</v>
      </c>
      <c r="BA191" s="18" t="s">
        <v>394</v>
      </c>
      <c r="BB191" s="11">
        <v>7.2041399999999998</v>
      </c>
      <c r="BC191" s="11">
        <v>42.132820000000002</v>
      </c>
      <c r="BD191" s="12">
        <f t="shared" si="114"/>
        <v>5.8484177153692185</v>
      </c>
      <c r="BE191" s="16">
        <f t="shared" si="131"/>
        <v>-25.987423037764792</v>
      </c>
      <c r="BF191" s="16">
        <f t="shared" si="132"/>
        <v>-2.7271054821270959</v>
      </c>
      <c r="BG191" s="17">
        <f t="shared" si="133"/>
        <v>71.590673064470295</v>
      </c>
      <c r="BH191" s="17">
        <f t="shared" si="157"/>
        <v>161.70619715505956</v>
      </c>
      <c r="BI191" s="21">
        <f t="shared" si="157"/>
        <v>162.84552998691368</v>
      </c>
      <c r="BJ191" s="21">
        <f t="shared" si="135"/>
        <v>142.54323402591675</v>
      </c>
      <c r="BL191" s="20" t="s">
        <v>394</v>
      </c>
      <c r="BM191" s="11">
        <v>9.1059599999999996</v>
      </c>
      <c r="BN191" s="11">
        <v>3.5689299999999999</v>
      </c>
      <c r="BO191" s="40">
        <f t="shared" si="115"/>
        <v>0.391933415038063</v>
      </c>
      <c r="BP191" s="16">
        <f t="shared" si="148"/>
        <v>139.84133422534541</v>
      </c>
      <c r="BQ191" s="17">
        <f t="shared" si="148"/>
        <v>4.5340979986116468</v>
      </c>
      <c r="BR191" s="21">
        <f t="shared" si="136"/>
        <v>-59.233035337079514</v>
      </c>
      <c r="BS191" s="25"/>
      <c r="BT191" s="20" t="s">
        <v>394</v>
      </c>
      <c r="BU191" s="11">
        <v>18.25168</v>
      </c>
      <c r="BV191" s="11">
        <v>5.1100000000000003</v>
      </c>
      <c r="BW191" s="38">
        <f t="shared" si="116"/>
        <v>0.2799742270300597</v>
      </c>
      <c r="BX191" s="16">
        <f t="shared" si="149"/>
        <v>173.13429038760546</v>
      </c>
      <c r="BY191" s="17">
        <f t="shared" si="149"/>
        <v>54.982333227181073</v>
      </c>
      <c r="BZ191" s="21">
        <f t="shared" si="137"/>
        <v>-26.529149482614493</v>
      </c>
      <c r="CA191" s="25"/>
      <c r="CB191" s="20" t="s">
        <v>394</v>
      </c>
      <c r="CC191" s="11">
        <v>25.052859999999999</v>
      </c>
      <c r="CD191" s="11">
        <v>8.3965599999999991</v>
      </c>
      <c r="CE191" s="38">
        <f t="shared" si="117"/>
        <v>0.33515375090907784</v>
      </c>
      <c r="CF191" s="16">
        <f t="shared" si="150"/>
        <v>63.739795208102272</v>
      </c>
      <c r="CG191" s="17">
        <f t="shared" si="150"/>
        <v>-3.8461274194324173</v>
      </c>
      <c r="CH191" s="21">
        <f t="shared" si="138"/>
        <v>-24.349676708918057</v>
      </c>
      <c r="CI191" s="25"/>
      <c r="CJ191" s="20" t="s">
        <v>394</v>
      </c>
      <c r="CK191" s="11">
        <v>40.331629999999997</v>
      </c>
      <c r="CL191" s="11">
        <v>24.792719999999999</v>
      </c>
      <c r="CM191" s="40">
        <f t="shared" si="118"/>
        <v>0.61472149774259066</v>
      </c>
      <c r="CN191" s="16">
        <f t="shared" si="151"/>
        <v>-0.59328596773072495</v>
      </c>
      <c r="CO191" s="17">
        <f t="shared" si="151"/>
        <v>6.4294082118086378</v>
      </c>
      <c r="CP191" s="21">
        <f t="shared" si="139"/>
        <v>26.176066591824068</v>
      </c>
      <c r="CQ191" s="13">
        <f t="shared" si="140"/>
        <v>0.53528473341167127</v>
      </c>
      <c r="CR191" s="25"/>
      <c r="CS191" s="20" t="s">
        <v>395</v>
      </c>
      <c r="CT191" s="36">
        <v>312.05</v>
      </c>
      <c r="CU191" s="36">
        <v>326.25</v>
      </c>
      <c r="CV191" s="36">
        <v>311.45</v>
      </c>
      <c r="CW191" s="36">
        <v>318.75</v>
      </c>
    </row>
    <row r="192" spans="1:101">
      <c r="A192" s="20" t="s">
        <v>396</v>
      </c>
      <c r="B192" s="11">
        <v>2.4165100000000002</v>
      </c>
      <c r="C192" s="11">
        <v>2.3109000000000002</v>
      </c>
      <c r="D192" s="38">
        <f t="shared" si="108"/>
        <v>0.95629647715093258</v>
      </c>
      <c r="E192" s="16">
        <f t="shared" si="141"/>
        <v>0.15625388562382492</v>
      </c>
      <c r="F192" s="17">
        <f t="shared" si="141"/>
        <v>-52.309311540366515</v>
      </c>
      <c r="G192" s="21">
        <f t="shared" si="119"/>
        <v>-34.038285383577787</v>
      </c>
      <c r="I192" s="20" t="s">
        <v>396</v>
      </c>
      <c r="J192" s="11">
        <v>28.31325</v>
      </c>
      <c r="K192" s="11">
        <v>34.939749999999997</v>
      </c>
      <c r="L192" s="38">
        <f t="shared" si="109"/>
        <v>1.2340423653236559</v>
      </c>
      <c r="M192" s="16">
        <f t="shared" si="142"/>
        <v>9.3023327636572635</v>
      </c>
      <c r="N192" s="17">
        <f t="shared" si="142"/>
        <v>-20.54795922311995</v>
      </c>
      <c r="O192" s="21">
        <f t="shared" si="120"/>
        <v>-12.332303016290725</v>
      </c>
      <c r="Q192" s="18" t="s">
        <v>396</v>
      </c>
      <c r="R192" s="11">
        <v>42.560380000000002</v>
      </c>
      <c r="S192" s="11">
        <v>7.8260800000000001</v>
      </c>
      <c r="T192" s="19">
        <f t="shared" si="110"/>
        <v>0.18388181684468041</v>
      </c>
      <c r="U192" s="16">
        <f t="shared" si="143"/>
        <v>136.19304169080743</v>
      </c>
      <c r="V192" s="17">
        <f t="shared" si="143"/>
        <v>-37.087416727694837</v>
      </c>
      <c r="W192" s="21">
        <f t="shared" si="121"/>
        <v>-87.347134705177211</v>
      </c>
      <c r="Y192" s="18" t="s">
        <v>396</v>
      </c>
      <c r="Z192" s="11">
        <v>44.135680000000001</v>
      </c>
      <c r="AA192" s="11">
        <v>6.61172</v>
      </c>
      <c r="AB192" s="19">
        <f t="shared" si="111"/>
        <v>0.14980442127548504</v>
      </c>
      <c r="AC192" s="16">
        <f t="shared" si="144"/>
        <v>141.15182851301196</v>
      </c>
      <c r="AD192" s="17">
        <f t="shared" si="144"/>
        <v>-26.595820269826184</v>
      </c>
      <c r="AE192" s="21">
        <f t="shared" si="122"/>
        <v>-88.282856084763267</v>
      </c>
      <c r="AG192" s="18" t="s">
        <v>396</v>
      </c>
      <c r="AH192" s="11">
        <v>16.158529999999999</v>
      </c>
      <c r="AI192" s="11">
        <v>32.21255</v>
      </c>
      <c r="AJ192" s="12">
        <f t="shared" si="112"/>
        <v>1.9935322086848248</v>
      </c>
      <c r="AK192" s="16">
        <f t="shared" si="123"/>
        <v>-1.438302144704914</v>
      </c>
      <c r="AL192" s="16">
        <f t="shared" si="124"/>
        <v>-5.131775204086523</v>
      </c>
      <c r="AM192" s="17">
        <f t="shared" si="125"/>
        <v>16.161758220200884</v>
      </c>
      <c r="AN192" s="17">
        <f t="shared" si="155"/>
        <v>29.631984572560203</v>
      </c>
      <c r="AO192" s="21">
        <f t="shared" si="155"/>
        <v>35.756169288507834</v>
      </c>
      <c r="AQ192" s="18" t="s">
        <v>396</v>
      </c>
      <c r="AR192" s="11">
        <v>8.3034599999999994</v>
      </c>
      <c r="AS192" s="11">
        <v>27.565370000000001</v>
      </c>
      <c r="AT192" s="12">
        <f t="shared" si="113"/>
        <v>3.3197450219547036</v>
      </c>
      <c r="AU192" s="16">
        <f t="shared" si="127"/>
        <v>-3.2482233638576425</v>
      </c>
      <c r="AV192" s="16">
        <f t="shared" si="128"/>
        <v>-13.380635964551974</v>
      </c>
      <c r="AW192" s="17">
        <f t="shared" si="129"/>
        <v>25.658060584013811</v>
      </c>
      <c r="AX192" s="17">
        <f t="shared" si="156"/>
        <v>74.936807187512102</v>
      </c>
      <c r="AY192" s="21">
        <f t="shared" si="156"/>
        <v>93.060624092601543</v>
      </c>
      <c r="BA192" s="18" t="s">
        <v>396</v>
      </c>
      <c r="BB192" s="11">
        <v>6.9701300000000002</v>
      </c>
      <c r="BC192" s="11">
        <v>32.761310000000002</v>
      </c>
      <c r="BD192" s="12">
        <f t="shared" si="114"/>
        <v>4.700243754420649</v>
      </c>
      <c r="BE192" s="16">
        <f t="shared" si="131"/>
        <v>-3.2482711329874157</v>
      </c>
      <c r="BF192" s="16">
        <f t="shared" si="132"/>
        <v>-13.380666540116149</v>
      </c>
      <c r="BG192" s="17">
        <f t="shared" si="133"/>
        <v>-22.242778907274662</v>
      </c>
      <c r="BH192" s="17">
        <f t="shared" si="157"/>
        <v>38.117359859012957</v>
      </c>
      <c r="BI192" s="21">
        <f t="shared" si="157"/>
        <v>53.623188140238739</v>
      </c>
      <c r="BJ192" s="21">
        <f t="shared" si="135"/>
        <v>77.686987959175838</v>
      </c>
      <c r="BL192" s="20" t="s">
        <v>396</v>
      </c>
      <c r="BM192" s="11">
        <v>9.5714699999999997</v>
      </c>
      <c r="BN192" s="11">
        <v>3.41561</v>
      </c>
      <c r="BO192" s="40">
        <f t="shared" si="115"/>
        <v>0.35685323153078891</v>
      </c>
      <c r="BP192" s="16">
        <f t="shared" si="148"/>
        <v>5.1121463305351673</v>
      </c>
      <c r="BQ192" s="17">
        <f t="shared" si="148"/>
        <v>-4.2959654574340185</v>
      </c>
      <c r="BR192" s="21">
        <f t="shared" si="136"/>
        <v>-55.87751573347218</v>
      </c>
      <c r="BT192" s="20" t="s">
        <v>396</v>
      </c>
      <c r="BU192" s="11">
        <v>21.537099999999999</v>
      </c>
      <c r="BV192" s="11">
        <v>3.86036</v>
      </c>
      <c r="BW192" s="38">
        <f t="shared" si="116"/>
        <v>0.17924233067590345</v>
      </c>
      <c r="BX192" s="16">
        <f t="shared" si="149"/>
        <v>18.000644324248501</v>
      </c>
      <c r="BY192" s="17">
        <f t="shared" si="149"/>
        <v>-24.454794520547949</v>
      </c>
      <c r="BZ192" s="21">
        <f t="shared" si="137"/>
        <v>-51.868112226749226</v>
      </c>
      <c r="CB192" s="20" t="s">
        <v>396</v>
      </c>
      <c r="CC192" s="11">
        <v>34.73068</v>
      </c>
      <c r="CD192" s="11">
        <v>8.8941400000000002</v>
      </c>
      <c r="CE192" s="38">
        <f t="shared" si="117"/>
        <v>0.2560888528528667</v>
      </c>
      <c r="CF192" s="16">
        <f t="shared" si="150"/>
        <v>38.629601570439469</v>
      </c>
      <c r="CG192" s="17">
        <f t="shared" si="150"/>
        <v>5.9259982659565473</v>
      </c>
      <c r="CH192" s="21">
        <f t="shared" si="138"/>
        <v>-41.270377162153238</v>
      </c>
      <c r="CJ192" s="20" t="s">
        <v>396</v>
      </c>
      <c r="CK192" s="11">
        <v>33.886060000000001</v>
      </c>
      <c r="CL192" s="11">
        <v>22.118210000000001</v>
      </c>
      <c r="CM192" s="40">
        <f t="shared" si="118"/>
        <v>0.6527229781213868</v>
      </c>
      <c r="CN192" s="16">
        <f t="shared" si="151"/>
        <v>-15.981426984230485</v>
      </c>
      <c r="CO192" s="17">
        <f t="shared" si="151"/>
        <v>-10.787481163825502</v>
      </c>
      <c r="CP192" s="21">
        <f t="shared" si="139"/>
        <v>23.796559579094954</v>
      </c>
      <c r="CQ192" s="13">
        <f t="shared" si="140"/>
        <v>0.55013958681018815</v>
      </c>
      <c r="CS192" s="20" t="s">
        <v>397</v>
      </c>
      <c r="CT192" s="36">
        <v>320.7</v>
      </c>
      <c r="CU192" s="36">
        <v>321.8</v>
      </c>
      <c r="CV192" s="36">
        <v>301.10000000000002</v>
      </c>
      <c r="CW192" s="36">
        <v>306.95</v>
      </c>
    </row>
    <row r="193" spans="1:101">
      <c r="A193" s="20" t="s">
        <v>398</v>
      </c>
      <c r="B193" s="11">
        <v>1.41696</v>
      </c>
      <c r="C193" s="11">
        <v>1.58796</v>
      </c>
      <c r="D193" s="38">
        <f t="shared" si="108"/>
        <v>1.120680894308943</v>
      </c>
      <c r="E193" s="16">
        <f t="shared" si="141"/>
        <v>-41.363371142680975</v>
      </c>
      <c r="F193" s="17">
        <f t="shared" si="141"/>
        <v>-31.283915357652866</v>
      </c>
      <c r="G193" s="21">
        <f t="shared" si="119"/>
        <v>-19.60110122080728</v>
      </c>
      <c r="I193" s="20" t="s">
        <v>398</v>
      </c>
      <c r="J193" s="11">
        <v>22.891559999999998</v>
      </c>
      <c r="K193" s="11">
        <v>16.867460000000001</v>
      </c>
      <c r="L193" s="38">
        <f t="shared" si="109"/>
        <v>0.73684187534619761</v>
      </c>
      <c r="M193" s="16">
        <f t="shared" si="142"/>
        <v>-19.148949696696782</v>
      </c>
      <c r="N193" s="17">
        <f t="shared" si="142"/>
        <v>-51.724153721763884</v>
      </c>
      <c r="O193" s="21">
        <f t="shared" si="120"/>
        <v>-53.420090881942834</v>
      </c>
      <c r="Q193" s="18" t="s">
        <v>398</v>
      </c>
      <c r="R193" s="11">
        <v>9.0821199999999997</v>
      </c>
      <c r="S193" s="11">
        <v>11.61835</v>
      </c>
      <c r="T193" s="19">
        <f t="shared" si="110"/>
        <v>1.2792552840085796</v>
      </c>
      <c r="U193" s="16">
        <f t="shared" si="143"/>
        <v>-78.660622860980098</v>
      </c>
      <c r="V193" s="17">
        <f t="shared" si="143"/>
        <v>48.456826406067904</v>
      </c>
      <c r="W193" s="21">
        <f t="shared" si="121"/>
        <v>8.8101201691856037</v>
      </c>
      <c r="Y193" s="18" t="s">
        <v>398</v>
      </c>
      <c r="Z193" s="11">
        <v>7.0333399999999999</v>
      </c>
      <c r="AA193" s="11">
        <v>7.3783000000000003</v>
      </c>
      <c r="AB193" s="19">
        <f t="shared" si="111"/>
        <v>1.0490463990081527</v>
      </c>
      <c r="AC193" s="16">
        <f t="shared" si="144"/>
        <v>-84.064276340593366</v>
      </c>
      <c r="AD193" s="17">
        <f t="shared" si="144"/>
        <v>11.594259890013495</v>
      </c>
      <c r="AE193" s="21">
        <f t="shared" si="122"/>
        <v>-1.1880331910454369</v>
      </c>
      <c r="AG193" s="18" t="s">
        <v>398</v>
      </c>
      <c r="AH193" s="11">
        <v>16.655280000000001</v>
      </c>
      <c r="AI193" s="11">
        <v>27.605740000000001</v>
      </c>
      <c r="AJ193" s="12">
        <f t="shared" si="112"/>
        <v>1.6574767881416583</v>
      </c>
      <c r="AK193" s="16">
        <f t="shared" si="123"/>
        <v>3.074227667987139</v>
      </c>
      <c r="AL193" s="16">
        <f t="shared" si="124"/>
        <v>-2.7860052724061783</v>
      </c>
      <c r="AM193" s="17">
        <f t="shared" si="125"/>
        <v>-14.301289404284974</v>
      </c>
      <c r="AN193" s="17">
        <f t="shared" si="155"/>
        <v>2.5445541915611409</v>
      </c>
      <c r="AO193" s="21">
        <f t="shared" si="155"/>
        <v>4.4232338774092117</v>
      </c>
      <c r="AQ193" s="18" t="s">
        <v>398</v>
      </c>
      <c r="AR193" s="11">
        <v>6.2524800000000003</v>
      </c>
      <c r="AS193" s="11">
        <v>17.018450000000001</v>
      </c>
      <c r="AT193" s="12">
        <f t="shared" si="113"/>
        <v>2.7218719612057938</v>
      </c>
      <c r="AU193" s="16">
        <f t="shared" si="127"/>
        <v>-24.700305655714594</v>
      </c>
      <c r="AV193" s="16">
        <f t="shared" si="128"/>
        <v>-37.356663145837707</v>
      </c>
      <c r="AW193" s="17">
        <f t="shared" si="129"/>
        <v>-38.26148533467898</v>
      </c>
      <c r="AX193" s="17">
        <f t="shared" si="156"/>
        <v>-13.143620942000359</v>
      </c>
      <c r="AY193" s="21">
        <f t="shared" si="156"/>
        <v>29.914388825306204</v>
      </c>
      <c r="BA193" s="18" t="s">
        <v>398</v>
      </c>
      <c r="BB193" s="11">
        <v>5.2484900000000003</v>
      </c>
      <c r="BC193" s="11">
        <v>19.51192</v>
      </c>
      <c r="BD193" s="12">
        <f t="shared" si="114"/>
        <v>3.7176254503676294</v>
      </c>
      <c r="BE193" s="16">
        <f t="shared" si="131"/>
        <v>-24.700256666661883</v>
      </c>
      <c r="BF193" s="16">
        <f t="shared" si="132"/>
        <v>-37.356632230751465</v>
      </c>
      <c r="BG193" s="17">
        <f t="shared" si="133"/>
        <v>-40.442186225154003</v>
      </c>
      <c r="BH193" s="17">
        <f t="shared" si="157"/>
        <v>-32.062659848996191</v>
      </c>
      <c r="BI193" s="21">
        <f t="shared" si="157"/>
        <v>1.3114890782906046</v>
      </c>
      <c r="BJ193" s="21">
        <f t="shared" si="135"/>
        <v>25.851570447629527</v>
      </c>
      <c r="BL193" s="20" t="s">
        <v>398</v>
      </c>
      <c r="BM193" s="11">
        <v>4.3790100000000001</v>
      </c>
      <c r="BN193" s="11">
        <v>3.2656499999999999</v>
      </c>
      <c r="BO193" s="40">
        <f t="shared" si="115"/>
        <v>0.74575075188227469</v>
      </c>
      <c r="BP193" s="16">
        <f t="shared" si="148"/>
        <v>-54.249347278944612</v>
      </c>
      <c r="BQ193" s="17">
        <f t="shared" si="148"/>
        <v>-4.390430991828695</v>
      </c>
      <c r="BR193" s="21">
        <f t="shared" si="136"/>
        <v>13.319914249904048</v>
      </c>
      <c r="BT193" s="20" t="s">
        <v>398</v>
      </c>
      <c r="BU193" s="11">
        <v>8.4599499999999992</v>
      </c>
      <c r="BV193" s="11">
        <v>2.37019</v>
      </c>
      <c r="BW193" s="38">
        <f t="shared" si="116"/>
        <v>0.2801659584276503</v>
      </c>
      <c r="BX193" s="16">
        <f t="shared" si="149"/>
        <v>-60.719177605155757</v>
      </c>
      <c r="BY193" s="17">
        <f t="shared" si="149"/>
        <v>-38.6018402428789</v>
      </c>
      <c r="BZ193" s="21">
        <f t="shared" si="137"/>
        <v>-18.464255457944859</v>
      </c>
      <c r="CB193" s="20" t="s">
        <v>398</v>
      </c>
      <c r="CC193" s="11">
        <v>14.429650000000001</v>
      </c>
      <c r="CD193" s="11">
        <v>6.2943100000000003</v>
      </c>
      <c r="CE193" s="38">
        <f t="shared" si="117"/>
        <v>0.43620669940019335</v>
      </c>
      <c r="CF193" s="16">
        <f t="shared" si="150"/>
        <v>-58.452728250641783</v>
      </c>
      <c r="CG193" s="17">
        <f t="shared" si="150"/>
        <v>-29.230819393443323</v>
      </c>
      <c r="CH193" s="21">
        <f t="shared" si="138"/>
        <v>5.579348989729672</v>
      </c>
      <c r="CJ193" s="20" t="s">
        <v>398</v>
      </c>
      <c r="CK193" s="11">
        <v>43.460810000000002</v>
      </c>
      <c r="CL193" s="11">
        <v>26.21021</v>
      </c>
      <c r="CM193" s="40">
        <f t="shared" si="118"/>
        <v>0.60307688697012318</v>
      </c>
      <c r="CN193" s="16">
        <f t="shared" si="151"/>
        <v>28.255719313487614</v>
      </c>
      <c r="CO193" s="17">
        <f t="shared" si="151"/>
        <v>18.500592950333676</v>
      </c>
      <c r="CP193" s="21">
        <f t="shared" si="139"/>
        <v>6.2222388721478881</v>
      </c>
      <c r="CQ193" s="13">
        <f t="shared" si="140"/>
        <v>0.55037235752904767</v>
      </c>
      <c r="CS193" s="20" t="s">
        <v>399</v>
      </c>
      <c r="CT193" s="36">
        <v>306.95</v>
      </c>
      <c r="CU193" s="36">
        <v>316.05</v>
      </c>
      <c r="CV193" s="36">
        <v>303.55</v>
      </c>
      <c r="CW193" s="36">
        <v>312.95</v>
      </c>
    </row>
    <row r="194" spans="1:101">
      <c r="A194" s="20" t="s">
        <v>400</v>
      </c>
      <c r="B194" s="11">
        <v>2.1059600000000001</v>
      </c>
      <c r="C194" s="11">
        <v>7.7222799999999996</v>
      </c>
      <c r="D194" s="38">
        <f t="shared" si="108"/>
        <v>3.6668692662728635</v>
      </c>
      <c r="E194" s="16">
        <f t="shared" si="141"/>
        <v>48.625225835591692</v>
      </c>
      <c r="F194" s="17">
        <f t="shared" si="141"/>
        <v>386.30192196276982</v>
      </c>
      <c r="G194" s="21">
        <f t="shared" si="119"/>
        <v>184.48122132622902</v>
      </c>
      <c r="I194" s="20" t="s">
        <v>400</v>
      </c>
      <c r="J194" s="11">
        <v>36.746980000000001</v>
      </c>
      <c r="K194" s="11">
        <v>46.385539999999999</v>
      </c>
      <c r="L194" s="38">
        <f t="shared" si="109"/>
        <v>1.2622952961032443</v>
      </c>
      <c r="M194" s="16">
        <f t="shared" si="142"/>
        <v>60.526324986152112</v>
      </c>
      <c r="N194" s="17">
        <f t="shared" si="142"/>
        <v>175.0001482143725</v>
      </c>
      <c r="O194" s="21">
        <f t="shared" si="120"/>
        <v>12.156863522629761</v>
      </c>
      <c r="Q194" s="18" t="s">
        <v>400</v>
      </c>
      <c r="R194" s="11">
        <v>12.826079999999999</v>
      </c>
      <c r="S194" s="11">
        <v>11.497579999999999</v>
      </c>
      <c r="T194" s="19">
        <f t="shared" si="110"/>
        <v>0.89642197772039467</v>
      </c>
      <c r="U194" s="16">
        <f t="shared" si="143"/>
        <v>41.223414797426145</v>
      </c>
      <c r="V194" s="17">
        <f t="shared" si="143"/>
        <v>-1.0394763456084579</v>
      </c>
      <c r="W194" s="21">
        <f t="shared" si="121"/>
        <v>-8.8124042675385024</v>
      </c>
      <c r="Y194" s="20" t="s">
        <v>400</v>
      </c>
      <c r="Z194" s="11">
        <v>12.89766</v>
      </c>
      <c r="AA194" s="11">
        <v>8.2023700000000002</v>
      </c>
      <c r="AB194" s="19">
        <f t="shared" si="111"/>
        <v>0.6359579954813509</v>
      </c>
      <c r="AC194" s="16">
        <f t="shared" si="144"/>
        <v>83.378878313859417</v>
      </c>
      <c r="AD194" s="17">
        <f t="shared" si="144"/>
        <v>11.168832928994481</v>
      </c>
      <c r="AE194" s="21">
        <f t="shared" si="122"/>
        <v>-25.913802464555229</v>
      </c>
      <c r="AG194" s="18" t="s">
        <v>400</v>
      </c>
      <c r="AH194" s="11">
        <v>18.418089999999999</v>
      </c>
      <c r="AI194" s="11">
        <v>30.935199999999998</v>
      </c>
      <c r="AJ194" s="12">
        <f t="shared" si="112"/>
        <v>1.6796095577771637</v>
      </c>
      <c r="AK194" s="16">
        <f t="shared" si="123"/>
        <v>10.584091051006038</v>
      </c>
      <c r="AL194" s="16">
        <f t="shared" si="124"/>
        <v>11.189246124234856</v>
      </c>
      <c r="AM194" s="17">
        <f t="shared" si="125"/>
        <v>12.060752582615056</v>
      </c>
      <c r="AN194" s="17">
        <f t="shared" si="155"/>
        <v>10.554520162176543</v>
      </c>
      <c r="AO194" s="21">
        <f t="shared" si="155"/>
        <v>-0.7949783910055499</v>
      </c>
      <c r="AQ194" s="18" t="s">
        <v>400</v>
      </c>
      <c r="AR194" s="11">
        <v>5.9139699999999999</v>
      </c>
      <c r="AS194" s="11">
        <v>17.297219999999999</v>
      </c>
      <c r="AT194" s="12">
        <f t="shared" si="113"/>
        <v>2.9248068556316653</v>
      </c>
      <c r="AU194" s="16">
        <f t="shared" si="127"/>
        <v>-5.4140117201494489</v>
      </c>
      <c r="AV194" s="16">
        <f t="shared" si="128"/>
        <v>-31.893794547733172</v>
      </c>
      <c r="AW194" s="17">
        <f t="shared" si="129"/>
        <v>1.6380457679753324</v>
      </c>
      <c r="AX194" s="17">
        <f t="shared" si="156"/>
        <v>-16.246190072053174</v>
      </c>
      <c r="AY194" s="21">
        <f t="shared" si="156"/>
        <v>17.165539546711447</v>
      </c>
      <c r="BA194" s="18" t="s">
        <v>400</v>
      </c>
      <c r="BB194" s="11">
        <v>4.96434</v>
      </c>
      <c r="BC194" s="11">
        <v>17.767990000000001</v>
      </c>
      <c r="BD194" s="12">
        <f t="shared" si="114"/>
        <v>3.5791243146118115</v>
      </c>
      <c r="BE194" s="16">
        <f t="shared" si="131"/>
        <v>-5.4139381041023293</v>
      </c>
      <c r="BF194" s="16">
        <f t="shared" si="132"/>
        <v>-31.893719498580587</v>
      </c>
      <c r="BG194" s="17">
        <f t="shared" si="133"/>
        <v>-8.9377672725185366</v>
      </c>
      <c r="BH194" s="17">
        <f t="shared" si="157"/>
        <v>-40.255737396783857</v>
      </c>
      <c r="BI194" s="21">
        <f t="shared" si="157"/>
        <v>-14.726400801076919</v>
      </c>
      <c r="BJ194" s="21">
        <f t="shared" si="135"/>
        <v>12.360947532749808</v>
      </c>
      <c r="BL194" s="20" t="s">
        <v>400</v>
      </c>
      <c r="BM194" s="11">
        <v>4.7273100000000001</v>
      </c>
      <c r="BN194" s="11">
        <v>3.6455799999999998</v>
      </c>
      <c r="BO194" s="40">
        <f t="shared" si="115"/>
        <v>0.77117430420260147</v>
      </c>
      <c r="BP194" s="16">
        <f t="shared" si="148"/>
        <v>7.9538525831181035</v>
      </c>
      <c r="BQ194" s="17">
        <f t="shared" si="148"/>
        <v>11.634131030575839</v>
      </c>
      <c r="BR194" s="21">
        <f t="shared" si="136"/>
        <v>28.862856441913344</v>
      </c>
      <c r="BT194" s="20" t="s">
        <v>400</v>
      </c>
      <c r="BU194" s="11">
        <v>7.9378099999999998</v>
      </c>
      <c r="BV194" s="11">
        <v>2.85127</v>
      </c>
      <c r="BW194" s="38">
        <f t="shared" si="116"/>
        <v>0.35920108946926166</v>
      </c>
      <c r="BX194" s="16">
        <f t="shared" si="149"/>
        <v>-6.1719040892676604</v>
      </c>
      <c r="BY194" s="17">
        <f t="shared" si="149"/>
        <v>20.297106982984484</v>
      </c>
      <c r="BZ194" s="21">
        <f t="shared" si="137"/>
        <v>16.54831275375069</v>
      </c>
      <c r="CB194" s="20" t="s">
        <v>400</v>
      </c>
      <c r="CC194" s="11">
        <v>15.449680000000001</v>
      </c>
      <c r="CD194" s="11">
        <v>6.3440700000000003</v>
      </c>
      <c r="CE194" s="38">
        <f t="shared" si="117"/>
        <v>0.41062792239062557</v>
      </c>
      <c r="CF194" s="16">
        <f t="shared" si="150"/>
        <v>7.0689864272522209</v>
      </c>
      <c r="CG194" s="17">
        <f t="shared" si="150"/>
        <v>0.79055527929193226</v>
      </c>
      <c r="CH194" s="21">
        <f t="shared" si="138"/>
        <v>2.7738592512405962</v>
      </c>
      <c r="CJ194" s="20" t="s">
        <v>400</v>
      </c>
      <c r="CK194" s="11">
        <v>47.178379999999997</v>
      </c>
      <c r="CL194" s="11">
        <v>28.269590000000001</v>
      </c>
      <c r="CM194" s="40">
        <f t="shared" si="118"/>
        <v>0.5992064585515654</v>
      </c>
      <c r="CN194" s="16">
        <f t="shared" si="151"/>
        <v>8.5538442564692065</v>
      </c>
      <c r="CO194" s="17">
        <f t="shared" si="151"/>
        <v>7.8571671115950652</v>
      </c>
      <c r="CP194" s="21">
        <f t="shared" si="139"/>
        <v>-1.9575119953084552</v>
      </c>
      <c r="CQ194" s="13">
        <f t="shared" si="140"/>
        <v>0.55231268913640397</v>
      </c>
      <c r="CS194" s="20" t="s">
        <v>401</v>
      </c>
      <c r="CT194" s="36">
        <v>314.95</v>
      </c>
      <c r="CU194" s="36">
        <v>317.35000000000002</v>
      </c>
      <c r="CV194" s="36">
        <v>306.7</v>
      </c>
      <c r="CW194" s="36">
        <v>311.05</v>
      </c>
    </row>
    <row r="195" spans="1:101">
      <c r="A195" s="20" t="s">
        <v>402</v>
      </c>
      <c r="B195" s="11">
        <v>3.6033900000000001</v>
      </c>
      <c r="C195" s="11">
        <v>18.81915</v>
      </c>
      <c r="D195" s="38">
        <f t="shared" ref="D195:D258" si="158">IF(B195=0,0,C195/B195)</f>
        <v>5.222623696019582</v>
      </c>
      <c r="E195" s="16">
        <f t="shared" si="141"/>
        <v>71.104389447093013</v>
      </c>
      <c r="F195" s="17">
        <f t="shared" si="141"/>
        <v>143.69939965916805</v>
      </c>
      <c r="G195" s="21">
        <f t="shared" si="119"/>
        <v>169.47877128250704</v>
      </c>
      <c r="I195" s="27" t="s">
        <v>402</v>
      </c>
      <c r="J195" s="11">
        <v>44.578310000000002</v>
      </c>
      <c r="K195" s="11">
        <v>63.253010000000003</v>
      </c>
      <c r="L195" s="38">
        <f t="shared" ref="L195:L258" si="159">IF(J195=0,0,K195/J195)</f>
        <v>1.4189189765157091</v>
      </c>
      <c r="M195" s="16">
        <f t="shared" si="142"/>
        <v>21.311492808388611</v>
      </c>
      <c r="N195" s="17">
        <f t="shared" si="142"/>
        <v>36.36363832349479</v>
      </c>
      <c r="O195" s="21">
        <f t="shared" si="120"/>
        <v>15.105330268309343</v>
      </c>
      <c r="Q195" s="18" t="s">
        <v>402</v>
      </c>
      <c r="R195" s="11">
        <v>7.7777700000000003</v>
      </c>
      <c r="S195" s="11">
        <v>11.08695</v>
      </c>
      <c r="T195" s="19">
        <f t="shared" ref="T195:T258" si="160">IF(R195=0,0,S195/R195)</f>
        <v>1.4254664254664253</v>
      </c>
      <c r="U195" s="16">
        <f t="shared" si="143"/>
        <v>-39.359726432393991</v>
      </c>
      <c r="V195" s="17">
        <f t="shared" si="143"/>
        <v>-3.5714472088909095</v>
      </c>
      <c r="W195" s="21">
        <f t="shared" si="121"/>
        <v>86.952083309802887</v>
      </c>
      <c r="Y195" s="27" t="s">
        <v>402</v>
      </c>
      <c r="Z195" s="11">
        <v>8.7198100000000007</v>
      </c>
      <c r="AA195" s="11">
        <v>7.9915599999999998</v>
      </c>
      <c r="AB195" s="19">
        <f t="shared" ref="AB195:AB258" si="161">IF(Z195=0,0,AA195/Z195)</f>
        <v>0.91648327199789892</v>
      </c>
      <c r="AC195" s="16">
        <f t="shared" si="144"/>
        <v>-32.392309922885232</v>
      </c>
      <c r="AD195" s="17">
        <f t="shared" si="144"/>
        <v>-2.5701108338199861</v>
      </c>
      <c r="AE195" s="21">
        <f t="shared" si="122"/>
        <v>57.542049208752054</v>
      </c>
      <c r="AG195" s="18" t="s">
        <v>402</v>
      </c>
      <c r="AH195" s="11">
        <v>15.38982</v>
      </c>
      <c r="AI195" s="11">
        <v>31.23133</v>
      </c>
      <c r="AJ195" s="12">
        <f t="shared" ref="AJ195:AJ258" si="162">IF(AH195=0,0,AI195/AH195)</f>
        <v>2.029349920921752</v>
      </c>
      <c r="AK195" s="16">
        <f t="shared" si="123"/>
        <v>-16.441824315116275</v>
      </c>
      <c r="AL195" s="16">
        <f t="shared" si="124"/>
        <v>-8.9712970839864834</v>
      </c>
      <c r="AM195" s="17">
        <f t="shared" si="125"/>
        <v>0.95725904471282419</v>
      </c>
      <c r="AN195" s="17">
        <f t="shared" si="155"/>
        <v>5.436215747138065</v>
      </c>
      <c r="AO195" s="21">
        <f t="shared" si="155"/>
        <v>15.597828296562906</v>
      </c>
      <c r="AQ195" s="18" t="s">
        <v>402</v>
      </c>
      <c r="AR195" s="11">
        <v>4.7125899999999996</v>
      </c>
      <c r="AS195" s="11">
        <v>16.314879999999999</v>
      </c>
      <c r="AT195" s="12">
        <f t="shared" ref="AT195:AT258" si="163">IF(AR195=0,0,AS195/AR195)</f>
        <v>3.4619773839863006</v>
      </c>
      <c r="AU195" s="16">
        <f t="shared" si="127"/>
        <v>-20.314272815046412</v>
      </c>
      <c r="AV195" s="16">
        <f t="shared" si="128"/>
        <v>-35.115416626795813</v>
      </c>
      <c r="AW195" s="17">
        <f t="shared" si="129"/>
        <v>-5.6791785038289433</v>
      </c>
      <c r="AX195" s="17">
        <f t="shared" si="156"/>
        <v>-22.141262272892959</v>
      </c>
      <c r="AY195" s="21">
        <f t="shared" si="156"/>
        <v>20.181495583380819</v>
      </c>
      <c r="BA195" s="18" t="s">
        <v>402</v>
      </c>
      <c r="BB195" s="11">
        <v>3.95587</v>
      </c>
      <c r="BC195" s="11">
        <v>15.901490000000001</v>
      </c>
      <c r="BD195" s="12">
        <f t="shared" ref="BD195:BD258" si="164">IF(BB195=0,0,BC195/BB195)</f>
        <v>4.0197200615793749</v>
      </c>
      <c r="BE195" s="16">
        <f t="shared" si="131"/>
        <v>-20.314281455339479</v>
      </c>
      <c r="BF195" s="16">
        <f t="shared" si="132"/>
        <v>-35.11536837098302</v>
      </c>
      <c r="BG195" s="17">
        <f t="shared" si="133"/>
        <v>-10.504846074316792</v>
      </c>
      <c r="BH195" s="17">
        <f t="shared" si="157"/>
        <v>-43.297076578502477</v>
      </c>
      <c r="BI195" s="21">
        <f t="shared" si="157"/>
        <v>-9.8990769403507386</v>
      </c>
      <c r="BJ195" s="21">
        <f t="shared" si="135"/>
        <v>20.235836659794654</v>
      </c>
      <c r="BL195" s="27" t="s">
        <v>402</v>
      </c>
      <c r="BM195" s="11">
        <v>4.0136000000000003</v>
      </c>
      <c r="BN195" s="11">
        <v>3.58046</v>
      </c>
      <c r="BO195" s="40">
        <f t="shared" ref="BO195:BO258" si="165">IF(BM195=0,0,BN195/BM195)</f>
        <v>0.89208192146701204</v>
      </c>
      <c r="BP195" s="16">
        <f t="shared" si="148"/>
        <v>-15.097592499751439</v>
      </c>
      <c r="BQ195" s="17">
        <f t="shared" si="148"/>
        <v>-1.7862726918624703</v>
      </c>
      <c r="BR195" s="21">
        <f t="shared" si="136"/>
        <v>57.492574262145688</v>
      </c>
      <c r="BT195" s="27" t="s">
        <v>402</v>
      </c>
      <c r="BU195" s="11">
        <v>5.6380100000000004</v>
      </c>
      <c r="BV195" s="11">
        <v>2.17659</v>
      </c>
      <c r="BW195" s="38">
        <f t="shared" ref="BW195:BW258" si="166">IF(BU195=0,0,BV195/BU195)</f>
        <v>0.38605642771119597</v>
      </c>
      <c r="BX195" s="16">
        <f t="shared" si="149"/>
        <v>-28.972726734451939</v>
      </c>
      <c r="BY195" s="17">
        <f t="shared" si="149"/>
        <v>-23.662438141600056</v>
      </c>
      <c r="BZ195" s="21">
        <f t="shared" si="137"/>
        <v>40.565151616053079</v>
      </c>
      <c r="CB195" s="27" t="s">
        <v>402</v>
      </c>
      <c r="CC195" s="11">
        <v>18.124140000000001</v>
      </c>
      <c r="CD195" s="11">
        <v>5.3738000000000001</v>
      </c>
      <c r="CE195" s="38">
        <f t="shared" ref="CE195:CE258" si="167">IF(CC195=0,0,CD195/CC195)</f>
        <v>0.29649958563551154</v>
      </c>
      <c r="CF195" s="16">
        <f t="shared" si="150"/>
        <v>17.310779252385807</v>
      </c>
      <c r="CG195" s="17">
        <f t="shared" si="150"/>
        <v>-15.294125064824318</v>
      </c>
      <c r="CH195" s="21">
        <f t="shared" si="138"/>
        <v>-17.528883604552181</v>
      </c>
      <c r="CJ195" s="20" t="s">
        <v>402</v>
      </c>
      <c r="CK195" s="11">
        <v>44.878300000000003</v>
      </c>
      <c r="CL195" s="11">
        <v>31.639469999999999</v>
      </c>
      <c r="CM195" s="40">
        <f t="shared" ref="CM195:CM258" si="168">IF(CK195=0,0,CL195/CK195)</f>
        <v>0.70500598284694382</v>
      </c>
      <c r="CN195" s="16">
        <f t="shared" si="151"/>
        <v>-4.8752839754141499</v>
      </c>
      <c r="CO195" s="17">
        <f t="shared" si="151"/>
        <v>11.920512465868795</v>
      </c>
      <c r="CP195" s="21">
        <f t="shared" si="139"/>
        <v>14.183591688478941</v>
      </c>
      <c r="CQ195" s="13">
        <f t="shared" si="140"/>
        <v>0.5836288072517738</v>
      </c>
      <c r="CS195" s="20" t="s">
        <v>403</v>
      </c>
      <c r="CT195" s="36">
        <v>312.14999999999998</v>
      </c>
      <c r="CU195" s="36">
        <v>318.10000000000002</v>
      </c>
      <c r="CV195" s="36">
        <v>310.45</v>
      </c>
      <c r="CW195" s="36">
        <v>315.75</v>
      </c>
    </row>
    <row r="196" spans="1:101">
      <c r="A196" s="20" t="s">
        <v>404</v>
      </c>
      <c r="B196" s="11">
        <v>1.60179</v>
      </c>
      <c r="C196" s="11">
        <v>4.3452000000000002</v>
      </c>
      <c r="D196" s="38">
        <f t="shared" si="158"/>
        <v>2.7127151499260203</v>
      </c>
      <c r="E196" s="16">
        <f t="shared" si="141"/>
        <v>-55.547692589478231</v>
      </c>
      <c r="F196" s="17">
        <f t="shared" si="141"/>
        <v>-76.910753142410783</v>
      </c>
      <c r="G196" s="21">
        <f t="shared" si="119"/>
        <v>-1.0542109770034154</v>
      </c>
      <c r="I196" s="20" t="s">
        <v>404</v>
      </c>
      <c r="J196" s="11">
        <v>34.939749999999997</v>
      </c>
      <c r="K196" s="11">
        <v>36.144570000000002</v>
      </c>
      <c r="L196" s="38">
        <f t="shared" si="159"/>
        <v>1.0344827882283074</v>
      </c>
      <c r="M196" s="16">
        <f t="shared" si="142"/>
        <v>-21.621636172389678</v>
      </c>
      <c r="N196" s="17">
        <f t="shared" si="142"/>
        <v>-42.857154149660225</v>
      </c>
      <c r="O196" s="21">
        <f t="shared" si="120"/>
        <v>-11.052374727380521</v>
      </c>
      <c r="Q196" s="18" t="s">
        <v>404</v>
      </c>
      <c r="R196" s="11">
        <v>9.0338100000000008</v>
      </c>
      <c r="S196" s="11">
        <v>8.2850199999999994</v>
      </c>
      <c r="T196" s="19">
        <f t="shared" si="160"/>
        <v>0.91711249185006094</v>
      </c>
      <c r="U196" s="16">
        <f t="shared" si="143"/>
        <v>16.149101863387582</v>
      </c>
      <c r="V196" s="17">
        <f t="shared" si="143"/>
        <v>-25.272324669994909</v>
      </c>
      <c r="W196" s="21">
        <f t="shared" si="121"/>
        <v>-3.079914164789781</v>
      </c>
      <c r="Y196" s="18" t="s">
        <v>404</v>
      </c>
      <c r="Z196" s="11">
        <v>11.057869999999999</v>
      </c>
      <c r="AA196" s="11">
        <v>6.9183500000000002</v>
      </c>
      <c r="AB196" s="19">
        <f t="shared" si="161"/>
        <v>0.62564942434664184</v>
      </c>
      <c r="AC196" s="16">
        <f t="shared" si="144"/>
        <v>26.813198911444154</v>
      </c>
      <c r="AD196" s="17">
        <f t="shared" si="144"/>
        <v>-13.42929290401373</v>
      </c>
      <c r="AE196" s="21">
        <f t="shared" si="122"/>
        <v>-9.0391853152362636</v>
      </c>
      <c r="AG196" s="18" t="s">
        <v>404</v>
      </c>
      <c r="AH196" s="11">
        <v>19.519089999999998</v>
      </c>
      <c r="AI196" s="11">
        <v>27.252549999999999</v>
      </c>
      <c r="AJ196" s="12">
        <f t="shared" si="162"/>
        <v>1.3961998228401018</v>
      </c>
      <c r="AK196" s="16">
        <f t="shared" si="123"/>
        <v>26.831178012478365</v>
      </c>
      <c r="AL196" s="16">
        <f t="shared" si="124"/>
        <v>17.19355189268602</v>
      </c>
      <c r="AM196" s="17">
        <f t="shared" si="125"/>
        <v>-12.739707210675947</v>
      </c>
      <c r="AN196" s="17">
        <f t="shared" si="155"/>
        <v>-10.636257855690571</v>
      </c>
      <c r="AO196" s="21">
        <f t="shared" si="155"/>
        <v>-24.119249831953521</v>
      </c>
      <c r="AQ196" s="18" t="s">
        <v>404</v>
      </c>
      <c r="AR196" s="11">
        <v>10.580109999999999</v>
      </c>
      <c r="AS196" s="11">
        <v>14.4232</v>
      </c>
      <c r="AT196" s="12">
        <f t="shared" si="163"/>
        <v>1.3632372442252492</v>
      </c>
      <c r="AU196" s="16">
        <f t="shared" si="127"/>
        <v>124.50733036398243</v>
      </c>
      <c r="AV196" s="16">
        <f t="shared" si="128"/>
        <v>68.054958800754505</v>
      </c>
      <c r="AW196" s="17">
        <f t="shared" si="129"/>
        <v>-11.594814059312721</v>
      </c>
      <c r="AX196" s="17">
        <f t="shared" si="156"/>
        <v>-26.220191539405128</v>
      </c>
      <c r="AY196" s="21">
        <f t="shared" si="156"/>
        <v>-56.125097032537319</v>
      </c>
      <c r="BA196" s="18" t="s">
        <v>404</v>
      </c>
      <c r="BB196" s="11">
        <v>8.8812099999999994</v>
      </c>
      <c r="BC196" s="11">
        <v>19.913080000000001</v>
      </c>
      <c r="BD196" s="12">
        <f t="shared" si="164"/>
        <v>2.2421584446263521</v>
      </c>
      <c r="BE196" s="16">
        <f t="shared" si="131"/>
        <v>124.50712485496236</v>
      </c>
      <c r="BF196" s="16">
        <f t="shared" si="132"/>
        <v>68.054901808662038</v>
      </c>
      <c r="BG196" s="17">
        <f t="shared" si="133"/>
        <v>25.227761675163773</v>
      </c>
      <c r="BH196" s="17">
        <f t="shared" si="157"/>
        <v>-7.3192828106071932</v>
      </c>
      <c r="BI196" s="21">
        <f t="shared" si="157"/>
        <v>-44.004531683977625</v>
      </c>
      <c r="BJ196" s="21">
        <f t="shared" si="135"/>
        <v>-36.516672635314471</v>
      </c>
      <c r="BL196" s="20" t="s">
        <v>404</v>
      </c>
      <c r="BM196" s="11">
        <v>3.7892199999999998</v>
      </c>
      <c r="BN196" s="11">
        <v>3.2530000000000001</v>
      </c>
      <c r="BO196" s="40">
        <f t="shared" si="165"/>
        <v>0.85848802655955592</v>
      </c>
      <c r="BP196" s="16">
        <f t="shared" si="148"/>
        <v>-5.5904923260913009</v>
      </c>
      <c r="BQ196" s="17">
        <f t="shared" si="148"/>
        <v>-9.1457522217815548</v>
      </c>
      <c r="BR196" s="21">
        <f t="shared" si="136"/>
        <v>24.154940837632751</v>
      </c>
      <c r="BT196" s="20" t="s">
        <v>404</v>
      </c>
      <c r="BU196" s="11">
        <v>5.6321500000000002</v>
      </c>
      <c r="BV196" s="11">
        <v>2.3115199999999998</v>
      </c>
      <c r="BW196" s="38">
        <f t="shared" si="166"/>
        <v>0.41041520556093136</v>
      </c>
      <c r="BX196" s="16">
        <f t="shared" si="149"/>
        <v>-0.1039373821614399</v>
      </c>
      <c r="BY196" s="17">
        <f t="shared" si="149"/>
        <v>6.1991463711585446</v>
      </c>
      <c r="BZ196" s="21">
        <f t="shared" si="137"/>
        <v>36.275207088984828</v>
      </c>
      <c r="CB196" s="20" t="s">
        <v>404</v>
      </c>
      <c r="CC196" s="11">
        <v>16.22092</v>
      </c>
      <c r="CD196" s="11">
        <v>5.8464900000000002</v>
      </c>
      <c r="CE196" s="38">
        <f t="shared" si="167"/>
        <v>0.36042900156094726</v>
      </c>
      <c r="CF196" s="16">
        <f t="shared" si="150"/>
        <v>-10.501022393338394</v>
      </c>
      <c r="CG196" s="17">
        <f t="shared" si="150"/>
        <v>8.7961963601176087</v>
      </c>
      <c r="CH196" s="21">
        <f t="shared" si="138"/>
        <v>3.0221701474716429</v>
      </c>
      <c r="CJ196" s="20" t="s">
        <v>404</v>
      </c>
      <c r="CK196" s="11">
        <v>38.379240000000003</v>
      </c>
      <c r="CL196" s="11">
        <v>24.819469999999999</v>
      </c>
      <c r="CM196" s="40">
        <f t="shared" si="168"/>
        <v>0.64668998135450306</v>
      </c>
      <c r="CN196" s="16">
        <f t="shared" si="151"/>
        <v>-14.481520021925963</v>
      </c>
      <c r="CO196" s="17">
        <f t="shared" si="151"/>
        <v>-21.555354751517648</v>
      </c>
      <c r="CP196" s="21">
        <f t="shared" si="139"/>
        <v>1.0448238416738813</v>
      </c>
      <c r="CQ196" s="13">
        <f t="shared" si="140"/>
        <v>0.60312247291839161</v>
      </c>
      <c r="CS196" s="20" t="s">
        <v>405</v>
      </c>
      <c r="CT196" s="36">
        <v>318.64999999999998</v>
      </c>
      <c r="CU196" s="36">
        <v>323.5</v>
      </c>
      <c r="CV196" s="36">
        <v>315.8</v>
      </c>
      <c r="CW196" s="36">
        <v>318.45</v>
      </c>
    </row>
    <row r="197" spans="1:101">
      <c r="A197" s="20" t="s">
        <v>406</v>
      </c>
      <c r="B197" s="11">
        <v>2.10345</v>
      </c>
      <c r="C197" s="11">
        <v>3.0237799999999999</v>
      </c>
      <c r="D197" s="38">
        <f t="shared" si="158"/>
        <v>1.437533575792151</v>
      </c>
      <c r="E197" s="16">
        <f t="shared" si="141"/>
        <v>31.318712190736612</v>
      </c>
      <c r="F197" s="17">
        <f t="shared" si="141"/>
        <v>-30.411028261069692</v>
      </c>
      <c r="G197" s="21">
        <f t="shared" si="119"/>
        <v>-54.804806516676145</v>
      </c>
      <c r="I197" s="20" t="s">
        <v>406</v>
      </c>
      <c r="J197" s="11">
        <v>37.34939</v>
      </c>
      <c r="K197" s="11">
        <v>36.746980000000001</v>
      </c>
      <c r="L197" s="38">
        <f t="shared" si="159"/>
        <v>0.98387095478667796</v>
      </c>
      <c r="M197" s="16">
        <f t="shared" si="142"/>
        <v>6.8965576456614697</v>
      </c>
      <c r="N197" s="17">
        <f t="shared" si="142"/>
        <v>1.6666680500003153</v>
      </c>
      <c r="O197" s="21">
        <f t="shared" si="120"/>
        <v>-11.612590579360203</v>
      </c>
      <c r="Q197" s="18" t="s">
        <v>406</v>
      </c>
      <c r="R197" s="11">
        <v>49.855069999999998</v>
      </c>
      <c r="S197" s="11">
        <v>6.4492700000000003</v>
      </c>
      <c r="T197" s="19">
        <f t="shared" si="160"/>
        <v>0.12936036395094824</v>
      </c>
      <c r="U197" s="16">
        <f t="shared" si="143"/>
        <v>451.87202298919271</v>
      </c>
      <c r="V197" s="17">
        <f t="shared" si="143"/>
        <v>-22.157460090621377</v>
      </c>
      <c r="W197" s="21">
        <f t="shared" si="121"/>
        <v>-88.547761895318004</v>
      </c>
      <c r="Y197" s="18" t="s">
        <v>406</v>
      </c>
      <c r="Z197" s="11">
        <v>54.829430000000002</v>
      </c>
      <c r="AA197" s="11">
        <v>7.1291599999999997</v>
      </c>
      <c r="AB197" s="19">
        <f t="shared" si="161"/>
        <v>0.13002433182325623</v>
      </c>
      <c r="AC197" s="16">
        <f t="shared" si="144"/>
        <v>395.84079031495219</v>
      </c>
      <c r="AD197" s="17">
        <f t="shared" si="144"/>
        <v>3.0471138349461864</v>
      </c>
      <c r="AE197" s="21">
        <f t="shared" si="122"/>
        <v>-83.883630826522861</v>
      </c>
      <c r="AG197" s="18" t="s">
        <v>406</v>
      </c>
      <c r="AH197" s="11">
        <v>19.165700000000001</v>
      </c>
      <c r="AI197" s="11">
        <v>32.033320000000003</v>
      </c>
      <c r="AJ197" s="12">
        <f t="shared" si="162"/>
        <v>1.6713879482617384</v>
      </c>
      <c r="AK197" s="16">
        <f t="shared" si="123"/>
        <v>-1.8104839928500636</v>
      </c>
      <c r="AL197" s="16">
        <f t="shared" si="124"/>
        <v>9.5460165058926361</v>
      </c>
      <c r="AM197" s="17">
        <f t="shared" si="125"/>
        <v>17.542468502947447</v>
      </c>
      <c r="AN197" s="17">
        <f t="shared" si="155"/>
        <v>9.4923965702318736</v>
      </c>
      <c r="AO197" s="21">
        <f t="shared" si="155"/>
        <v>-1.1398557546420041</v>
      </c>
      <c r="AQ197" s="18" t="s">
        <v>406</v>
      </c>
      <c r="AR197" s="11">
        <v>9.4119200000000003</v>
      </c>
      <c r="AS197" s="11">
        <v>23.80857</v>
      </c>
      <c r="AT197" s="12">
        <f t="shared" si="163"/>
        <v>2.5296188237894075</v>
      </c>
      <c r="AU197" s="16">
        <f t="shared" si="127"/>
        <v>-11.041378586801075</v>
      </c>
      <c r="AV197" s="16">
        <f t="shared" si="128"/>
        <v>37.104316776010911</v>
      </c>
      <c r="AW197" s="17">
        <f t="shared" si="129"/>
        <v>65.071343391203072</v>
      </c>
      <c r="AX197" s="17">
        <f t="shared" si="156"/>
        <v>46.393220990334925</v>
      </c>
      <c r="AY197" s="21">
        <f t="shared" si="156"/>
        <v>-3.3749211806435149</v>
      </c>
      <c r="BA197" s="18" t="s">
        <v>406</v>
      </c>
      <c r="BB197" s="11">
        <v>7.9005999999999998</v>
      </c>
      <c r="BC197" s="11">
        <v>26.93336</v>
      </c>
      <c r="BD197" s="12">
        <f t="shared" si="164"/>
        <v>3.4090271624939881</v>
      </c>
      <c r="BE197" s="16">
        <f t="shared" si="131"/>
        <v>-11.041400890194012</v>
      </c>
      <c r="BF197" s="16">
        <f t="shared" si="132"/>
        <v>37.104222966597263</v>
      </c>
      <c r="BG197" s="17">
        <f t="shared" si="133"/>
        <v>35.254616563585344</v>
      </c>
      <c r="BH197" s="17">
        <f t="shared" si="157"/>
        <v>47.389296702021817</v>
      </c>
      <c r="BI197" s="21">
        <f t="shared" si="157"/>
        <v>0.57144703166946809</v>
      </c>
      <c r="BJ197" s="21">
        <f t="shared" si="135"/>
        <v>-3.4154656483660606</v>
      </c>
      <c r="BL197" s="20" t="s">
        <v>406</v>
      </c>
      <c r="BM197" s="11">
        <v>6.3928900000000004</v>
      </c>
      <c r="BN197" s="11">
        <v>3.5518100000000001</v>
      </c>
      <c r="BO197" s="40">
        <f t="shared" si="165"/>
        <v>0.55558753552775031</v>
      </c>
      <c r="BP197" s="16">
        <f t="shared" si="148"/>
        <v>68.712558257372251</v>
      </c>
      <c r="BQ197" s="17">
        <f t="shared" si="148"/>
        <v>9.1856747617583761</v>
      </c>
      <c r="BR197" s="21">
        <f t="shared" si="136"/>
        <v>-31.986119663085979</v>
      </c>
      <c r="BT197" s="20" t="s">
        <v>406</v>
      </c>
      <c r="BU197" s="11">
        <v>9.9794599999999996</v>
      </c>
      <c r="BV197" s="11">
        <v>2.92754</v>
      </c>
      <c r="BW197" s="38">
        <f t="shared" si="166"/>
        <v>0.29335655436266095</v>
      </c>
      <c r="BX197" s="16">
        <f t="shared" si="149"/>
        <v>77.187397352698341</v>
      </c>
      <c r="BY197" s="17">
        <f t="shared" si="149"/>
        <v>26.649996539073868</v>
      </c>
      <c r="BZ197" s="21">
        <f t="shared" si="137"/>
        <v>-18.275901545203048</v>
      </c>
      <c r="CB197" s="20" t="s">
        <v>406</v>
      </c>
      <c r="CC197" s="11">
        <v>34.506770000000003</v>
      </c>
      <c r="CD197" s="11">
        <v>10.43662</v>
      </c>
      <c r="CE197" s="38">
        <f t="shared" si="167"/>
        <v>0.30245137403471839</v>
      </c>
      <c r="CF197" s="16">
        <f t="shared" si="150"/>
        <v>112.73004243902321</v>
      </c>
      <c r="CG197" s="17">
        <f t="shared" si="150"/>
        <v>78.510867204083112</v>
      </c>
      <c r="CH197" s="21">
        <f t="shared" si="138"/>
        <v>-19.548138369894851</v>
      </c>
      <c r="CJ197" s="20" t="s">
        <v>406</v>
      </c>
      <c r="CK197" s="11">
        <v>29.285900000000002</v>
      </c>
      <c r="CL197" s="11">
        <v>19.89836</v>
      </c>
      <c r="CM197" s="40">
        <f t="shared" si="168"/>
        <v>0.67945188640267151</v>
      </c>
      <c r="CN197" s="16">
        <f t="shared" si="151"/>
        <v>-23.693382151392267</v>
      </c>
      <c r="CO197" s="17">
        <f t="shared" si="151"/>
        <v>-19.827619203794438</v>
      </c>
      <c r="CP197" s="21">
        <f t="shared" si="139"/>
        <v>6.4146265893325012</v>
      </c>
      <c r="CQ197" s="13">
        <f t="shared" si="140"/>
        <v>0.63437938279409689</v>
      </c>
      <c r="CS197" s="20" t="s">
        <v>407</v>
      </c>
      <c r="CT197" s="36">
        <v>317</v>
      </c>
      <c r="CU197" s="36">
        <v>320.3</v>
      </c>
      <c r="CV197" s="36">
        <v>301.14999999999998</v>
      </c>
      <c r="CW197" s="36">
        <v>303.39999999999998</v>
      </c>
    </row>
    <row r="198" spans="1:101">
      <c r="A198" s="20" t="s">
        <v>408</v>
      </c>
      <c r="B198" s="11">
        <v>1.29752</v>
      </c>
      <c r="C198" s="11">
        <v>4.1566000000000001</v>
      </c>
      <c r="D198" s="38">
        <f t="shared" si="158"/>
        <v>3.2034958998705223</v>
      </c>
      <c r="E198" s="16">
        <f t="shared" si="141"/>
        <v>-38.314673512562699</v>
      </c>
      <c r="F198" s="17">
        <f t="shared" si="141"/>
        <v>37.463704370026925</v>
      </c>
      <c r="G198" s="21">
        <f t="shared" si="119"/>
        <v>-1.7313079808636271</v>
      </c>
      <c r="I198" s="20" t="s">
        <v>408</v>
      </c>
      <c r="J198" s="11">
        <v>17.46987</v>
      </c>
      <c r="K198" s="11">
        <v>10.240959999999999</v>
      </c>
      <c r="L198" s="38">
        <f t="shared" si="159"/>
        <v>0.58620699524381115</v>
      </c>
      <c r="M198" s="16">
        <f t="shared" si="142"/>
        <v>-53.225822429763916</v>
      </c>
      <c r="N198" s="17">
        <f t="shared" si="142"/>
        <v>-72.131152002150927</v>
      </c>
      <c r="O198" s="21">
        <f t="shared" si="120"/>
        <v>-50.105457072335966</v>
      </c>
      <c r="Q198" s="18" t="s">
        <v>408</v>
      </c>
      <c r="R198" s="11">
        <v>4.5893699999999997</v>
      </c>
      <c r="S198" s="11">
        <v>4.6376799999999996</v>
      </c>
      <c r="T198" s="19">
        <f t="shared" si="160"/>
        <v>1.0105264992798575</v>
      </c>
      <c r="U198" s="16">
        <f t="shared" si="143"/>
        <v>-90.794577161359911</v>
      </c>
      <c r="V198" s="17">
        <f t="shared" si="143"/>
        <v>-28.089845827512271</v>
      </c>
      <c r="W198" s="21">
        <f t="shared" si="121"/>
        <v>20.002151976241905</v>
      </c>
      <c r="Y198" s="18" t="s">
        <v>408</v>
      </c>
      <c r="Z198" s="11">
        <v>2.2422300000000002</v>
      </c>
      <c r="AA198" s="11">
        <v>3.87121</v>
      </c>
      <c r="AB198" s="19">
        <f t="shared" si="161"/>
        <v>1.726499957631465</v>
      </c>
      <c r="AC198" s="16">
        <f t="shared" si="144"/>
        <v>-95.910535637521676</v>
      </c>
      <c r="AD198" s="17">
        <f t="shared" si="144"/>
        <v>-45.698932272525795</v>
      </c>
      <c r="AE198" s="21">
        <f t="shared" si="122"/>
        <v>199.20518517345897</v>
      </c>
      <c r="AG198" s="18" t="s">
        <v>408</v>
      </c>
      <c r="AH198" s="11">
        <v>11.93801</v>
      </c>
      <c r="AI198" s="11">
        <v>16.615259999999999</v>
      </c>
      <c r="AJ198" s="12">
        <f t="shared" si="162"/>
        <v>1.3917947798669961</v>
      </c>
      <c r="AK198" s="16">
        <f t="shared" si="123"/>
        <v>-37.711588932311372</v>
      </c>
      <c r="AL198" s="16">
        <f t="shared" si="124"/>
        <v>-34.128484661214159</v>
      </c>
      <c r="AM198" s="17">
        <f t="shared" si="125"/>
        <v>-48.131320762256308</v>
      </c>
      <c r="AN198" s="17">
        <f t="shared" si="155"/>
        <v>-45.278117188297642</v>
      </c>
      <c r="AO198" s="21">
        <f t="shared" si="155"/>
        <v>-17.846376417848035</v>
      </c>
      <c r="AQ198" s="18" t="s">
        <v>408</v>
      </c>
      <c r="AR198" s="11">
        <v>5.3298800000000002</v>
      </c>
      <c r="AS198" s="11">
        <v>9.5778499999999998</v>
      </c>
      <c r="AT198" s="12">
        <f t="shared" si="163"/>
        <v>1.7970104392594204</v>
      </c>
      <c r="AU198" s="16">
        <f t="shared" si="127"/>
        <v>-43.370959379170245</v>
      </c>
      <c r="AV198" s="16">
        <f t="shared" si="128"/>
        <v>-30.370666970621436</v>
      </c>
      <c r="AW198" s="17">
        <f t="shared" si="129"/>
        <v>-59.771418443022824</v>
      </c>
      <c r="AX198" s="17">
        <f t="shared" si="156"/>
        <v>-46.674086459986079</v>
      </c>
      <c r="AY198" s="21">
        <f t="shared" si="156"/>
        <v>-30.074968170816561</v>
      </c>
      <c r="BA198" s="18" t="s">
        <v>408</v>
      </c>
      <c r="BB198" s="11">
        <v>4.47403</v>
      </c>
      <c r="BC198" s="11">
        <v>10.54156</v>
      </c>
      <c r="BD198" s="12">
        <f t="shared" si="164"/>
        <v>2.356166588064899</v>
      </c>
      <c r="BE198" s="16">
        <f t="shared" si="131"/>
        <v>-43.371009796724302</v>
      </c>
      <c r="BF198" s="16">
        <f t="shared" si="132"/>
        <v>-30.370764632507488</v>
      </c>
      <c r="BG198" s="17">
        <f t="shared" si="133"/>
        <v>-60.860583306353163</v>
      </c>
      <c r="BH198" s="17">
        <f t="shared" si="157"/>
        <v>-47.629934552073671</v>
      </c>
      <c r="BI198" s="21">
        <f t="shared" si="157"/>
        <v>-28.870603582557877</v>
      </c>
      <c r="BJ198" s="21">
        <f t="shared" si="135"/>
        <v>-37.250314128089371</v>
      </c>
      <c r="BL198" s="20" t="s">
        <v>408</v>
      </c>
      <c r="BM198" s="11">
        <v>2.25983</v>
      </c>
      <c r="BN198" s="11">
        <v>2.2259699999999998</v>
      </c>
      <c r="BO198" s="40">
        <f t="shared" si="165"/>
        <v>0.98501657204302973</v>
      </c>
      <c r="BP198" s="16">
        <f t="shared" si="148"/>
        <v>-64.650885593213715</v>
      </c>
      <c r="BQ198" s="17">
        <f t="shared" si="148"/>
        <v>-37.328573318955698</v>
      </c>
      <c r="BR198" s="21">
        <f t="shared" si="136"/>
        <v>28.035147326250772</v>
      </c>
      <c r="BT198" s="20" t="s">
        <v>408</v>
      </c>
      <c r="BU198" s="11">
        <v>2.863</v>
      </c>
      <c r="BV198" s="11">
        <v>1.0970899999999999</v>
      </c>
      <c r="BW198" s="38">
        <f t="shared" si="166"/>
        <v>0.3831959483059727</v>
      </c>
      <c r="BX198" s="16">
        <f t="shared" si="149"/>
        <v>-71.311072943826616</v>
      </c>
      <c r="BY198" s="17">
        <f t="shared" si="149"/>
        <v>-62.525191799258081</v>
      </c>
      <c r="BZ198" s="21">
        <f t="shared" si="137"/>
        <v>5.7800430566336205</v>
      </c>
      <c r="CB198" s="20" t="s">
        <v>408</v>
      </c>
      <c r="CC198" s="11">
        <v>7.4138500000000001</v>
      </c>
      <c r="CD198" s="11">
        <v>3.9930300000000001</v>
      </c>
      <c r="CE198" s="38">
        <f t="shared" si="167"/>
        <v>0.5385906108162426</v>
      </c>
      <c r="CF198" s="16">
        <f t="shared" si="150"/>
        <v>-78.514795792245991</v>
      </c>
      <c r="CG198" s="17">
        <f t="shared" si="150"/>
        <v>-61.740199413219983</v>
      </c>
      <c r="CH198" s="21">
        <f t="shared" si="138"/>
        <v>57.251828184347353</v>
      </c>
      <c r="CJ198" s="20" t="s">
        <v>408</v>
      </c>
      <c r="CK198" s="11">
        <v>14.843540000000001</v>
      </c>
      <c r="CL198" s="11">
        <v>10.32361</v>
      </c>
      <c r="CM198" s="40">
        <f t="shared" si="168"/>
        <v>0.69549514468920481</v>
      </c>
      <c r="CN198" s="16">
        <f t="shared" si="151"/>
        <v>-49.315062880089052</v>
      </c>
      <c r="CO198" s="17">
        <f t="shared" si="151"/>
        <v>-48.118287135221195</v>
      </c>
      <c r="CP198" s="21">
        <f t="shared" si="139"/>
        <v>5.7644808181680247</v>
      </c>
      <c r="CQ198" s="13">
        <f t="shared" si="140"/>
        <v>0.64954635208487366</v>
      </c>
      <c r="CS198" s="20" t="s">
        <v>409</v>
      </c>
      <c r="CT198" s="36">
        <v>306.10000000000002</v>
      </c>
      <c r="CU198" s="36">
        <v>311.39999999999998</v>
      </c>
      <c r="CV198" s="36">
        <v>304.5</v>
      </c>
      <c r="CW198" s="36">
        <v>309.95</v>
      </c>
    </row>
    <row r="199" spans="1:101" ht="17.25" thickBot="1">
      <c r="A199" s="20" t="s">
        <v>410</v>
      </c>
      <c r="B199" s="11">
        <v>1.20448</v>
      </c>
      <c r="C199" s="11">
        <v>2.4278300000000002</v>
      </c>
      <c r="D199" s="38">
        <f t="shared" si="158"/>
        <v>2.0156665116896919</v>
      </c>
      <c r="E199" s="16">
        <f t="shared" si="141"/>
        <v>-7.1706023799247811</v>
      </c>
      <c r="F199" s="17">
        <f t="shared" si="141"/>
        <v>-41.590963768464604</v>
      </c>
      <c r="G199" s="21">
        <f t="shared" si="119"/>
        <v>-35.890347351661305</v>
      </c>
      <c r="I199" s="20" t="s">
        <v>410</v>
      </c>
      <c r="J199" s="11">
        <v>24.09638</v>
      </c>
      <c r="K199" s="11">
        <v>38.554209999999998</v>
      </c>
      <c r="L199" s="38">
        <f t="shared" si="159"/>
        <v>1.6000000830000189</v>
      </c>
      <c r="M199" s="16">
        <f t="shared" si="142"/>
        <v>37.931077907276922</v>
      </c>
      <c r="N199" s="17">
        <f t="shared" si="142"/>
        <v>276.47066290660251</v>
      </c>
      <c r="O199" s="21">
        <f t="shared" si="120"/>
        <v>59.06630045875005</v>
      </c>
      <c r="Q199" s="18" t="s">
        <v>410</v>
      </c>
      <c r="R199" s="11">
        <v>4.2270500000000002</v>
      </c>
      <c r="S199" s="11">
        <v>4.3961300000000003</v>
      </c>
      <c r="T199" s="19">
        <f t="shared" si="160"/>
        <v>1.0399995268567914</v>
      </c>
      <c r="U199" s="16">
        <f t="shared" si="143"/>
        <v>-7.8947655124777389</v>
      </c>
      <c r="V199" s="17">
        <f t="shared" si="143"/>
        <v>-5.2084231771057787</v>
      </c>
      <c r="W199" s="21">
        <f t="shared" si="121"/>
        <v>19.45553437063192</v>
      </c>
      <c r="Y199" s="18" t="s">
        <v>410</v>
      </c>
      <c r="Z199" s="11">
        <v>3.4495900000000002</v>
      </c>
      <c r="AA199" s="11">
        <v>5.5576800000000004</v>
      </c>
      <c r="AB199" s="19">
        <f t="shared" si="161"/>
        <v>1.6111132047576668</v>
      </c>
      <c r="AC199" s="16">
        <f t="shared" si="144"/>
        <v>53.846393991695763</v>
      </c>
      <c r="AD199" s="17">
        <f t="shared" si="144"/>
        <v>43.564415260344965</v>
      </c>
      <c r="AE199" s="21">
        <f t="shared" si="122"/>
        <v>89.617629727206094</v>
      </c>
      <c r="AG199" s="18" t="s">
        <v>410</v>
      </c>
      <c r="AH199" s="11">
        <v>16.72513</v>
      </c>
      <c r="AI199" s="11">
        <v>20.696380000000001</v>
      </c>
      <c r="AJ199" s="12">
        <f t="shared" si="162"/>
        <v>1.2374421005995171</v>
      </c>
      <c r="AK199" s="16">
        <f t="shared" si="123"/>
        <v>40.099815630913355</v>
      </c>
      <c r="AL199" s="16">
        <f t="shared" si="124"/>
        <v>1.3450458412346031</v>
      </c>
      <c r="AM199" s="17">
        <f t="shared" si="125"/>
        <v>24.562480514900169</v>
      </c>
      <c r="AN199" s="17">
        <f t="shared" si="155"/>
        <v>-22.726015999259236</v>
      </c>
      <c r="AO199" s="21">
        <f t="shared" si="155"/>
        <v>-23.717483748318571</v>
      </c>
      <c r="AQ199" s="18" t="s">
        <v>410</v>
      </c>
      <c r="AR199" s="11">
        <v>12.644360000000001</v>
      </c>
      <c r="AS199" s="11">
        <v>7.9450399999999997</v>
      </c>
      <c r="AT199" s="12">
        <f t="shared" si="163"/>
        <v>0.62834655134779449</v>
      </c>
      <c r="AU199" s="16">
        <f t="shared" si="127"/>
        <v>137.23535989553238</v>
      </c>
      <c r="AV199" s="16">
        <f t="shared" si="128"/>
        <v>68.397809186102663</v>
      </c>
      <c r="AW199" s="17">
        <f t="shared" si="129"/>
        <v>-17.047771681536044</v>
      </c>
      <c r="AX199" s="17">
        <f t="shared" si="156"/>
        <v>-50.439909862844942</v>
      </c>
      <c r="AY199" s="21">
        <f t="shared" si="156"/>
        <v>-72.536832628981401</v>
      </c>
      <c r="BA199" s="18" t="s">
        <v>410</v>
      </c>
      <c r="BB199" s="11">
        <v>10.613989999999999</v>
      </c>
      <c r="BC199" s="11">
        <v>11.49431</v>
      </c>
      <c r="BD199" s="12">
        <f t="shared" si="164"/>
        <v>1.0829395919913247</v>
      </c>
      <c r="BE199" s="16">
        <f t="shared" si="131"/>
        <v>137.23555720457841</v>
      </c>
      <c r="BF199" s="16">
        <f t="shared" si="132"/>
        <v>68.397780237833913</v>
      </c>
      <c r="BG199" s="17">
        <f t="shared" si="133"/>
        <v>9.0380361160966682</v>
      </c>
      <c r="BH199" s="17">
        <f t="shared" si="157"/>
        <v>-37.266257412897808</v>
      </c>
      <c r="BI199" s="21">
        <f t="shared" si="157"/>
        <v>-63.983268118066682</v>
      </c>
      <c r="BJ199" s="21">
        <f t="shared" si="135"/>
        <v>-70.998337857025163</v>
      </c>
      <c r="BL199" s="20" t="s">
        <v>410</v>
      </c>
      <c r="BM199" s="11">
        <v>2.1720199999999998</v>
      </c>
      <c r="BN199" s="11">
        <v>2.50617</v>
      </c>
      <c r="BO199" s="40">
        <f t="shared" si="165"/>
        <v>1.1538429664551892</v>
      </c>
      <c r="BP199" s="16">
        <f t="shared" si="148"/>
        <v>-3.8856905165432871</v>
      </c>
      <c r="BQ199" s="17">
        <f t="shared" si="148"/>
        <v>12.587770724672852</v>
      </c>
      <c r="BR199" s="21">
        <f t="shared" si="136"/>
        <v>40.234815535548066</v>
      </c>
      <c r="BT199" s="20" t="s">
        <v>410</v>
      </c>
      <c r="BU199" s="11">
        <v>3.0331399999999999</v>
      </c>
      <c r="BV199" s="11">
        <v>1.2144299999999999</v>
      </c>
      <c r="BW199" s="38">
        <f t="shared" si="166"/>
        <v>0.40038705763664056</v>
      </c>
      <c r="BX199" s="16">
        <f t="shared" si="149"/>
        <v>5.9427174292699947</v>
      </c>
      <c r="BY199" s="17">
        <f t="shared" si="149"/>
        <v>10.695567364573554</v>
      </c>
      <c r="BZ199" s="21">
        <f t="shared" si="137"/>
        <v>8.7251859266866738</v>
      </c>
      <c r="CB199" s="20" t="s">
        <v>410</v>
      </c>
      <c r="CC199" s="11">
        <v>6.5679800000000004</v>
      </c>
      <c r="CD199" s="11">
        <v>2.7490899999999998</v>
      </c>
      <c r="CE199" s="38">
        <f t="shared" si="167"/>
        <v>0.41855943532105755</v>
      </c>
      <c r="CF199" s="16">
        <f t="shared" si="150"/>
        <v>-11.40932174241453</v>
      </c>
      <c r="CG199" s="17">
        <f t="shared" si="150"/>
        <v>-31.152783725641939</v>
      </c>
      <c r="CH199" s="21">
        <f t="shared" si="138"/>
        <v>11.767064889391607</v>
      </c>
      <c r="CJ199" s="20" t="s">
        <v>410</v>
      </c>
      <c r="CK199" s="11">
        <v>27.520720000000001</v>
      </c>
      <c r="CL199" s="11">
        <v>15.67263</v>
      </c>
      <c r="CM199" s="40">
        <f t="shared" si="168"/>
        <v>0.56948473731791893</v>
      </c>
      <c r="CN199" s="16">
        <f t="shared" si="151"/>
        <v>85.405368261209929</v>
      </c>
      <c r="CO199" s="17">
        <f t="shared" si="151"/>
        <v>51.813464476089266</v>
      </c>
      <c r="CP199" s="21">
        <f t="shared" si="139"/>
        <v>-16.456281471252069</v>
      </c>
      <c r="CQ199" s="13">
        <f t="shared" si="140"/>
        <v>0.64389175703178969</v>
      </c>
      <c r="CS199" s="20" t="s">
        <v>411</v>
      </c>
      <c r="CT199" s="36">
        <v>310.05</v>
      </c>
      <c r="CU199" s="36">
        <v>320.5</v>
      </c>
      <c r="CV199" s="36">
        <v>309.35000000000002</v>
      </c>
      <c r="CW199" s="36">
        <v>318</v>
      </c>
    </row>
    <row r="200" spans="1:101">
      <c r="A200" s="20" t="s">
        <v>412</v>
      </c>
      <c r="B200" s="11">
        <v>1.5665800000000001</v>
      </c>
      <c r="C200" s="11">
        <v>2.7408899999999998</v>
      </c>
      <c r="D200" s="38">
        <f t="shared" si="158"/>
        <v>1.7496010417597567</v>
      </c>
      <c r="E200" s="16">
        <f t="shared" si="141"/>
        <v>30.062765674814035</v>
      </c>
      <c r="F200" s="17">
        <f t="shared" si="141"/>
        <v>12.894642540869818</v>
      </c>
      <c r="G200" s="21">
        <f t="shared" si="119"/>
        <v>-25.305826967137293</v>
      </c>
      <c r="H200" s="23"/>
      <c r="I200" s="20" t="s">
        <v>412</v>
      </c>
      <c r="J200" s="11">
        <v>32.530119999999997</v>
      </c>
      <c r="K200" s="11">
        <v>65.060239999999993</v>
      </c>
      <c r="L200" s="38">
        <f t="shared" si="159"/>
        <v>2</v>
      </c>
      <c r="M200" s="16">
        <f t="shared" si="142"/>
        <v>35.000029050006667</v>
      </c>
      <c r="N200" s="17">
        <f t="shared" si="142"/>
        <v>68.75002755859866</v>
      </c>
      <c r="O200" s="21">
        <f t="shared" si="120"/>
        <v>90.26957487571454</v>
      </c>
      <c r="P200" s="23"/>
      <c r="Q200" s="18" t="s">
        <v>412</v>
      </c>
      <c r="R200" s="11">
        <v>17.053139999999999</v>
      </c>
      <c r="S200" s="11">
        <v>6.03864</v>
      </c>
      <c r="T200" s="19">
        <f t="shared" si="160"/>
        <v>0.35410722013658485</v>
      </c>
      <c r="U200" s="16">
        <f t="shared" si="143"/>
        <v>303.42886883287395</v>
      </c>
      <c r="V200" s="17">
        <f t="shared" si="143"/>
        <v>37.362634862936254</v>
      </c>
      <c r="W200" s="21">
        <f t="shared" si="121"/>
        <v>-54.264469102418879</v>
      </c>
      <c r="X200" s="23"/>
      <c r="Y200" s="18" t="s">
        <v>412</v>
      </c>
      <c r="Z200" s="11">
        <v>17.573779999999999</v>
      </c>
      <c r="AA200" s="11">
        <v>4.9252500000000001</v>
      </c>
      <c r="AB200" s="19">
        <f t="shared" si="161"/>
        <v>0.28026127560490688</v>
      </c>
      <c r="AC200" s="16">
        <f t="shared" si="144"/>
        <v>409.44547033125673</v>
      </c>
      <c r="AD200" s="17">
        <f t="shared" si="144"/>
        <v>-11.379388521829256</v>
      </c>
      <c r="AE200" s="21">
        <f t="shared" si="122"/>
        <v>-72.612594115091454</v>
      </c>
      <c r="AF200" s="23"/>
      <c r="AG200" s="18" t="s">
        <v>412</v>
      </c>
      <c r="AH200" s="11">
        <v>19.435669999999998</v>
      </c>
      <c r="AI200" s="11">
        <v>24.483059999999998</v>
      </c>
      <c r="AJ200" s="12">
        <f t="shared" si="162"/>
        <v>1.259697247380718</v>
      </c>
      <c r="AK200" s="16">
        <f t="shared" si="123"/>
        <v>16.2063912208754</v>
      </c>
      <c r="AL200" s="16">
        <f t="shared" si="124"/>
        <v>15.434401621549471</v>
      </c>
      <c r="AM200" s="17">
        <f t="shared" si="125"/>
        <v>18.296339746371086</v>
      </c>
      <c r="AN200" s="17">
        <f t="shared" si="155"/>
        <v>1.3817436909087959</v>
      </c>
      <c r="AO200" s="21">
        <f t="shared" si="155"/>
        <v>-11.550920070259179</v>
      </c>
      <c r="AQ200" s="18" t="s">
        <v>412</v>
      </c>
      <c r="AR200" s="11">
        <v>11.496079999999999</v>
      </c>
      <c r="AS200" s="11">
        <v>8.27027</v>
      </c>
      <c r="AT200" s="12">
        <f t="shared" si="163"/>
        <v>0.71939913431360958</v>
      </c>
      <c r="AU200" s="16">
        <f t="shared" si="127"/>
        <v>-9.081361176050045</v>
      </c>
      <c r="AV200" s="16">
        <f t="shared" si="128"/>
        <v>21.118877361405254</v>
      </c>
      <c r="AW200" s="17">
        <f t="shared" si="129"/>
        <v>4.0934973266339805</v>
      </c>
      <c r="AX200" s="17">
        <f t="shared" si="156"/>
        <v>-40.666699429249491</v>
      </c>
      <c r="AY200" s="21">
        <f t="shared" si="156"/>
        <v>-54.455531800599026</v>
      </c>
      <c r="BA200" s="18" t="s">
        <v>412</v>
      </c>
      <c r="BB200" s="11">
        <v>9.6501000000000001</v>
      </c>
      <c r="BC200" s="11">
        <v>14.21885</v>
      </c>
      <c r="BD200" s="12">
        <f t="shared" si="164"/>
        <v>1.4734406897337851</v>
      </c>
      <c r="BE200" s="16">
        <f t="shared" si="131"/>
        <v>-9.0813162627814741</v>
      </c>
      <c r="BF200" s="16">
        <f t="shared" si="132"/>
        <v>21.11893913459846</v>
      </c>
      <c r="BG200" s="17">
        <f t="shared" si="133"/>
        <v>23.703380194200431</v>
      </c>
      <c r="BH200" s="17">
        <f t="shared" si="157"/>
        <v>-17.431050149160217</v>
      </c>
      <c r="BI200" s="21">
        <f t="shared" si="157"/>
        <v>-35.164207080246669</v>
      </c>
      <c r="BJ200" s="21">
        <f t="shared" si="135"/>
        <v>-53.050850370149057</v>
      </c>
      <c r="BL200" s="20" t="s">
        <v>412</v>
      </c>
      <c r="BM200" s="11">
        <v>2.7603200000000001</v>
      </c>
      <c r="BN200" s="11">
        <v>2.6096200000000001</v>
      </c>
      <c r="BO200" s="40">
        <f t="shared" si="165"/>
        <v>0.94540488059355432</v>
      </c>
      <c r="BP200" s="16">
        <f t="shared" si="148"/>
        <v>27.085385954088835</v>
      </c>
      <c r="BQ200" s="17">
        <f t="shared" si="148"/>
        <v>4.1278125586053633</v>
      </c>
      <c r="BR200" s="21">
        <f t="shared" si="136"/>
        <v>6.436493077258997</v>
      </c>
      <c r="BS200" s="23"/>
      <c r="BT200" s="20" t="s">
        <v>412</v>
      </c>
      <c r="BU200" s="11">
        <v>4.3179800000000004</v>
      </c>
      <c r="BV200" s="11">
        <v>1.85978</v>
      </c>
      <c r="BW200" s="38">
        <f t="shared" si="166"/>
        <v>0.43070602457630647</v>
      </c>
      <c r="BX200" s="16">
        <f t="shared" si="149"/>
        <v>42.360062509478638</v>
      </c>
      <c r="BY200" s="17">
        <f t="shared" si="149"/>
        <v>53.140156287311754</v>
      </c>
      <c r="BZ200" s="21">
        <f t="shared" si="137"/>
        <v>15.831416810762537</v>
      </c>
      <c r="CA200" s="23"/>
      <c r="CB200" s="20" t="s">
        <v>412</v>
      </c>
      <c r="CC200" s="11">
        <v>16.382629999999999</v>
      </c>
      <c r="CD200" s="11">
        <v>4.2915700000000001</v>
      </c>
      <c r="CE200" s="38">
        <f t="shared" si="167"/>
        <v>0.26195855000082408</v>
      </c>
      <c r="CF200" s="16">
        <f t="shared" si="150"/>
        <v>149.43178876914968</v>
      </c>
      <c r="CG200" s="17">
        <f t="shared" si="150"/>
        <v>56.108748713210566</v>
      </c>
      <c r="CH200" s="21">
        <f t="shared" si="138"/>
        <v>-35.320091157151502</v>
      </c>
      <c r="CI200" s="23"/>
      <c r="CJ200" s="20" t="s">
        <v>412</v>
      </c>
      <c r="CK200" s="11">
        <v>30.944099999999999</v>
      </c>
      <c r="CL200" s="11">
        <v>17.544789999999999</v>
      </c>
      <c r="CM200" s="40">
        <f t="shared" si="168"/>
        <v>0.56698336678074335</v>
      </c>
      <c r="CN200" s="16">
        <f t="shared" si="151"/>
        <v>12.439282111805207</v>
      </c>
      <c r="CO200" s="17">
        <f t="shared" si="151"/>
        <v>11.945410566063254</v>
      </c>
      <c r="CP200" s="21">
        <f t="shared" si="139"/>
        <v>-12.472909953796016</v>
      </c>
      <c r="CQ200" s="13">
        <f t="shared" si="140"/>
        <v>0.63317430561420918</v>
      </c>
      <c r="CR200" s="23"/>
      <c r="CS200" s="20" t="s">
        <v>413</v>
      </c>
      <c r="CT200" s="36">
        <v>319.64999999999998</v>
      </c>
      <c r="CU200" s="36">
        <v>321.2</v>
      </c>
      <c r="CV200" s="36">
        <v>309.7</v>
      </c>
      <c r="CW200" s="36">
        <v>312.14999999999998</v>
      </c>
    </row>
    <row r="201" spans="1:101">
      <c r="A201" s="20" t="s">
        <v>414</v>
      </c>
      <c r="B201" s="11">
        <v>1.5125200000000001</v>
      </c>
      <c r="C201" s="11">
        <v>2.4529700000000001</v>
      </c>
      <c r="D201" s="38">
        <f t="shared" si="158"/>
        <v>1.6217769021236081</v>
      </c>
      <c r="E201" s="16">
        <f t="shared" si="141"/>
        <v>-3.4508291948065208</v>
      </c>
      <c r="F201" s="17">
        <f t="shared" si="141"/>
        <v>-10.504617113419355</v>
      </c>
      <c r="G201" s="21">
        <f t="shared" si="119"/>
        <v>-22.830378393379167</v>
      </c>
      <c r="H201" s="24"/>
      <c r="I201" s="20" t="s">
        <v>414</v>
      </c>
      <c r="J201" s="11">
        <v>35.542160000000003</v>
      </c>
      <c r="K201" s="11">
        <v>52.40963</v>
      </c>
      <c r="L201" s="38">
        <f t="shared" si="159"/>
        <v>1.474576390405085</v>
      </c>
      <c r="M201" s="16">
        <f t="shared" si="142"/>
        <v>9.259234211247934</v>
      </c>
      <c r="N201" s="17">
        <f t="shared" si="142"/>
        <v>-19.44445639917712</v>
      </c>
      <c r="O201" s="21">
        <f t="shared" si="120"/>
        <v>14.085426253479039</v>
      </c>
      <c r="P201" s="24"/>
      <c r="Q201" s="18" t="s">
        <v>414</v>
      </c>
      <c r="R201" s="11">
        <v>8.0193200000000004</v>
      </c>
      <c r="S201" s="11">
        <v>5.1207700000000003</v>
      </c>
      <c r="T201" s="19">
        <f t="shared" si="160"/>
        <v>0.63855414174767933</v>
      </c>
      <c r="U201" s="16">
        <f t="shared" si="143"/>
        <v>-52.974525512603535</v>
      </c>
      <c r="V201" s="17">
        <f t="shared" si="143"/>
        <v>-15.199945683133947</v>
      </c>
      <c r="W201" s="21">
        <f t="shared" si="121"/>
        <v>0.79806660462518575</v>
      </c>
      <c r="X201" s="24"/>
      <c r="Y201" s="18" t="s">
        <v>414</v>
      </c>
      <c r="Z201" s="11">
        <v>8.3556899999999992</v>
      </c>
      <c r="AA201" s="11">
        <v>4.81027</v>
      </c>
      <c r="AB201" s="19">
        <f t="shared" si="161"/>
        <v>0.5756879443828099</v>
      </c>
      <c r="AC201" s="16">
        <f t="shared" si="144"/>
        <v>-52.453655388880478</v>
      </c>
      <c r="AD201" s="17">
        <f t="shared" si="144"/>
        <v>-2.3345007867620948</v>
      </c>
      <c r="AE201" s="21">
        <f t="shared" si="122"/>
        <v>-38.558858737705563</v>
      </c>
      <c r="AF201" s="24"/>
      <c r="AG201" s="18" t="s">
        <v>414</v>
      </c>
      <c r="AH201" s="11">
        <v>19.15738</v>
      </c>
      <c r="AI201" s="11">
        <v>21.963719999999999</v>
      </c>
      <c r="AJ201" s="12">
        <f t="shared" si="162"/>
        <v>1.1464887160979214</v>
      </c>
      <c r="AK201" s="16">
        <f t="shared" si="123"/>
        <v>-1.4318518476594755</v>
      </c>
      <c r="AL201" s="16">
        <f t="shared" si="124"/>
        <v>13.922661445091917</v>
      </c>
      <c r="AM201" s="17">
        <f t="shared" si="125"/>
        <v>-10.290135301714736</v>
      </c>
      <c r="AN201" s="17">
        <f t="shared" si="155"/>
        <v>-6.3660514204605416</v>
      </c>
      <c r="AO201" s="21">
        <f t="shared" si="155"/>
        <v>-17.523575044399792</v>
      </c>
      <c r="AQ201" s="18" t="s">
        <v>414</v>
      </c>
      <c r="AR201" s="11">
        <v>11.76158</v>
      </c>
      <c r="AS201" s="11">
        <v>7.4206799999999999</v>
      </c>
      <c r="AT201" s="12">
        <f t="shared" si="163"/>
        <v>0.63092543688858127</v>
      </c>
      <c r="AU201" s="16">
        <f t="shared" si="127"/>
        <v>2.3094828846006741</v>
      </c>
      <c r="AV201" s="16">
        <f t="shared" si="128"/>
        <v>20.996938447990647</v>
      </c>
      <c r="AW201" s="17">
        <f t="shared" si="129"/>
        <v>-10.272820597151</v>
      </c>
      <c r="AX201" s="17">
        <f t="shared" si="156"/>
        <v>-40.157893686369412</v>
      </c>
      <c r="AY201" s="21">
        <f t="shared" si="156"/>
        <v>-55.524586049288914</v>
      </c>
      <c r="BA201" s="18" t="s">
        <v>414</v>
      </c>
      <c r="BB201" s="11">
        <v>9.8729600000000008</v>
      </c>
      <c r="BC201" s="11">
        <v>12.2242</v>
      </c>
      <c r="BD201" s="12">
        <f t="shared" si="164"/>
        <v>1.2381494506206852</v>
      </c>
      <c r="BE201" s="16">
        <f t="shared" si="131"/>
        <v>2.3094061201438403</v>
      </c>
      <c r="BF201" s="16">
        <f t="shared" si="132"/>
        <v>20.996901839287826</v>
      </c>
      <c r="BG201" s="17">
        <f t="shared" si="133"/>
        <v>-14.028209032376036</v>
      </c>
      <c r="BH201" s="17">
        <f t="shared" si="157"/>
        <v>-22.617050557636823</v>
      </c>
      <c r="BI201" s="21">
        <f t="shared" si="157"/>
        <v>-40.484843573236638</v>
      </c>
      <c r="BJ201" s="21">
        <f t="shared" si="135"/>
        <v>-54.729871929040677</v>
      </c>
      <c r="BL201" s="20" t="s">
        <v>414</v>
      </c>
      <c r="BM201" s="11">
        <v>1.93014</v>
      </c>
      <c r="BN201" s="11">
        <v>2.6059000000000001</v>
      </c>
      <c r="BO201" s="40">
        <f t="shared" si="165"/>
        <v>1.3501093184950315</v>
      </c>
      <c r="BP201" s="16">
        <f t="shared" si="148"/>
        <v>-30.075498492928361</v>
      </c>
      <c r="BQ201" s="17">
        <f t="shared" si="148"/>
        <v>-0.14254948996405398</v>
      </c>
      <c r="BR201" s="21">
        <f t="shared" si="136"/>
        <v>48.369695836836243</v>
      </c>
      <c r="BS201" s="24"/>
      <c r="BT201" s="20" t="s">
        <v>414</v>
      </c>
      <c r="BU201" s="11">
        <v>2.96861</v>
      </c>
      <c r="BV201" s="11">
        <v>1.4080299999999999</v>
      </c>
      <c r="BW201" s="38">
        <f t="shared" si="166"/>
        <v>0.47430615675349741</v>
      </c>
      <c r="BX201" s="16">
        <f t="shared" si="149"/>
        <v>-31.2500289487214</v>
      </c>
      <c r="BY201" s="17">
        <f t="shared" si="149"/>
        <v>-24.290507479379286</v>
      </c>
      <c r="BZ201" s="21">
        <f t="shared" si="137"/>
        <v>25.840227042684496</v>
      </c>
      <c r="CA201" s="24"/>
      <c r="CB201" s="20" t="s">
        <v>414</v>
      </c>
      <c r="CC201" s="11">
        <v>22.55255</v>
      </c>
      <c r="CD201" s="11">
        <v>7.6128799999999996</v>
      </c>
      <c r="CE201" s="38">
        <f t="shared" si="167"/>
        <v>0.3375618278199139</v>
      </c>
      <c r="CF201" s="16">
        <f t="shared" si="150"/>
        <v>37.661352298135292</v>
      </c>
      <c r="CG201" s="17">
        <f t="shared" si="150"/>
        <v>77.391490759791864</v>
      </c>
      <c r="CH201" s="21">
        <f t="shared" si="138"/>
        <v>-11.259014580524662</v>
      </c>
      <c r="CI201" s="24"/>
      <c r="CJ201" s="20" t="s">
        <v>414</v>
      </c>
      <c r="CK201" s="11">
        <v>23.268249999999998</v>
      </c>
      <c r="CL201" s="11">
        <v>15.324949999999999</v>
      </c>
      <c r="CM201" s="40">
        <f t="shared" si="168"/>
        <v>0.65862065260601899</v>
      </c>
      <c r="CN201" s="16">
        <f t="shared" si="151"/>
        <v>-24.805536435055473</v>
      </c>
      <c r="CO201" s="17">
        <f t="shared" si="151"/>
        <v>-12.652417042324243</v>
      </c>
      <c r="CP201" s="21">
        <f t="shared" si="139"/>
        <v>4.9003238655802983</v>
      </c>
      <c r="CQ201" s="13">
        <f t="shared" si="140"/>
        <v>0.64011727631869619</v>
      </c>
      <c r="CR201" s="24"/>
      <c r="CS201" s="20" t="s">
        <v>415</v>
      </c>
      <c r="CT201" s="36">
        <v>312.7</v>
      </c>
      <c r="CU201" s="36">
        <v>316.64999999999998</v>
      </c>
      <c r="CV201" s="36">
        <v>310</v>
      </c>
      <c r="CW201" s="36">
        <v>315.3</v>
      </c>
    </row>
    <row r="202" spans="1:101" ht="17.25" thickBot="1">
      <c r="A202" s="20" t="s">
        <v>416</v>
      </c>
      <c r="B202" s="11">
        <v>1.8306100000000001</v>
      </c>
      <c r="C202" s="11">
        <v>1.8318700000000001</v>
      </c>
      <c r="D202" s="38">
        <f t="shared" si="158"/>
        <v>1.0006882951584444</v>
      </c>
      <c r="E202" s="16">
        <f t="shared" si="141"/>
        <v>21.030465712850074</v>
      </c>
      <c r="F202" s="17">
        <f t="shared" si="141"/>
        <v>-25.320325972188815</v>
      </c>
      <c r="G202" s="21">
        <f t="shared" si="119"/>
        <v>-53.405105907018438</v>
      </c>
      <c r="H202" s="25"/>
      <c r="I202" s="20" t="s">
        <v>416</v>
      </c>
      <c r="J202" s="11">
        <v>29.518070000000002</v>
      </c>
      <c r="K202" s="11">
        <v>45.78313</v>
      </c>
      <c r="L202" s="38">
        <f t="shared" si="159"/>
        <v>1.5510204427321974</v>
      </c>
      <c r="M202" s="16">
        <f t="shared" si="142"/>
        <v>-16.949138713010129</v>
      </c>
      <c r="N202" s="17">
        <f t="shared" si="142"/>
        <v>-12.643668730345929</v>
      </c>
      <c r="O202" s="21">
        <f t="shared" si="120"/>
        <v>9.5975814176398</v>
      </c>
      <c r="P202" s="25"/>
      <c r="Q202" s="18" t="s">
        <v>416</v>
      </c>
      <c r="R202" s="11">
        <v>18.140090000000001</v>
      </c>
      <c r="S202" s="11">
        <v>4.1062799999999999</v>
      </c>
      <c r="T202" s="19">
        <f t="shared" si="160"/>
        <v>0.22636491880690779</v>
      </c>
      <c r="U202" s="16">
        <f t="shared" si="143"/>
        <v>126.20484031064977</v>
      </c>
      <c r="V202" s="17">
        <f t="shared" si="143"/>
        <v>-19.811278381962094</v>
      </c>
      <c r="W202" s="21">
        <f t="shared" si="121"/>
        <v>-70.246338467626146</v>
      </c>
      <c r="X202" s="25"/>
      <c r="Y202" s="18" t="s">
        <v>416</v>
      </c>
      <c r="Z202" s="11">
        <v>19.60521</v>
      </c>
      <c r="AA202" s="11">
        <v>4.4078099999999996</v>
      </c>
      <c r="AB202" s="19">
        <f t="shared" si="161"/>
        <v>0.22482850221956305</v>
      </c>
      <c r="AC202" s="16">
        <f t="shared" si="144"/>
        <v>134.63304646294921</v>
      </c>
      <c r="AD202" s="17">
        <f t="shared" si="144"/>
        <v>-8.3666821197147048</v>
      </c>
      <c r="AE202" s="21">
        <f t="shared" si="122"/>
        <v>-78.554891357821305</v>
      </c>
      <c r="AF202" s="25"/>
      <c r="AG202" s="18" t="s">
        <v>416</v>
      </c>
      <c r="AH202" s="11">
        <v>18.72889</v>
      </c>
      <c r="AI202" s="11">
        <v>23.068090000000002</v>
      </c>
      <c r="AJ202" s="12">
        <f t="shared" si="162"/>
        <v>1.2316848462455599</v>
      </c>
      <c r="AK202" s="16">
        <f t="shared" si="123"/>
        <v>-2.2366837218868136</v>
      </c>
      <c r="AL202" s="16">
        <f t="shared" si="124"/>
        <v>11.388349533329192</v>
      </c>
      <c r="AM202" s="17">
        <f t="shared" si="125"/>
        <v>5.0281555219243508</v>
      </c>
      <c r="AN202" s="17">
        <f t="shared" si="155"/>
        <v>10.164876558082184</v>
      </c>
      <c r="AO202" s="21">
        <f t="shared" si="155"/>
        <v>-2.1583780018315561</v>
      </c>
      <c r="AQ202" s="18" t="s">
        <v>416</v>
      </c>
      <c r="AR202" s="11">
        <v>8.0711499999999994</v>
      </c>
      <c r="AS202" s="11">
        <v>10.148669999999999</v>
      </c>
      <c r="AT202" s="12">
        <f t="shared" si="163"/>
        <v>1.2574007421495079</v>
      </c>
      <c r="AU202" s="16">
        <f t="shared" si="127"/>
        <v>-31.376991866739001</v>
      </c>
      <c r="AV202" s="16">
        <f t="shared" si="128"/>
        <v>-21.699945915662401</v>
      </c>
      <c r="AW202" s="17">
        <f t="shared" si="129"/>
        <v>36.76199485761412</v>
      </c>
      <c r="AX202" s="17">
        <f t="shared" si="156"/>
        <v>22.22218207831434</v>
      </c>
      <c r="AY202" s="21">
        <f t="shared" si="156"/>
        <v>33.210465084553213</v>
      </c>
      <c r="BA202" s="18" t="s">
        <v>416</v>
      </c>
      <c r="BB202" s="11">
        <v>6.7751200000000003</v>
      </c>
      <c r="BC202" s="11">
        <v>16.425219999999999</v>
      </c>
      <c r="BD202" s="12">
        <f t="shared" si="164"/>
        <v>2.4243437754608035</v>
      </c>
      <c r="BE202" s="16">
        <f t="shared" si="131"/>
        <v>-31.377013580527017</v>
      </c>
      <c r="BF202" s="16">
        <f t="shared" si="132"/>
        <v>-21.699987402877923</v>
      </c>
      <c r="BG202" s="17">
        <f t="shared" si="133"/>
        <v>34.366420706467501</v>
      </c>
      <c r="BH202" s="17">
        <f t="shared" si="157"/>
        <v>35.524636274900502</v>
      </c>
      <c r="BI202" s="21">
        <f t="shared" si="157"/>
        <v>57.663044908640558</v>
      </c>
      <c r="BJ202" s="21">
        <f t="shared" si="135"/>
        <v>-3.0803486128480963E-2</v>
      </c>
      <c r="BL202" s="20" t="s">
        <v>416</v>
      </c>
      <c r="BM202" s="11">
        <v>2.9225699999999999</v>
      </c>
      <c r="BN202" s="11">
        <v>2.7893500000000002</v>
      </c>
      <c r="BO202" s="40">
        <f t="shared" si="165"/>
        <v>0.95441683176108705</v>
      </c>
      <c r="BP202" s="16">
        <f t="shared" si="148"/>
        <v>51.417513755478872</v>
      </c>
      <c r="BQ202" s="17">
        <f t="shared" si="148"/>
        <v>7.0397943129053351</v>
      </c>
      <c r="BR202" s="21">
        <f t="shared" si="136"/>
        <v>-13.907407156846222</v>
      </c>
      <c r="BS202" s="25"/>
      <c r="BT202" s="20" t="s">
        <v>416</v>
      </c>
      <c r="BU202" s="11">
        <v>5.9254899999999999</v>
      </c>
      <c r="BV202" s="11">
        <v>2.1355200000000001</v>
      </c>
      <c r="BW202" s="38">
        <f t="shared" si="166"/>
        <v>0.36039551159482169</v>
      </c>
      <c r="BX202" s="16">
        <f t="shared" si="149"/>
        <v>99.604865576818781</v>
      </c>
      <c r="BY202" s="17">
        <f t="shared" si="149"/>
        <v>51.667222999509974</v>
      </c>
      <c r="BZ202" s="21">
        <f t="shared" si="137"/>
        <v>-14.628321977639297</v>
      </c>
      <c r="CA202" s="25"/>
      <c r="CB202" s="20" t="s">
        <v>416</v>
      </c>
      <c r="CC202" s="11">
        <v>49.1479</v>
      </c>
      <c r="CD202" s="11">
        <v>15.350160000000001</v>
      </c>
      <c r="CE202" s="38">
        <f t="shared" si="167"/>
        <v>0.31232585725941497</v>
      </c>
      <c r="CF202" s="16">
        <f t="shared" si="150"/>
        <v>117.92613252159954</v>
      </c>
      <c r="CG202" s="17">
        <f t="shared" si="150"/>
        <v>101.63407278191697</v>
      </c>
      <c r="CH202" s="21">
        <f t="shared" si="138"/>
        <v>-19.745155441371946</v>
      </c>
      <c r="CI202" s="25"/>
      <c r="CJ202" s="20" t="s">
        <v>416</v>
      </c>
      <c r="CK202" s="11">
        <v>23.589189999999999</v>
      </c>
      <c r="CL202" s="11">
        <v>14.415609999999999</v>
      </c>
      <c r="CM202" s="40">
        <f t="shared" si="168"/>
        <v>0.6111108520470605</v>
      </c>
      <c r="CN202" s="16">
        <f t="shared" si="151"/>
        <v>1.3793044169630302</v>
      </c>
      <c r="CO202" s="17">
        <f t="shared" si="151"/>
        <v>-5.9337224591271118</v>
      </c>
      <c r="CP202" s="21">
        <f t="shared" si="139"/>
        <v>-1.8525974242353624</v>
      </c>
      <c r="CQ202" s="13">
        <f t="shared" si="140"/>
        <v>0.6416053255056331</v>
      </c>
      <c r="CR202" s="25"/>
      <c r="CS202" s="20" t="s">
        <v>417</v>
      </c>
      <c r="CT202" s="36">
        <v>315.7</v>
      </c>
      <c r="CU202" s="36">
        <v>316.85000000000002</v>
      </c>
      <c r="CV202" s="36">
        <v>301.10000000000002</v>
      </c>
      <c r="CW202" s="36">
        <v>301.8</v>
      </c>
    </row>
    <row r="203" spans="1:101">
      <c r="A203" s="20" t="s">
        <v>418</v>
      </c>
      <c r="B203" s="11">
        <v>1.2007099999999999</v>
      </c>
      <c r="C203" s="11">
        <v>1.5917300000000001</v>
      </c>
      <c r="D203" s="38">
        <f t="shared" si="158"/>
        <v>1.3256573194193437</v>
      </c>
      <c r="E203" s="16">
        <f t="shared" si="141"/>
        <v>-34.409295262234998</v>
      </c>
      <c r="F203" s="17">
        <f t="shared" si="141"/>
        <v>-13.109008827045589</v>
      </c>
      <c r="G203" s="21">
        <f t="shared" ref="G203:G266" si="169">100*(D203-AVERAGE(D199:D202))/AVERAGE(D199:D202)</f>
        <v>-16.987302308943097</v>
      </c>
      <c r="I203" s="20" t="s">
        <v>418</v>
      </c>
      <c r="J203" s="11">
        <v>32.530119999999997</v>
      </c>
      <c r="K203" s="11">
        <v>34.337339999999998</v>
      </c>
      <c r="L203" s="38">
        <f t="shared" si="159"/>
        <v>1.0555552823045227</v>
      </c>
      <c r="M203" s="16">
        <f t="shared" si="142"/>
        <v>10.204088546439502</v>
      </c>
      <c r="N203" s="17">
        <f t="shared" si="142"/>
        <v>-25.000016381579858</v>
      </c>
      <c r="O203" s="21">
        <f t="shared" ref="O203:O266" si="170">100*(L203-AVERAGE(L199:L202))/AVERAGE(L199:L202)</f>
        <v>-36.274102052081517</v>
      </c>
      <c r="Q203" s="18" t="s">
        <v>418</v>
      </c>
      <c r="R203" s="11">
        <v>3.59903</v>
      </c>
      <c r="S203" s="11">
        <v>4.92753</v>
      </c>
      <c r="T203" s="19">
        <f t="shared" si="160"/>
        <v>1.369127237061097</v>
      </c>
      <c r="U203" s="16">
        <f t="shared" si="143"/>
        <v>-80.159800750712932</v>
      </c>
      <c r="V203" s="17">
        <f t="shared" si="143"/>
        <v>19.999853882346066</v>
      </c>
      <c r="W203" s="21">
        <f t="shared" ref="W203:W266" si="171">100*(T203-AVERAGE(T199:T202))/AVERAGE(T199:T202)</f>
        <v>142.42790542480827</v>
      </c>
      <c r="Y203" s="18" t="s">
        <v>418</v>
      </c>
      <c r="Z203" s="11">
        <v>3.2196199999999999</v>
      </c>
      <c r="AA203" s="11">
        <v>4.8486000000000002</v>
      </c>
      <c r="AB203" s="19">
        <f t="shared" si="161"/>
        <v>1.5059541188090522</v>
      </c>
      <c r="AC203" s="16">
        <f t="shared" si="144"/>
        <v>-83.577732653718073</v>
      </c>
      <c r="AD203" s="17">
        <f t="shared" si="144"/>
        <v>10.000204183029684</v>
      </c>
      <c r="AE203" s="21">
        <f t="shared" ref="AE203:AE266" si="172">100*(AB203-AVERAGE(AB199:AB202))/AVERAGE(AB199:AB202)</f>
        <v>123.77639505728199</v>
      </c>
      <c r="AG203" s="18" t="s">
        <v>418</v>
      </c>
      <c r="AH203" s="11">
        <v>20.884419999999999</v>
      </c>
      <c r="AI203" s="11">
        <v>20.731750000000002</v>
      </c>
      <c r="AJ203" s="12">
        <f t="shared" si="162"/>
        <v>0.99268976586373969</v>
      </c>
      <c r="AK203" s="16">
        <f t="shared" ref="AK203:AK266" si="173">IF(AH202=0,0,100*(AH203-AH202)/AH202)</f>
        <v>11.509117732017215</v>
      </c>
      <c r="AL203" s="16">
        <f t="shared" ref="AL203:AL266" si="174">100*(AH203-AVERAGE(AH199:AH202))/AVERAGE(AH199:AH202)</f>
        <v>12.816995999976779</v>
      </c>
      <c r="AM203" s="17">
        <f t="shared" ref="AM203:AM266" si="175">IF(AI202=0,0,100*(AI203-AI202)/AI202)</f>
        <v>-10.12801666717964</v>
      </c>
      <c r="AN203" s="17">
        <f t="shared" ref="AN203:AO218" si="176">100*(AI203-AVERAGE(AI199:AI202))/AVERAGE(AI199:AI202)</f>
        <v>-8.0746580941955539</v>
      </c>
      <c r="AO203" s="21">
        <f t="shared" si="176"/>
        <v>-18.55375979977244</v>
      </c>
      <c r="AQ203" s="18" t="s">
        <v>418</v>
      </c>
      <c r="AR203" s="11">
        <v>10.686310000000001</v>
      </c>
      <c r="AS203" s="11">
        <v>7.4472300000000002</v>
      </c>
      <c r="AT203" s="12">
        <f t="shared" si="163"/>
        <v>0.69689443783682115</v>
      </c>
      <c r="AU203" s="16">
        <f t="shared" ref="AU203:AU266" si="177">IF(AR202=0,0,100*(AR203-AR202)/AR202)</f>
        <v>32.401330665394667</v>
      </c>
      <c r="AV203" s="16">
        <f t="shared" ref="AV203:AV266" si="178">100*(AR203-AVERAGE(AR199:AR202))/AVERAGE(AR199:AR202)</f>
        <v>-2.7924527615361678</v>
      </c>
      <c r="AW203" s="17">
        <f t="shared" ref="AW203:AW266" si="179">IF(AS202=0,0,100*(AS203-AS202)/AS202)</f>
        <v>-26.618660376187215</v>
      </c>
      <c r="AX203" s="17">
        <f t="shared" ref="AX203:AY218" si="180">100*(AS203-AVERAGE(AS199:AS202))/AVERAGE(AS199:AS202)</f>
        <v>-11.827083652758384</v>
      </c>
      <c r="AY203" s="21">
        <f t="shared" si="180"/>
        <v>-13.859213642458974</v>
      </c>
      <c r="BA203" s="18" t="s">
        <v>418</v>
      </c>
      <c r="BB203" s="11">
        <v>8.9703499999999998</v>
      </c>
      <c r="BC203" s="11">
        <v>13.90127</v>
      </c>
      <c r="BD203" s="12">
        <f t="shared" si="164"/>
        <v>1.5496909262180405</v>
      </c>
      <c r="BE203" s="16">
        <f t="shared" ref="BE203:BE266" si="181">IF(BB202=0,0,100*(BB203-BB202)/BB202)</f>
        <v>32.401344920827967</v>
      </c>
      <c r="BF203" s="16">
        <f t="shared" ref="BF203:BF266" si="182">100*(BB203-AVERAGE(BB199:BB202))/AVERAGE(BB199:BB202)</f>
        <v>-2.7924936409861676</v>
      </c>
      <c r="BG203" s="17">
        <f t="shared" ref="BG203:BG266" si="183">IF(BC202=0,0,100*(BC203-BC202)/BC202)</f>
        <v>-15.366308640006036</v>
      </c>
      <c r="BH203" s="17">
        <f t="shared" ref="BH203:BI218" si="184">100*(BC203-AVERAGE(BC199:BC202))/AVERAGE(BC199:BC202)</f>
        <v>2.2855795291540741</v>
      </c>
      <c r="BI203" s="21">
        <f t="shared" si="184"/>
        <v>-0.32336729327574976</v>
      </c>
      <c r="BJ203" s="21">
        <f t="shared" ref="BJ203:BJ266" si="185">100*(BD203-AVERAGE(BD195:BD202))/AVERAGE(BD195:BD202)</f>
        <v>-32.053248597192301</v>
      </c>
      <c r="BL203" s="20" t="s">
        <v>418</v>
      </c>
      <c r="BM203" s="11">
        <v>2.67883</v>
      </c>
      <c r="BN203" s="11">
        <v>2.5802200000000002</v>
      </c>
      <c r="BO203" s="40">
        <f t="shared" si="165"/>
        <v>0.96318915347371803</v>
      </c>
      <c r="BP203" s="16">
        <f t="shared" si="148"/>
        <v>-8.3399200019161164</v>
      </c>
      <c r="BQ203" s="17">
        <f t="shared" si="148"/>
        <v>-7.4974456414576878</v>
      </c>
      <c r="BR203" s="21">
        <f t="shared" ref="BR203:BR266" si="186">100*(BO203-AVERAGE(BO199:BO202))/AVERAGE(BO199:BO202)</f>
        <v>-12.512390139621516</v>
      </c>
      <c r="BT203" s="20" t="s">
        <v>418</v>
      </c>
      <c r="BU203" s="11">
        <v>3.5318200000000002</v>
      </c>
      <c r="BV203" s="11">
        <v>2.1824499999999998</v>
      </c>
      <c r="BW203" s="38">
        <f t="shared" si="166"/>
        <v>0.61793919282409626</v>
      </c>
      <c r="BX203" s="16">
        <f t="shared" si="149"/>
        <v>-40.396152891997112</v>
      </c>
      <c r="BY203" s="17">
        <f t="shared" si="149"/>
        <v>2.1975912190005102</v>
      </c>
      <c r="BZ203" s="21">
        <f t="shared" ref="BZ203:BZ266" si="187">100*(BW203-AVERAGE(BW199:BW202))/AVERAGE(BW199:BW202)</f>
        <v>48.38303281142899</v>
      </c>
      <c r="CB203" s="20" t="s">
        <v>418</v>
      </c>
      <c r="CC203" s="11">
        <v>12.15325</v>
      </c>
      <c r="CD203" s="11">
        <v>6.6923700000000004</v>
      </c>
      <c r="CE203" s="38">
        <f t="shared" si="167"/>
        <v>0.55066504844383191</v>
      </c>
      <c r="CF203" s="16">
        <f t="shared" si="150"/>
        <v>-75.272086905035621</v>
      </c>
      <c r="CG203" s="17">
        <f t="shared" si="150"/>
        <v>-56.401952813521156</v>
      </c>
      <c r="CH203" s="21">
        <f t="shared" ref="CH203:CH266" si="188">100*(CE203-AVERAGE(CE199:CE202))/AVERAGE(CE199:CE202)</f>
        <v>65.563049134559918</v>
      </c>
      <c r="CJ203" s="20" t="s">
        <v>418</v>
      </c>
      <c r="CK203" s="11">
        <v>27.734680000000001</v>
      </c>
      <c r="CL203" s="11">
        <v>12.43648</v>
      </c>
      <c r="CM203" s="40">
        <f t="shared" si="168"/>
        <v>0.44840899552473651</v>
      </c>
      <c r="CN203" s="16">
        <f t="shared" si="151"/>
        <v>17.573685234635025</v>
      </c>
      <c r="CO203" s="17">
        <f t="shared" si="151"/>
        <v>-13.729075633982882</v>
      </c>
      <c r="CP203" s="21">
        <f t="shared" ref="CP203:CP266" si="189">100*(CM203-AVERAGE(CM199:CM202))/AVERAGE(CM199:CM202)</f>
        <v>-25.457722810061213</v>
      </c>
      <c r="CQ203" s="13">
        <f t="shared" ref="CQ203:CQ266" si="190">AVERAGE(CM196:CM203)</f>
        <v>0.60953070209035709</v>
      </c>
      <c r="CS203" s="20" t="s">
        <v>419</v>
      </c>
      <c r="CT203" s="36">
        <v>302.10000000000002</v>
      </c>
      <c r="CU203" s="36">
        <v>324.25</v>
      </c>
      <c r="CV203" s="36">
        <v>301.45</v>
      </c>
      <c r="CW203" s="36">
        <v>321.85000000000002</v>
      </c>
    </row>
    <row r="204" spans="1:101">
      <c r="A204" s="20" t="s">
        <v>420</v>
      </c>
      <c r="B204" s="11">
        <v>1.2409399999999999</v>
      </c>
      <c r="C204" s="11">
        <v>2.0242399999999998</v>
      </c>
      <c r="D204" s="38">
        <f t="shared" si="158"/>
        <v>1.6312150466581785</v>
      </c>
      <c r="E204" s="16">
        <f t="shared" si="141"/>
        <v>3.3505176104138377</v>
      </c>
      <c r="F204" s="17">
        <f t="shared" si="141"/>
        <v>27.172321939022304</v>
      </c>
      <c r="G204" s="21">
        <f t="shared" si="169"/>
        <v>14.516966639128315</v>
      </c>
      <c r="I204" s="20" t="s">
        <v>420</v>
      </c>
      <c r="J204" s="11">
        <v>20.481919999999999</v>
      </c>
      <c r="K204" s="11">
        <v>32.530119999999997</v>
      </c>
      <c r="L204" s="38">
        <f t="shared" si="159"/>
        <v>1.5882358685123268</v>
      </c>
      <c r="M204" s="16">
        <f t="shared" si="142"/>
        <v>-37.037059807956439</v>
      </c>
      <c r="N204" s="17">
        <f t="shared" si="142"/>
        <v>-5.2631333702610661</v>
      </c>
      <c r="O204" s="21">
        <f t="shared" si="170"/>
        <v>4.4694056890526603</v>
      </c>
      <c r="Q204" s="18" t="s">
        <v>420</v>
      </c>
      <c r="R204" s="11">
        <v>4.6618300000000001</v>
      </c>
      <c r="S204" s="11">
        <v>6.4975800000000001</v>
      </c>
      <c r="T204" s="19">
        <f t="shared" si="160"/>
        <v>1.3937831280848938</v>
      </c>
      <c r="U204" s="16">
        <f t="shared" si="143"/>
        <v>29.530178964887767</v>
      </c>
      <c r="V204" s="17">
        <f t="shared" si="143"/>
        <v>31.862819708860226</v>
      </c>
      <c r="W204" s="21">
        <f t="shared" si="171"/>
        <v>115.40965302480996</v>
      </c>
      <c r="Y204" s="18" t="s">
        <v>420</v>
      </c>
      <c r="Z204" s="11">
        <v>4.9060899999999998</v>
      </c>
      <c r="AA204" s="11">
        <v>6.74587</v>
      </c>
      <c r="AB204" s="19">
        <f t="shared" si="161"/>
        <v>1.3749992356438632</v>
      </c>
      <c r="AC204" s="16">
        <f t="shared" si="144"/>
        <v>52.381026332300081</v>
      </c>
      <c r="AD204" s="17">
        <f t="shared" si="144"/>
        <v>39.130264406220348</v>
      </c>
      <c r="AE204" s="21">
        <f t="shared" si="172"/>
        <v>112.62339046379438</v>
      </c>
      <c r="AG204" s="18" t="s">
        <v>420</v>
      </c>
      <c r="AH204" s="11">
        <v>22.434519999999999</v>
      </c>
      <c r="AI204" s="11">
        <v>24.46998</v>
      </c>
      <c r="AJ204" s="12">
        <f t="shared" si="162"/>
        <v>1.0907289302378655</v>
      </c>
      <c r="AK204" s="16">
        <f t="shared" si="173"/>
        <v>7.4222793833872363</v>
      </c>
      <c r="AL204" s="16">
        <f t="shared" si="174"/>
        <v>14.745245783079545</v>
      </c>
      <c r="AM204" s="17">
        <f t="shared" si="175"/>
        <v>18.031425229418634</v>
      </c>
      <c r="AN204" s="17">
        <f t="shared" si="176"/>
        <v>8.4582669134866109</v>
      </c>
      <c r="AO204" s="21">
        <f t="shared" si="176"/>
        <v>-5.7799665994541973</v>
      </c>
      <c r="AQ204" s="18" t="s">
        <v>420</v>
      </c>
      <c r="AR204" s="11">
        <v>11.99389</v>
      </c>
      <c r="AS204" s="11">
        <v>9.0003899999999994</v>
      </c>
      <c r="AT204" s="12">
        <f t="shared" si="163"/>
        <v>0.75041458609341916</v>
      </c>
      <c r="AU204" s="16">
        <f t="shared" si="177"/>
        <v>12.23602908768321</v>
      </c>
      <c r="AV204" s="16">
        <f t="shared" si="178"/>
        <v>14.18641669951198</v>
      </c>
      <c r="AW204" s="17">
        <f t="shared" si="179"/>
        <v>20.855539576459961</v>
      </c>
      <c r="AX204" s="17">
        <f t="shared" si="180"/>
        <v>8.1555028487225325</v>
      </c>
      <c r="AY204" s="21">
        <f t="shared" si="180"/>
        <v>-9.1678144423691137</v>
      </c>
      <c r="BA204" s="18" t="s">
        <v>420</v>
      </c>
      <c r="BB204" s="11">
        <v>10.067970000000001</v>
      </c>
      <c r="BC204" s="11">
        <v>23.941379999999999</v>
      </c>
      <c r="BD204" s="12">
        <f t="shared" si="164"/>
        <v>2.3779749045736129</v>
      </c>
      <c r="BE204" s="16">
        <f t="shared" si="181"/>
        <v>12.236088892852575</v>
      </c>
      <c r="BF204" s="16">
        <f t="shared" si="182"/>
        <v>14.186443268262117</v>
      </c>
      <c r="BG204" s="17">
        <f t="shared" si="183"/>
        <v>72.224408273488663</v>
      </c>
      <c r="BH204" s="17">
        <f t="shared" si="184"/>
        <v>68.69173151658444</v>
      </c>
      <c r="BI204" s="21">
        <f t="shared" si="184"/>
        <v>42.273906224770684</v>
      </c>
      <c r="BJ204" s="21">
        <f t="shared" si="185"/>
        <v>20.587599970992578</v>
      </c>
      <c r="BL204" s="20" t="s">
        <v>420</v>
      </c>
      <c r="BM204" s="11">
        <v>3.01336</v>
      </c>
      <c r="BN204" s="11">
        <v>2.8890799999999999</v>
      </c>
      <c r="BO204" s="40">
        <f t="shared" si="165"/>
        <v>0.95875700215042337</v>
      </c>
      <c r="BP204" s="16">
        <f t="shared" si="148"/>
        <v>12.487914499986935</v>
      </c>
      <c r="BQ204" s="17">
        <f t="shared" si="148"/>
        <v>11.970297106448275</v>
      </c>
      <c r="BR204" s="21">
        <f t="shared" si="186"/>
        <v>-8.9741606975405492</v>
      </c>
      <c r="BT204" s="20" t="s">
        <v>420</v>
      </c>
      <c r="BU204" s="11">
        <v>5.6145399999999999</v>
      </c>
      <c r="BV204" s="11">
        <v>3.4262199999999998</v>
      </c>
      <c r="BW204" s="38">
        <f t="shared" si="166"/>
        <v>0.61024055399017552</v>
      </c>
      <c r="BX204" s="16">
        <f t="shared" si="149"/>
        <v>58.970162692322923</v>
      </c>
      <c r="BY204" s="17">
        <f t="shared" si="149"/>
        <v>56.989621755366684</v>
      </c>
      <c r="BZ204" s="21">
        <f t="shared" si="187"/>
        <v>29.607680583510827</v>
      </c>
      <c r="CB204" s="20" t="s">
        <v>420</v>
      </c>
      <c r="CC204" s="11">
        <v>12.314959999999999</v>
      </c>
      <c r="CD204" s="11">
        <v>6.08284</v>
      </c>
      <c r="CE204" s="38">
        <f t="shared" si="167"/>
        <v>0.49393907897386596</v>
      </c>
      <c r="CF204" s="16">
        <f t="shared" si="150"/>
        <v>1.3305905827659215</v>
      </c>
      <c r="CG204" s="17">
        <f t="shared" si="150"/>
        <v>-9.107834743147798</v>
      </c>
      <c r="CH204" s="21">
        <f t="shared" si="188"/>
        <v>35.093406673403074</v>
      </c>
      <c r="CJ204" s="20" t="s">
        <v>420</v>
      </c>
      <c r="CK204" s="11">
        <v>37.255949999999999</v>
      </c>
      <c r="CL204" s="11">
        <v>19.06926</v>
      </c>
      <c r="CM204" s="40">
        <f t="shared" si="168"/>
        <v>0.51184468521135551</v>
      </c>
      <c r="CN204" s="16">
        <f t="shared" si="151"/>
        <v>34.329835426260544</v>
      </c>
      <c r="CO204" s="17">
        <f t="shared" si="151"/>
        <v>53.333258285302598</v>
      </c>
      <c r="CP204" s="21">
        <f t="shared" si="189"/>
        <v>-10.404036715505045</v>
      </c>
      <c r="CQ204" s="13">
        <f t="shared" si="190"/>
        <v>0.59267504007246363</v>
      </c>
      <c r="CS204" s="20" t="s">
        <v>421</v>
      </c>
      <c r="CT204" s="36">
        <v>325.2</v>
      </c>
      <c r="CU204" s="36">
        <v>333.25</v>
      </c>
      <c r="CV204" s="36">
        <v>323.5</v>
      </c>
      <c r="CW204" s="36">
        <v>333.1</v>
      </c>
    </row>
    <row r="205" spans="1:101">
      <c r="A205" s="20" t="s">
        <v>422</v>
      </c>
      <c r="B205" s="11">
        <v>1.5137700000000001</v>
      </c>
      <c r="C205" s="11">
        <v>2.1612800000000001</v>
      </c>
      <c r="D205" s="38">
        <f t="shared" si="158"/>
        <v>1.4277466193675392</v>
      </c>
      <c r="E205" s="16">
        <f t="shared" si="141"/>
        <v>21.985752735829301</v>
      </c>
      <c r="F205" s="17">
        <f t="shared" si="141"/>
        <v>6.7699482274829217</v>
      </c>
      <c r="G205" s="21">
        <f t="shared" si="169"/>
        <v>2.359579656465709</v>
      </c>
      <c r="I205" s="20" t="s">
        <v>422</v>
      </c>
      <c r="J205" s="11">
        <v>27.710840000000001</v>
      </c>
      <c r="K205" s="11">
        <v>40.963850000000001</v>
      </c>
      <c r="L205" s="38">
        <f t="shared" si="159"/>
        <v>1.4782608538752344</v>
      </c>
      <c r="M205" s="16">
        <f t="shared" si="142"/>
        <v>35.294152110739631</v>
      </c>
      <c r="N205" s="17">
        <f t="shared" si="142"/>
        <v>25.925911124828328</v>
      </c>
      <c r="O205" s="21">
        <f t="shared" si="170"/>
        <v>4.2977378199624923</v>
      </c>
      <c r="Q205" s="18" t="s">
        <v>422</v>
      </c>
      <c r="R205" s="11">
        <v>4.9516900000000001</v>
      </c>
      <c r="S205" s="11">
        <v>7.2946799999999996</v>
      </c>
      <c r="T205" s="19">
        <f t="shared" si="160"/>
        <v>1.4731697662818148</v>
      </c>
      <c r="U205" s="16">
        <f t="shared" si="143"/>
        <v>6.2177299472524741</v>
      </c>
      <c r="V205" s="17">
        <f t="shared" si="143"/>
        <v>12.26764426140193</v>
      </c>
      <c r="W205" s="21">
        <f t="shared" si="171"/>
        <v>62.42988227014866</v>
      </c>
      <c r="Y205" s="18" t="s">
        <v>422</v>
      </c>
      <c r="Z205" s="11">
        <v>4.9635800000000003</v>
      </c>
      <c r="AA205" s="11">
        <v>7.2441500000000003</v>
      </c>
      <c r="AB205" s="19">
        <f t="shared" si="161"/>
        <v>1.4594607118249328</v>
      </c>
      <c r="AC205" s="16">
        <f t="shared" si="144"/>
        <v>1.171808915042335</v>
      </c>
      <c r="AD205" s="17">
        <f t="shared" si="144"/>
        <v>7.3864453361834768</v>
      </c>
      <c r="AE205" s="21">
        <f t="shared" si="172"/>
        <v>58.573699168368044</v>
      </c>
      <c r="AG205" s="18" t="s">
        <v>422</v>
      </c>
      <c r="AH205" s="11">
        <v>23.213529999999999</v>
      </c>
      <c r="AI205" s="11">
        <v>25.272369999999999</v>
      </c>
      <c r="AJ205" s="12">
        <f t="shared" si="162"/>
        <v>1.0886913795532174</v>
      </c>
      <c r="AK205" s="16">
        <f t="shared" si="173"/>
        <v>3.4723720409440433</v>
      </c>
      <c r="AL205" s="16">
        <f t="shared" si="174"/>
        <v>14.345027862128553</v>
      </c>
      <c r="AM205" s="17">
        <f t="shared" si="175"/>
        <v>3.2790791001872459</v>
      </c>
      <c r="AN205" s="17">
        <f t="shared" si="176"/>
        <v>12.030936611818609</v>
      </c>
      <c r="AO205" s="21">
        <f t="shared" si="176"/>
        <v>-2.3943635824186202</v>
      </c>
      <c r="AQ205" s="18" t="s">
        <v>422</v>
      </c>
      <c r="AR205" s="11">
        <v>11.031459999999999</v>
      </c>
      <c r="AS205" s="11">
        <v>9.1995199999999997</v>
      </c>
      <c r="AT205" s="12">
        <f t="shared" si="163"/>
        <v>0.83393494605428475</v>
      </c>
      <c r="AU205" s="16">
        <f t="shared" si="177"/>
        <v>-8.0243357242729516</v>
      </c>
      <c r="AV205" s="16">
        <f t="shared" si="178"/>
        <v>3.7939281061079524</v>
      </c>
      <c r="AW205" s="17">
        <f t="shared" si="179"/>
        <v>2.2124596823026588</v>
      </c>
      <c r="AX205" s="17">
        <f t="shared" si="180"/>
        <v>8.1756546805903003</v>
      </c>
      <c r="AY205" s="21">
        <f t="shared" si="180"/>
        <v>3.1352723678040326E-3</v>
      </c>
      <c r="BA205" s="18" t="s">
        <v>422</v>
      </c>
      <c r="BB205" s="11">
        <v>9.2600800000000003</v>
      </c>
      <c r="BC205" s="11">
        <v>25.295290000000001</v>
      </c>
      <c r="BD205" s="12">
        <f t="shared" si="164"/>
        <v>2.7316491866160986</v>
      </c>
      <c r="BE205" s="16">
        <f t="shared" si="181"/>
        <v>-8.0243584357124664</v>
      </c>
      <c r="BF205" s="16">
        <f t="shared" si="182"/>
        <v>3.7939383070301353</v>
      </c>
      <c r="BG205" s="17">
        <f t="shared" si="183"/>
        <v>5.6551042588188425</v>
      </c>
      <c r="BH205" s="17">
        <f t="shared" si="184"/>
        <v>52.17026631897609</v>
      </c>
      <c r="BI205" s="21">
        <f t="shared" si="184"/>
        <v>43.957414654835141</v>
      </c>
      <c r="BJ205" s="21">
        <f t="shared" si="185"/>
        <v>37.340121094793787</v>
      </c>
      <c r="BL205" s="20" t="s">
        <v>422</v>
      </c>
      <c r="BM205" s="11">
        <v>3.4691999999999998</v>
      </c>
      <c r="BN205" s="11">
        <v>2.9720599999999999</v>
      </c>
      <c r="BO205" s="40">
        <f t="shared" si="165"/>
        <v>0.8566989507667474</v>
      </c>
      <c r="BP205" s="16">
        <f t="shared" si="148"/>
        <v>15.127299758409212</v>
      </c>
      <c r="BQ205" s="17">
        <f t="shared" si="148"/>
        <v>2.8721946086643517</v>
      </c>
      <c r="BR205" s="21">
        <f t="shared" si="186"/>
        <v>-18.920661131523005</v>
      </c>
      <c r="BT205" s="20" t="s">
        <v>422</v>
      </c>
      <c r="BU205" s="11">
        <v>8.0316799999999997</v>
      </c>
      <c r="BV205" s="11">
        <v>3.4027500000000002</v>
      </c>
      <c r="BW205" s="38">
        <f t="shared" si="166"/>
        <v>0.42366603251125545</v>
      </c>
      <c r="BX205" s="16">
        <f t="shared" si="149"/>
        <v>43.051434311626601</v>
      </c>
      <c r="BY205" s="17">
        <f t="shared" si="149"/>
        <v>-0.68501147036674992</v>
      </c>
      <c r="BZ205" s="21">
        <f t="shared" si="187"/>
        <v>-17.849658366743647</v>
      </c>
      <c r="CB205" s="20" t="s">
        <v>422</v>
      </c>
      <c r="CC205" s="11">
        <v>10.113189999999999</v>
      </c>
      <c r="CD205" s="11">
        <v>5.9957700000000003</v>
      </c>
      <c r="CE205" s="38">
        <f t="shared" si="167"/>
        <v>0.59286634583153297</v>
      </c>
      <c r="CF205" s="16">
        <f t="shared" si="150"/>
        <v>-17.878823804543416</v>
      </c>
      <c r="CG205" s="17">
        <f t="shared" si="150"/>
        <v>-1.4314037521946945</v>
      </c>
      <c r="CH205" s="21">
        <f t="shared" si="188"/>
        <v>39.951421767657116</v>
      </c>
      <c r="CJ205" s="20" t="s">
        <v>422</v>
      </c>
      <c r="CK205" s="11">
        <v>38.673439999999999</v>
      </c>
      <c r="CL205" s="11">
        <v>19.55068</v>
      </c>
      <c r="CM205" s="40">
        <f t="shared" si="168"/>
        <v>0.50553247913813715</v>
      </c>
      <c r="CN205" s="16">
        <f t="shared" si="151"/>
        <v>3.8047345457571229</v>
      </c>
      <c r="CO205" s="17">
        <f t="shared" si="151"/>
        <v>2.524586690831212</v>
      </c>
      <c r="CP205" s="21">
        <f t="shared" si="189"/>
        <v>-9.3209259953154646</v>
      </c>
      <c r="CQ205" s="13">
        <f t="shared" si="190"/>
        <v>0.57093511416439691</v>
      </c>
      <c r="CS205" s="20" t="s">
        <v>423</v>
      </c>
      <c r="CT205" s="36">
        <v>335.5</v>
      </c>
      <c r="CU205" s="36">
        <v>342.4</v>
      </c>
      <c r="CV205" s="36">
        <v>334.35</v>
      </c>
      <c r="CW205" s="36">
        <v>340.3</v>
      </c>
    </row>
    <row r="206" spans="1:101">
      <c r="A206" s="20" t="s">
        <v>424</v>
      </c>
      <c r="B206" s="11">
        <v>1.91988</v>
      </c>
      <c r="C206" s="11">
        <v>3.4185699999999999</v>
      </c>
      <c r="D206" s="38">
        <f t="shared" si="158"/>
        <v>1.7806164968643872</v>
      </c>
      <c r="E206" s="16">
        <f t="shared" si="141"/>
        <v>26.827721516478721</v>
      </c>
      <c r="F206" s="17">
        <f t="shared" si="141"/>
        <v>58.173397246076391</v>
      </c>
      <c r="G206" s="21">
        <f t="shared" si="169"/>
        <v>32.257373931304585</v>
      </c>
      <c r="I206" s="20" t="s">
        <v>424</v>
      </c>
      <c r="J206" s="11">
        <v>27.108429999999998</v>
      </c>
      <c r="K206" s="11">
        <v>42.168669999999999</v>
      </c>
      <c r="L206" s="38">
        <f t="shared" si="159"/>
        <v>1.5555555965432155</v>
      </c>
      <c r="M206" s="16">
        <f t="shared" si="142"/>
        <v>-2.1739146124765707</v>
      </c>
      <c r="N206" s="17">
        <f t="shared" si="142"/>
        <v>2.9411786245677543</v>
      </c>
      <c r="O206" s="21">
        <f t="shared" si="170"/>
        <v>9.6799387604843474</v>
      </c>
      <c r="Q206" s="18" t="s">
        <v>424</v>
      </c>
      <c r="R206" s="11">
        <v>8.5507200000000001</v>
      </c>
      <c r="S206" s="11">
        <v>7.9468500000000004</v>
      </c>
      <c r="T206" s="19">
        <f t="shared" si="160"/>
        <v>0.92937787695071294</v>
      </c>
      <c r="U206" s="16">
        <f t="shared" si="143"/>
        <v>72.682861810816107</v>
      </c>
      <c r="V206" s="17">
        <f t="shared" si="143"/>
        <v>8.9403510503545167</v>
      </c>
      <c r="W206" s="21">
        <f t="shared" si="171"/>
        <v>-16.693394182919512</v>
      </c>
      <c r="Y206" s="18" t="s">
        <v>424</v>
      </c>
      <c r="Z206" s="11">
        <v>10.42545</v>
      </c>
      <c r="AA206" s="11">
        <v>7.9532299999999996</v>
      </c>
      <c r="AB206" s="19">
        <f t="shared" si="161"/>
        <v>0.76286683068836358</v>
      </c>
      <c r="AC206" s="16">
        <f t="shared" si="144"/>
        <v>110.03892351891173</v>
      </c>
      <c r="AD206" s="17">
        <f t="shared" si="144"/>
        <v>9.7883119482616916</v>
      </c>
      <c r="AE206" s="21">
        <f t="shared" si="172"/>
        <v>-33.158703464955103</v>
      </c>
      <c r="AG206" s="18" t="s">
        <v>424</v>
      </c>
      <c r="AH206" s="11">
        <v>25.068280000000001</v>
      </c>
      <c r="AI206" s="11">
        <v>29.276409999999998</v>
      </c>
      <c r="AJ206" s="12">
        <f t="shared" si="162"/>
        <v>1.1678667224077599</v>
      </c>
      <c r="AK206" s="16">
        <f t="shared" si="173"/>
        <v>7.9899524113738964</v>
      </c>
      <c r="AL206" s="16">
        <f t="shared" si="174"/>
        <v>17.606756448642162</v>
      </c>
      <c r="AM206" s="17">
        <f t="shared" si="175"/>
        <v>15.843547716340019</v>
      </c>
      <c r="AN206" s="17">
        <f t="shared" si="176"/>
        <v>25.190184236652989</v>
      </c>
      <c r="AO206" s="21">
        <f t="shared" si="176"/>
        <v>6.0782114625616606</v>
      </c>
      <c r="AQ206" s="18" t="s">
        <v>424</v>
      </c>
      <c r="AR206" s="11">
        <v>10.75268</v>
      </c>
      <c r="AS206" s="11">
        <v>10.772600000000001</v>
      </c>
      <c r="AT206" s="12">
        <f t="shared" si="163"/>
        <v>1.0018525614079468</v>
      </c>
      <c r="AU206" s="16">
        <f t="shared" si="177"/>
        <v>-2.5271360273254797</v>
      </c>
      <c r="AV206" s="16">
        <f t="shared" si="178"/>
        <v>2.9387922928113297</v>
      </c>
      <c r="AW206" s="17">
        <f t="shared" si="179"/>
        <v>17.09958780458112</v>
      </c>
      <c r="AX206" s="17">
        <f t="shared" si="180"/>
        <v>20.378334782758092</v>
      </c>
      <c r="AY206" s="21">
        <f t="shared" si="180"/>
        <v>13.247035846530569</v>
      </c>
      <c r="BA206" s="18" t="s">
        <v>424</v>
      </c>
      <c r="BB206" s="11">
        <v>9.0260700000000007</v>
      </c>
      <c r="BC206" s="11">
        <v>29.435030000000001</v>
      </c>
      <c r="BD206" s="12">
        <f t="shared" si="164"/>
        <v>3.2611125329185349</v>
      </c>
      <c r="BE206" s="16">
        <f t="shared" si="181"/>
        <v>-2.5270839992742999</v>
      </c>
      <c r="BF206" s="16">
        <f t="shared" si="182"/>
        <v>2.9388552959611718</v>
      </c>
      <c r="BG206" s="17">
        <f t="shared" si="183"/>
        <v>16.365655424389281</v>
      </c>
      <c r="BH206" s="17">
        <f t="shared" si="184"/>
        <v>47.98321233093305</v>
      </c>
      <c r="BI206" s="21">
        <f t="shared" si="184"/>
        <v>43.603479931623404</v>
      </c>
      <c r="BJ206" s="21">
        <f t="shared" si="185"/>
        <v>71.250440660973595</v>
      </c>
      <c r="BL206" s="20" t="s">
        <v>424</v>
      </c>
      <c r="BM206" s="11">
        <v>6.4114899999999997</v>
      </c>
      <c r="BN206" s="11">
        <v>3.4479899999999999</v>
      </c>
      <c r="BO206" s="40">
        <f t="shared" si="165"/>
        <v>0.53778294904928492</v>
      </c>
      <c r="BP206" s="16">
        <f t="shared" si="148"/>
        <v>84.811772166493711</v>
      </c>
      <c r="BQ206" s="17">
        <f t="shared" si="148"/>
        <v>16.013472137170851</v>
      </c>
      <c r="BR206" s="21">
        <f t="shared" si="186"/>
        <v>-42.376209346742279</v>
      </c>
      <c r="BT206" s="20" t="s">
        <v>424</v>
      </c>
      <c r="BU206" s="11">
        <v>15.740679999999999</v>
      </c>
      <c r="BV206" s="11">
        <v>5.8785499999999997</v>
      </c>
      <c r="BW206" s="38">
        <f t="shared" si="166"/>
        <v>0.37346226465438598</v>
      </c>
      <c r="BX206" s="16">
        <f t="shared" si="149"/>
        <v>95.982409657755284</v>
      </c>
      <c r="BY206" s="17">
        <f t="shared" si="149"/>
        <v>72.758798031004318</v>
      </c>
      <c r="BZ206" s="21">
        <f t="shared" si="187"/>
        <v>-25.76193196322421</v>
      </c>
      <c r="CB206" s="20" t="s">
        <v>424</v>
      </c>
      <c r="CC206" s="11">
        <v>12.3896</v>
      </c>
      <c r="CD206" s="11">
        <v>6.9660399999999996</v>
      </c>
      <c r="CE206" s="38">
        <f t="shared" si="167"/>
        <v>0.56224898301801507</v>
      </c>
      <c r="CF206" s="16">
        <f t="shared" si="150"/>
        <v>22.509317040419496</v>
      </c>
      <c r="CG206" s="17">
        <f t="shared" si="150"/>
        <v>16.182575382311185</v>
      </c>
      <c r="CH206" s="21">
        <f t="shared" si="188"/>
        <v>15.34517205114248</v>
      </c>
      <c r="CJ206" s="20" t="s">
        <v>424</v>
      </c>
      <c r="CK206" s="11">
        <v>39.796729999999997</v>
      </c>
      <c r="CL206" s="11">
        <v>25.140409999999999</v>
      </c>
      <c r="CM206" s="40">
        <f t="shared" si="168"/>
        <v>0.63172049562866095</v>
      </c>
      <c r="CN206" s="16">
        <f t="shared" si="151"/>
        <v>2.9045515475220132</v>
      </c>
      <c r="CO206" s="17">
        <f t="shared" si="151"/>
        <v>28.590974840772798</v>
      </c>
      <c r="CP206" s="21">
        <f t="shared" si="189"/>
        <v>21.666214935572711</v>
      </c>
      <c r="CQ206" s="13">
        <f t="shared" si="190"/>
        <v>0.56296328303182908</v>
      </c>
      <c r="CS206" s="20" t="s">
        <v>425</v>
      </c>
      <c r="CT206" s="36">
        <v>342</v>
      </c>
      <c r="CU206" s="36">
        <v>353.65</v>
      </c>
      <c r="CV206" s="36">
        <v>340.45</v>
      </c>
      <c r="CW206" s="36">
        <v>352.65</v>
      </c>
    </row>
    <row r="207" spans="1:101">
      <c r="A207" s="20" t="s">
        <v>426</v>
      </c>
      <c r="B207" s="11">
        <v>1.9550799999999999</v>
      </c>
      <c r="C207" s="11">
        <v>2.7534700000000001</v>
      </c>
      <c r="D207" s="38">
        <f t="shared" si="158"/>
        <v>1.4083669210467091</v>
      </c>
      <c r="E207" s="16">
        <f t="shared" si="141"/>
        <v>1.8334479238285672</v>
      </c>
      <c r="F207" s="17">
        <f t="shared" si="141"/>
        <v>-19.455503324489474</v>
      </c>
      <c r="G207" s="21">
        <f t="shared" si="169"/>
        <v>-8.6252633763701088</v>
      </c>
      <c r="I207" s="20" t="s">
        <v>426</v>
      </c>
      <c r="J207" s="11">
        <v>42.771079999999998</v>
      </c>
      <c r="K207" s="11">
        <v>54.216859999999997</v>
      </c>
      <c r="L207" s="38">
        <f t="shared" si="159"/>
        <v>1.2676055877008483</v>
      </c>
      <c r="M207" s="16">
        <f t="shared" si="142"/>
        <v>57.777783516050171</v>
      </c>
      <c r="N207" s="17">
        <f t="shared" si="142"/>
        <v>28.571425183673085</v>
      </c>
      <c r="O207" s="21">
        <f t="shared" si="170"/>
        <v>-10.69438561234487</v>
      </c>
      <c r="Q207" s="18" t="s">
        <v>426</v>
      </c>
      <c r="R207" s="11">
        <v>6.8115899999999998</v>
      </c>
      <c r="S207" s="11">
        <v>9.3478200000000005</v>
      </c>
      <c r="T207" s="19">
        <f t="shared" si="160"/>
        <v>1.3723403786781061</v>
      </c>
      <c r="U207" s="16">
        <f t="shared" si="143"/>
        <v>-20.338988997417765</v>
      </c>
      <c r="V207" s="17">
        <f t="shared" si="143"/>
        <v>17.629249325204327</v>
      </c>
      <c r="W207" s="21">
        <f t="shared" si="171"/>
        <v>6.2705670205531874</v>
      </c>
      <c r="Y207" s="18" t="s">
        <v>426</v>
      </c>
      <c r="Z207" s="11">
        <v>7.7232599999999998</v>
      </c>
      <c r="AA207" s="11">
        <v>10.252969999999999</v>
      </c>
      <c r="AB207" s="19">
        <f t="shared" si="161"/>
        <v>1.3275443271364682</v>
      </c>
      <c r="AC207" s="16">
        <f t="shared" si="144"/>
        <v>-25.919168956735682</v>
      </c>
      <c r="AD207" s="17">
        <f t="shared" si="144"/>
        <v>28.915798989844379</v>
      </c>
      <c r="AE207" s="21">
        <f t="shared" si="172"/>
        <v>4.0541842739375138</v>
      </c>
      <c r="AG207" s="18" t="s">
        <v>426</v>
      </c>
      <c r="AH207" s="11">
        <v>30.385840000000002</v>
      </c>
      <c r="AI207" s="11">
        <v>37.526440000000001</v>
      </c>
      <c r="AJ207" s="12">
        <f t="shared" si="162"/>
        <v>1.2349976173112212</v>
      </c>
      <c r="AK207" s="16">
        <f t="shared" si="173"/>
        <v>21.212304952713151</v>
      </c>
      <c r="AL207" s="16">
        <f t="shared" si="174"/>
        <v>32.688171221305524</v>
      </c>
      <c r="AM207" s="17">
        <f t="shared" si="175"/>
        <v>28.17978707088746</v>
      </c>
      <c r="AN207" s="17">
        <f t="shared" si="176"/>
        <v>50.481195534739641</v>
      </c>
      <c r="AO207" s="21">
        <f t="shared" si="176"/>
        <v>13.825273707687899</v>
      </c>
      <c r="AQ207" s="18" t="s">
        <v>426</v>
      </c>
      <c r="AR207" s="11">
        <v>16.54055</v>
      </c>
      <c r="AS207" s="11">
        <v>12.166460000000001</v>
      </c>
      <c r="AT207" s="12">
        <f t="shared" si="163"/>
        <v>0.73555353358866549</v>
      </c>
      <c r="AU207" s="16">
        <f t="shared" si="177"/>
        <v>53.827231908696255</v>
      </c>
      <c r="AV207" s="16">
        <f t="shared" si="178"/>
        <v>48.798340422909703</v>
      </c>
      <c r="AW207" s="17">
        <f t="shared" si="179"/>
        <v>12.938937675213042</v>
      </c>
      <c r="AX207" s="17">
        <f t="shared" si="180"/>
        <v>33.624896827929021</v>
      </c>
      <c r="AY207" s="21">
        <f t="shared" si="180"/>
        <v>-10.38295382966489</v>
      </c>
      <c r="BA207" s="18" t="s">
        <v>426</v>
      </c>
      <c r="BB207" s="11">
        <v>13.884550000000001</v>
      </c>
      <c r="BC207" s="11">
        <v>33.964779999999998</v>
      </c>
      <c r="BD207" s="12">
        <f t="shared" si="164"/>
        <v>2.4462283617402072</v>
      </c>
      <c r="BE207" s="16">
        <f t="shared" si="181"/>
        <v>53.827191679213655</v>
      </c>
      <c r="BF207" s="16">
        <f t="shared" si="182"/>
        <v>48.798362039702091</v>
      </c>
      <c r="BG207" s="17">
        <f t="shared" si="183"/>
        <v>15.388977011404425</v>
      </c>
      <c r="BH207" s="17">
        <f t="shared" si="184"/>
        <v>46.758951344004615</v>
      </c>
      <c r="BI207" s="21">
        <f t="shared" si="184"/>
        <v>-1.3660107155462455</v>
      </c>
      <c r="BJ207" s="21">
        <f t="shared" si="185"/>
        <v>21.255727391367216</v>
      </c>
      <c r="BL207" s="20" t="s">
        <v>426</v>
      </c>
      <c r="BM207" s="11">
        <v>6.7222099999999996</v>
      </c>
      <c r="BN207" s="11">
        <v>5.82355</v>
      </c>
      <c r="BO207" s="40">
        <f t="shared" si="165"/>
        <v>0.86631479825831093</v>
      </c>
      <c r="BP207" s="16">
        <f t="shared" si="148"/>
        <v>4.846299378147668</v>
      </c>
      <c r="BQ207" s="17">
        <f t="shared" si="148"/>
        <v>68.896951557284098</v>
      </c>
      <c r="BR207" s="21">
        <f t="shared" si="186"/>
        <v>4.4876938412377703</v>
      </c>
      <c r="BT207" s="20" t="s">
        <v>426</v>
      </c>
      <c r="BU207" s="11">
        <v>17.365790000000001</v>
      </c>
      <c r="BV207" s="11">
        <v>5.9900200000000003</v>
      </c>
      <c r="BW207" s="38">
        <f t="shared" si="166"/>
        <v>0.34493219139469039</v>
      </c>
      <c r="BX207" s="16">
        <f t="shared" si="149"/>
        <v>10.324268074822696</v>
      </c>
      <c r="BY207" s="17">
        <f t="shared" si="149"/>
        <v>1.8962159035816764</v>
      </c>
      <c r="BZ207" s="21">
        <f t="shared" si="187"/>
        <v>-31.875609259544042</v>
      </c>
      <c r="CB207" s="20" t="s">
        <v>426</v>
      </c>
      <c r="CC207" s="11">
        <v>13.397180000000001</v>
      </c>
      <c r="CD207" s="11">
        <v>8.9314499999999999</v>
      </c>
      <c r="CE207" s="38">
        <f t="shared" si="167"/>
        <v>0.66666641785808656</v>
      </c>
      <c r="CF207" s="16">
        <f t="shared" si="150"/>
        <v>8.1324659391747982</v>
      </c>
      <c r="CG207" s="17">
        <f t="shared" si="150"/>
        <v>28.214164719123065</v>
      </c>
      <c r="CH207" s="21">
        <f t="shared" si="188"/>
        <v>21.227534894721149</v>
      </c>
      <c r="CJ207" s="20" t="s">
        <v>426</v>
      </c>
      <c r="CK207" s="11">
        <v>46.001600000000003</v>
      </c>
      <c r="CL207" s="11">
        <v>30.944099999999999</v>
      </c>
      <c r="CM207" s="40">
        <f t="shared" si="168"/>
        <v>0.67267442871552285</v>
      </c>
      <c r="CN207" s="16">
        <f t="shared" si="151"/>
        <v>15.591406630645299</v>
      </c>
      <c r="CO207" s="17">
        <f t="shared" si="151"/>
        <v>23.085104817304092</v>
      </c>
      <c r="CP207" s="21">
        <f t="shared" si="189"/>
        <v>28.280771257766542</v>
      </c>
      <c r="CQ207" s="13">
        <f t="shared" si="190"/>
        <v>0.57586199445652952</v>
      </c>
      <c r="CS207" s="20" t="s">
        <v>427</v>
      </c>
      <c r="CT207" s="36">
        <v>353.65</v>
      </c>
      <c r="CU207" s="36">
        <v>369.55</v>
      </c>
      <c r="CV207" s="36">
        <v>346.65</v>
      </c>
      <c r="CW207" s="36">
        <v>368.1</v>
      </c>
    </row>
    <row r="208" spans="1:101">
      <c r="A208" s="20" t="s">
        <v>428</v>
      </c>
      <c r="B208" s="11">
        <v>2.17008</v>
      </c>
      <c r="C208" s="11">
        <v>3.3443900000000002</v>
      </c>
      <c r="D208" s="38">
        <f t="shared" si="158"/>
        <v>1.5411367322863674</v>
      </c>
      <c r="E208" s="16">
        <f t="shared" si="141"/>
        <v>10.996992450436816</v>
      </c>
      <c r="F208" s="17">
        <f t="shared" si="141"/>
        <v>21.460920220667017</v>
      </c>
      <c r="G208" s="21">
        <f t="shared" si="169"/>
        <v>-1.3348093440474846</v>
      </c>
      <c r="I208" s="20" t="s">
        <v>428</v>
      </c>
      <c r="J208" s="11">
        <v>46.385539999999999</v>
      </c>
      <c r="K208" s="11">
        <v>65.060239999999993</v>
      </c>
      <c r="L208" s="38">
        <f t="shared" si="159"/>
        <v>1.4025974473941663</v>
      </c>
      <c r="M208" s="16">
        <f t="shared" si="142"/>
        <v>8.4507101527480764</v>
      </c>
      <c r="N208" s="17">
        <f t="shared" si="142"/>
        <v>20.000014755557586</v>
      </c>
      <c r="O208" s="21">
        <f t="shared" si="170"/>
        <v>-4.7416695754181362</v>
      </c>
      <c r="Q208" s="27" t="s">
        <v>428</v>
      </c>
      <c r="R208" s="11">
        <v>10.724629999999999</v>
      </c>
      <c r="S208" s="11">
        <v>7.05314</v>
      </c>
      <c r="T208" s="19">
        <f t="shared" si="160"/>
        <v>0.65765811967405874</v>
      </c>
      <c r="U208" s="16">
        <f t="shared" si="143"/>
        <v>57.446792892701993</v>
      </c>
      <c r="V208" s="17">
        <f t="shared" si="143"/>
        <v>-24.547755519468716</v>
      </c>
      <c r="W208" s="21">
        <f t="shared" si="171"/>
        <v>-49.104278404353288</v>
      </c>
      <c r="Y208" s="27" t="s">
        <v>428</v>
      </c>
      <c r="Z208" s="11">
        <v>11.21119</v>
      </c>
      <c r="AA208" s="11">
        <v>9.2372499999999995</v>
      </c>
      <c r="AB208" s="19">
        <f t="shared" si="161"/>
        <v>0.82393126866996269</v>
      </c>
      <c r="AC208" s="16">
        <f t="shared" si="144"/>
        <v>45.161369680678895</v>
      </c>
      <c r="AD208" s="17">
        <f t="shared" si="144"/>
        <v>-9.9065929189298334</v>
      </c>
      <c r="AE208" s="21">
        <f t="shared" si="172"/>
        <v>-33.079972973559578</v>
      </c>
      <c r="AG208" s="18" t="s">
        <v>428</v>
      </c>
      <c r="AH208" s="11">
        <v>30.252680000000002</v>
      </c>
      <c r="AI208" s="11">
        <v>32.196890000000003</v>
      </c>
      <c r="AJ208" s="12">
        <f t="shared" si="162"/>
        <v>1.0642657113353264</v>
      </c>
      <c r="AK208" s="16">
        <f t="shared" si="173"/>
        <v>-0.43823043891496882</v>
      </c>
      <c r="AL208" s="16">
        <f t="shared" si="174"/>
        <v>19.691516017905457</v>
      </c>
      <c r="AM208" s="17">
        <f t="shared" si="175"/>
        <v>-14.202119892001472</v>
      </c>
      <c r="AN208" s="17">
        <f t="shared" si="176"/>
        <v>10.504387997103287</v>
      </c>
      <c r="AO208" s="21">
        <f t="shared" si="176"/>
        <v>-7.0973723599543481</v>
      </c>
      <c r="AQ208" s="18" t="s">
        <v>428</v>
      </c>
      <c r="AR208" s="11">
        <v>13.65325</v>
      </c>
      <c r="AS208" s="11">
        <v>12.88331</v>
      </c>
      <c r="AT208" s="12">
        <f t="shared" si="163"/>
        <v>0.94360756596414774</v>
      </c>
      <c r="AU208" s="16">
        <f t="shared" si="177"/>
        <v>-17.455888709867565</v>
      </c>
      <c r="AV208" s="16">
        <f t="shared" si="178"/>
        <v>8.5344618230482716</v>
      </c>
      <c r="AW208" s="17">
        <f t="shared" si="179"/>
        <v>5.8920178918107577</v>
      </c>
      <c r="AX208" s="17">
        <f t="shared" si="180"/>
        <v>25.266237827539189</v>
      </c>
      <c r="AY208" s="21">
        <f t="shared" si="180"/>
        <v>13.627571908455989</v>
      </c>
      <c r="BA208" s="18" t="s">
        <v>428</v>
      </c>
      <c r="BB208" s="11">
        <v>11.46088</v>
      </c>
      <c r="BC208" s="11">
        <v>35.001109999999997</v>
      </c>
      <c r="BD208" s="12">
        <f t="shared" si="164"/>
        <v>3.0539635699876446</v>
      </c>
      <c r="BE208" s="16">
        <f t="shared" si="181"/>
        <v>-17.4558772160423</v>
      </c>
      <c r="BF208" s="16">
        <f t="shared" si="182"/>
        <v>8.5344780032136409</v>
      </c>
      <c r="BG208" s="17">
        <f t="shared" si="183"/>
        <v>3.0511900857299814</v>
      </c>
      <c r="BH208" s="17">
        <f t="shared" si="184"/>
        <v>24.297598788598492</v>
      </c>
      <c r="BI208" s="21">
        <f t="shared" si="184"/>
        <v>12.9323640774677</v>
      </c>
      <c r="BJ208" s="21">
        <f t="shared" si="185"/>
        <v>39.589105384742822</v>
      </c>
      <c r="BL208" s="20" t="s">
        <v>428</v>
      </c>
      <c r="BM208" s="11">
        <v>6.3943700000000003</v>
      </c>
      <c r="BN208" s="11">
        <v>3.9752700000000001</v>
      </c>
      <c r="BO208" s="40">
        <f t="shared" si="165"/>
        <v>0.62168282410933362</v>
      </c>
      <c r="BP208" s="16">
        <f t="shared" si="148"/>
        <v>-4.8769675448996566</v>
      </c>
      <c r="BQ208" s="17">
        <f t="shared" si="148"/>
        <v>-31.738029208987644</v>
      </c>
      <c r="BR208" s="21">
        <f t="shared" si="186"/>
        <v>-22.761614559691036</v>
      </c>
      <c r="BT208" s="27" t="s">
        <v>428</v>
      </c>
      <c r="BU208" s="11">
        <v>15.406269999999999</v>
      </c>
      <c r="BV208" s="11">
        <v>5.39161</v>
      </c>
      <c r="BW208" s="38">
        <f t="shared" si="166"/>
        <v>0.34996206090117854</v>
      </c>
      <c r="BX208" s="16">
        <f t="shared" si="149"/>
        <v>-11.283794172335385</v>
      </c>
      <c r="BY208" s="17">
        <f t="shared" si="149"/>
        <v>-9.990116894434415</v>
      </c>
      <c r="BZ208" s="21">
        <f t="shared" si="187"/>
        <v>-20.113712791769579</v>
      </c>
      <c r="CB208" s="27" t="s">
        <v>428</v>
      </c>
      <c r="CC208" s="11">
        <v>18.273409999999998</v>
      </c>
      <c r="CD208" s="11">
        <v>9.0185300000000002</v>
      </c>
      <c r="CE208" s="38">
        <f t="shared" si="167"/>
        <v>0.49353295307225092</v>
      </c>
      <c r="CF208" s="16">
        <f t="shared" si="150"/>
        <v>36.397435878296754</v>
      </c>
      <c r="CG208" s="17">
        <f t="shared" si="150"/>
        <v>0.97498166591091329</v>
      </c>
      <c r="CH208" s="21">
        <f t="shared" si="188"/>
        <v>-14.750871936040465</v>
      </c>
      <c r="CJ208" s="20" t="s">
        <v>428</v>
      </c>
      <c r="CK208" s="11">
        <v>45.38646</v>
      </c>
      <c r="CL208" s="11">
        <v>30.810369999999999</v>
      </c>
      <c r="CM208" s="40">
        <f t="shared" si="168"/>
        <v>0.67884496830111885</v>
      </c>
      <c r="CN208" s="16">
        <f t="shared" si="151"/>
        <v>-1.3372143577614772</v>
      </c>
      <c r="CO208" s="17">
        <f t="shared" si="151"/>
        <v>-0.43216639036197502</v>
      </c>
      <c r="CP208" s="21">
        <f t="shared" si="189"/>
        <v>16.952903621658169</v>
      </c>
      <c r="CQ208" s="13">
        <f t="shared" si="190"/>
        <v>0.58984469464657652</v>
      </c>
      <c r="CS208" s="20" t="s">
        <v>429</v>
      </c>
      <c r="CT208" s="36">
        <v>370.15</v>
      </c>
      <c r="CU208" s="36">
        <v>372.6</v>
      </c>
      <c r="CV208" s="36">
        <v>363.25</v>
      </c>
      <c r="CW208" s="36">
        <v>367.65</v>
      </c>
    </row>
    <row r="209" spans="1:101">
      <c r="A209" s="20" t="s">
        <v>430</v>
      </c>
      <c r="B209" s="11">
        <v>1.7149399999999999</v>
      </c>
      <c r="C209" s="11">
        <v>2.6113900000000001</v>
      </c>
      <c r="D209" s="38">
        <f t="shared" si="158"/>
        <v>1.5227296581804612</v>
      </c>
      <c r="E209" s="16">
        <f t="shared" si="141"/>
        <v>-20.973420334734207</v>
      </c>
      <c r="F209" s="17">
        <f t="shared" si="141"/>
        <v>-21.917300314855627</v>
      </c>
      <c r="G209" s="21">
        <f t="shared" si="169"/>
        <v>-1.0871969035453395</v>
      </c>
      <c r="I209" s="20" t="s">
        <v>430</v>
      </c>
      <c r="J209" s="11">
        <v>37.34939</v>
      </c>
      <c r="K209" s="11">
        <v>46.385539999999999</v>
      </c>
      <c r="L209" s="38">
        <f t="shared" si="159"/>
        <v>1.2419356781998314</v>
      </c>
      <c r="M209" s="16">
        <f t="shared" si="142"/>
        <v>-19.48053207960929</v>
      </c>
      <c r="N209" s="17">
        <f t="shared" si="142"/>
        <v>-28.703705980795636</v>
      </c>
      <c r="O209" s="21">
        <f t="shared" si="170"/>
        <v>-12.908033967697094</v>
      </c>
      <c r="Q209" s="18" t="s">
        <v>430</v>
      </c>
      <c r="R209" s="11">
        <v>7.0048300000000001</v>
      </c>
      <c r="S209" s="11">
        <v>8.09178</v>
      </c>
      <c r="T209" s="19">
        <f t="shared" si="160"/>
        <v>1.1551715030914382</v>
      </c>
      <c r="U209" s="16">
        <f t="shared" si="143"/>
        <v>-34.684646463327866</v>
      </c>
      <c r="V209" s="17">
        <f t="shared" si="143"/>
        <v>14.725923489396212</v>
      </c>
      <c r="W209" s="21">
        <f t="shared" si="171"/>
        <v>4.2445101477002956</v>
      </c>
      <c r="Y209" s="18" t="s">
        <v>430</v>
      </c>
      <c r="Z209" s="11">
        <v>7.76159</v>
      </c>
      <c r="AA209" s="11">
        <v>9.1989199999999993</v>
      </c>
      <c r="AB209" s="19">
        <f t="shared" si="161"/>
        <v>1.1851849943117325</v>
      </c>
      <c r="AC209" s="16">
        <f t="shared" si="144"/>
        <v>-30.769258214337643</v>
      </c>
      <c r="AD209" s="17">
        <f t="shared" si="144"/>
        <v>-0.41495033695093453</v>
      </c>
      <c r="AE209" s="21">
        <f t="shared" si="172"/>
        <v>8.389422827753684</v>
      </c>
      <c r="AG209" s="18" t="s">
        <v>430</v>
      </c>
      <c r="AH209" s="11">
        <v>25.872060000000001</v>
      </c>
      <c r="AI209" s="11">
        <v>28.87041</v>
      </c>
      <c r="AJ209" s="12">
        <f t="shared" si="162"/>
        <v>1.1158914288232169</v>
      </c>
      <c r="AK209" s="16">
        <f t="shared" si="173"/>
        <v>-14.480105564201255</v>
      </c>
      <c r="AL209" s="16">
        <f t="shared" si="174"/>
        <v>-4.9872140490209702</v>
      </c>
      <c r="AM209" s="17">
        <f t="shared" si="175"/>
        <v>-10.331681103361236</v>
      </c>
      <c r="AN209" s="17">
        <f t="shared" si="176"/>
        <v>-7.0735662249558642</v>
      </c>
      <c r="AO209" s="21">
        <f t="shared" si="176"/>
        <v>-2.0250072729991664</v>
      </c>
      <c r="AQ209" s="18" t="s">
        <v>430</v>
      </c>
      <c r="AR209" s="11">
        <v>10.261509999999999</v>
      </c>
      <c r="AS209" s="11">
        <v>10.049110000000001</v>
      </c>
      <c r="AT209" s="12">
        <f t="shared" si="163"/>
        <v>0.9793012919151276</v>
      </c>
      <c r="AU209" s="16">
        <f t="shared" si="177"/>
        <v>-24.841997326643842</v>
      </c>
      <c r="AV209" s="16">
        <f t="shared" si="178"/>
        <v>-21.031806955027466</v>
      </c>
      <c r="AW209" s="17">
        <f t="shared" si="179"/>
        <v>-21.999004914109797</v>
      </c>
      <c r="AX209" s="17">
        <f t="shared" si="180"/>
        <v>-10.718008506528719</v>
      </c>
      <c r="AY209" s="21">
        <f t="shared" si="180"/>
        <v>11.444166206090529</v>
      </c>
      <c r="BA209" s="18" t="s">
        <v>430</v>
      </c>
      <c r="BB209" s="11">
        <v>8.6137700000000006</v>
      </c>
      <c r="BC209" s="11">
        <v>23.462219999999999</v>
      </c>
      <c r="BD209" s="12">
        <f t="shared" si="164"/>
        <v>2.7238038628846599</v>
      </c>
      <c r="BE209" s="16">
        <f t="shared" si="181"/>
        <v>-24.841984210636522</v>
      </c>
      <c r="BF209" s="16">
        <f t="shared" si="182"/>
        <v>-21.031784776072737</v>
      </c>
      <c r="BG209" s="17">
        <f t="shared" si="183"/>
        <v>-32.967211611288896</v>
      </c>
      <c r="BH209" s="17">
        <f t="shared" si="184"/>
        <v>-24.129542853414833</v>
      </c>
      <c r="BI209" s="21">
        <f t="shared" si="184"/>
        <v>-5.2009102086493257</v>
      </c>
      <c r="BJ209" s="21">
        <f t="shared" si="185"/>
        <v>14.186984253294552</v>
      </c>
      <c r="BL209" s="20" t="s">
        <v>430</v>
      </c>
      <c r="BM209" s="11">
        <v>3.9008500000000002</v>
      </c>
      <c r="BN209" s="11">
        <v>3.5398999999999998</v>
      </c>
      <c r="BO209" s="40">
        <f t="shared" si="165"/>
        <v>0.90746888498660538</v>
      </c>
      <c r="BP209" s="16">
        <f t="shared" si="148"/>
        <v>-38.995553901322573</v>
      </c>
      <c r="BQ209" s="17">
        <f t="shared" si="148"/>
        <v>-10.951960495765075</v>
      </c>
      <c r="BR209" s="21">
        <f t="shared" si="186"/>
        <v>25.928927231251961</v>
      </c>
      <c r="BT209" s="20" t="s">
        <v>430</v>
      </c>
      <c r="BU209" s="11">
        <v>10.14373</v>
      </c>
      <c r="BV209" s="11">
        <v>2.7163300000000001</v>
      </c>
      <c r="BW209" s="38">
        <f t="shared" si="166"/>
        <v>0.26778413857624367</v>
      </c>
      <c r="BX209" s="16">
        <f t="shared" si="149"/>
        <v>-34.15843030142922</v>
      </c>
      <c r="BY209" s="17">
        <f t="shared" si="149"/>
        <v>-49.619315937169041</v>
      </c>
      <c r="BZ209" s="21">
        <f t="shared" si="187"/>
        <v>-28.209090761291694</v>
      </c>
      <c r="CB209" s="20" t="s">
        <v>430</v>
      </c>
      <c r="CC209" s="11">
        <v>10.41174</v>
      </c>
      <c r="CD209" s="11">
        <v>6.8665200000000004</v>
      </c>
      <c r="CE209" s="38">
        <f t="shared" si="167"/>
        <v>0.65949783609656032</v>
      </c>
      <c r="CF209" s="16">
        <f t="shared" si="150"/>
        <v>-43.022457220628219</v>
      </c>
      <c r="CG209" s="17">
        <f t="shared" si="150"/>
        <v>-23.862092824440342</v>
      </c>
      <c r="CH209" s="21">
        <f t="shared" si="188"/>
        <v>13.936621429347481</v>
      </c>
      <c r="CJ209" s="20" t="s">
        <v>430</v>
      </c>
      <c r="CK209" s="11">
        <v>39.31532</v>
      </c>
      <c r="CL209" s="11">
        <v>28.831230000000001</v>
      </c>
      <c r="CM209" s="40">
        <f t="shared" si="168"/>
        <v>0.73333321463490575</v>
      </c>
      <c r="CN209" s="16">
        <f t="shared" si="151"/>
        <v>-13.376544458413369</v>
      </c>
      <c r="CO209" s="17">
        <f t="shared" si="151"/>
        <v>-6.4236164641969493</v>
      </c>
      <c r="CP209" s="21">
        <f t="shared" si="189"/>
        <v>17.862641509380545</v>
      </c>
      <c r="CQ209" s="13">
        <f t="shared" si="190"/>
        <v>0.59918376490018721</v>
      </c>
      <c r="CS209" s="20" t="s">
        <v>431</v>
      </c>
      <c r="CT209" s="36">
        <v>368.45</v>
      </c>
      <c r="CU209" s="36">
        <v>369.15</v>
      </c>
      <c r="CV209" s="36">
        <v>361.3</v>
      </c>
      <c r="CW209" s="36">
        <v>366.3</v>
      </c>
    </row>
    <row r="210" spans="1:101">
      <c r="A210" s="20" t="s">
        <v>432</v>
      </c>
      <c r="B210" s="11">
        <v>1.2245999999999999</v>
      </c>
      <c r="C210" s="11">
        <v>1.58544</v>
      </c>
      <c r="D210" s="38">
        <f t="shared" si="158"/>
        <v>1.2946594806467417</v>
      </c>
      <c r="E210" s="16">
        <f t="shared" si="141"/>
        <v>-28.59225395640664</v>
      </c>
      <c r="F210" s="17">
        <f t="shared" si="141"/>
        <v>-39.28750588766902</v>
      </c>
      <c r="G210" s="21">
        <f t="shared" si="169"/>
        <v>-17.179556821461912</v>
      </c>
      <c r="I210" s="20" t="s">
        <v>432</v>
      </c>
      <c r="J210" s="11">
        <v>8.4337300000000006</v>
      </c>
      <c r="K210" s="11">
        <v>13.855420000000001</v>
      </c>
      <c r="L210" s="38">
        <f t="shared" si="159"/>
        <v>1.6428579051024872</v>
      </c>
      <c r="M210" s="16">
        <f t="shared" si="142"/>
        <v>-77.419363475548053</v>
      </c>
      <c r="N210" s="17">
        <f t="shared" si="142"/>
        <v>-70.129872369708309</v>
      </c>
      <c r="O210" s="21">
        <f t="shared" si="170"/>
        <v>20.186521923618233</v>
      </c>
      <c r="Q210" s="18" t="s">
        <v>432</v>
      </c>
      <c r="R210" s="11">
        <v>16.497579999999999</v>
      </c>
      <c r="S210" s="11">
        <v>6.5700399999999997</v>
      </c>
      <c r="T210" s="19">
        <f t="shared" si="160"/>
        <v>0.39824265134643988</v>
      </c>
      <c r="U210" s="16">
        <f t="shared" si="143"/>
        <v>135.51720741259956</v>
      </c>
      <c r="V210" s="17">
        <f t="shared" si="143"/>
        <v>-18.805998185813262</v>
      </c>
      <c r="W210" s="21">
        <f t="shared" si="171"/>
        <v>-61.284431425612453</v>
      </c>
      <c r="Y210" s="18" t="s">
        <v>432</v>
      </c>
      <c r="Z210" s="11">
        <v>18.206199999999999</v>
      </c>
      <c r="AA210" s="11">
        <v>8.0682200000000002</v>
      </c>
      <c r="AB210" s="19">
        <f t="shared" si="161"/>
        <v>0.44315782535619735</v>
      </c>
      <c r="AC210" s="16">
        <f t="shared" si="144"/>
        <v>134.56791714068896</v>
      </c>
      <c r="AD210" s="17">
        <f t="shared" si="144"/>
        <v>-12.291660325342532</v>
      </c>
      <c r="AE210" s="21">
        <f t="shared" si="172"/>
        <v>-56.760106239854153</v>
      </c>
      <c r="AG210" s="18" t="s">
        <v>432</v>
      </c>
      <c r="AH210" s="11">
        <v>24.019490000000001</v>
      </c>
      <c r="AI210" s="11">
        <v>29.029920000000001</v>
      </c>
      <c r="AJ210" s="12">
        <f t="shared" si="162"/>
        <v>1.2085985172874194</v>
      </c>
      <c r="AK210" s="16">
        <f t="shared" si="173"/>
        <v>-7.160504420598901</v>
      </c>
      <c r="AL210" s="16">
        <f t="shared" si="174"/>
        <v>-13.892326915689944</v>
      </c>
      <c r="AM210" s="17">
        <f t="shared" si="175"/>
        <v>0.55250341093181887</v>
      </c>
      <c r="AN210" s="17">
        <f t="shared" si="176"/>
        <v>-9.1893768795923005</v>
      </c>
      <c r="AO210" s="21">
        <f t="shared" si="176"/>
        <v>5.4848660512686571</v>
      </c>
      <c r="AQ210" s="18" t="s">
        <v>432</v>
      </c>
      <c r="AR210" s="11">
        <v>8.6685199999999991</v>
      </c>
      <c r="AS210" s="11">
        <v>11.628830000000001</v>
      </c>
      <c r="AT210" s="12">
        <f t="shared" si="163"/>
        <v>1.3415012020506387</v>
      </c>
      <c r="AU210" s="16">
        <f t="shared" si="177"/>
        <v>-15.523933612109722</v>
      </c>
      <c r="AV210" s="16">
        <f t="shared" si="178"/>
        <v>-32.287754313340564</v>
      </c>
      <c r="AW210" s="17">
        <f t="shared" si="179"/>
        <v>15.71999908449604</v>
      </c>
      <c r="AX210" s="17">
        <f t="shared" si="180"/>
        <v>1.4035736366038427</v>
      </c>
      <c r="AY210" s="21">
        <f t="shared" si="180"/>
        <v>46.599537943764012</v>
      </c>
      <c r="BA210" s="18" t="s">
        <v>432</v>
      </c>
      <c r="BB210" s="11">
        <v>7.2765700000000004</v>
      </c>
      <c r="BC210" s="11">
        <v>21.668150000000001</v>
      </c>
      <c r="BD210" s="12">
        <f t="shared" si="164"/>
        <v>2.9777972313878656</v>
      </c>
      <c r="BE210" s="16">
        <f t="shared" si="181"/>
        <v>-15.523980788899635</v>
      </c>
      <c r="BF210" s="16">
        <f t="shared" si="182"/>
        <v>-32.287781372549247</v>
      </c>
      <c r="BG210" s="17">
        <f t="shared" si="183"/>
        <v>-7.646633609266293</v>
      </c>
      <c r="BH210" s="17">
        <f t="shared" si="184"/>
        <v>-28.877099342754505</v>
      </c>
      <c r="BI210" s="21">
        <f t="shared" si="184"/>
        <v>3.7098526706888331</v>
      </c>
      <c r="BJ210" s="21">
        <f t="shared" si="185"/>
        <v>15.818209772410103</v>
      </c>
      <c r="BL210" s="20" t="s">
        <v>432</v>
      </c>
      <c r="BM210" s="11">
        <v>4.3202199999999999</v>
      </c>
      <c r="BN210" s="11">
        <v>3.3832399999999998</v>
      </c>
      <c r="BO210" s="40">
        <f t="shared" si="165"/>
        <v>0.78311752642226551</v>
      </c>
      <c r="BP210" s="16">
        <f t="shared" si="148"/>
        <v>10.750733814425056</v>
      </c>
      <c r="BQ210" s="17">
        <f t="shared" si="148"/>
        <v>-4.4255487443148116</v>
      </c>
      <c r="BR210" s="21">
        <f t="shared" si="186"/>
        <v>6.791807251531619</v>
      </c>
      <c r="BT210" s="20" t="s">
        <v>432</v>
      </c>
      <c r="BU210" s="11">
        <v>9.1405100000000008</v>
      </c>
      <c r="BV210" s="11">
        <v>4.5409199999999998</v>
      </c>
      <c r="BW210" s="38">
        <f t="shared" si="166"/>
        <v>0.49679066047736936</v>
      </c>
      <c r="BX210" s="16">
        <f t="shared" si="149"/>
        <v>-9.890050306938365</v>
      </c>
      <c r="BY210" s="17">
        <f t="shared" si="149"/>
        <v>67.171146362923494</v>
      </c>
      <c r="BZ210" s="21">
        <f t="shared" si="187"/>
        <v>48.724060875645421</v>
      </c>
      <c r="CB210" s="20" t="s">
        <v>432</v>
      </c>
      <c r="CC210" s="11">
        <v>13.023999999999999</v>
      </c>
      <c r="CD210" s="11">
        <v>22.838660000000001</v>
      </c>
      <c r="CE210" s="38">
        <f t="shared" si="167"/>
        <v>1.7535826167076169</v>
      </c>
      <c r="CF210" s="16">
        <f t="shared" si="150"/>
        <v>25.089562359413499</v>
      </c>
      <c r="CG210" s="17">
        <f t="shared" si="150"/>
        <v>232.60894892900623</v>
      </c>
      <c r="CH210" s="21">
        <f t="shared" si="188"/>
        <v>194.47896414058829</v>
      </c>
      <c r="CJ210" s="20" t="s">
        <v>432</v>
      </c>
      <c r="CK210" s="11">
        <v>36.400100000000002</v>
      </c>
      <c r="CL210" s="11">
        <v>24.257819999999999</v>
      </c>
      <c r="CM210" s="40">
        <f t="shared" si="168"/>
        <v>0.66642179554451764</v>
      </c>
      <c r="CN210" s="16">
        <f t="shared" si="151"/>
        <v>-7.4149720770427363</v>
      </c>
      <c r="CO210" s="17">
        <f t="shared" si="151"/>
        <v>-15.862694723742283</v>
      </c>
      <c r="CP210" s="21">
        <f t="shared" si="189"/>
        <v>-1.8731660475386156</v>
      </c>
      <c r="CQ210" s="13">
        <f t="shared" si="190"/>
        <v>0.60609763283736939</v>
      </c>
      <c r="CS210" s="20" t="s">
        <v>433</v>
      </c>
      <c r="CT210" s="36">
        <v>367.05</v>
      </c>
      <c r="CU210" s="36">
        <v>374.35</v>
      </c>
      <c r="CV210" s="36">
        <v>358.9</v>
      </c>
      <c r="CW210" s="36">
        <v>374.1</v>
      </c>
    </row>
    <row r="211" spans="1:101">
      <c r="A211" s="20" t="s">
        <v>434</v>
      </c>
      <c r="B211" s="11">
        <v>1.20197</v>
      </c>
      <c r="C211" s="11">
        <v>1.6080700000000001</v>
      </c>
      <c r="D211" s="38">
        <f t="shared" si="158"/>
        <v>1.337862009867135</v>
      </c>
      <c r="E211" s="16">
        <f t="shared" si="141"/>
        <v>-1.8479503511350588</v>
      </c>
      <c r="F211" s="17">
        <f t="shared" si="141"/>
        <v>1.4273640125138858</v>
      </c>
      <c r="G211" s="21">
        <f t="shared" si="169"/>
        <v>-7.2039617808832785</v>
      </c>
      <c r="I211" s="20" t="s">
        <v>434</v>
      </c>
      <c r="J211" s="11">
        <v>6.0240900000000002</v>
      </c>
      <c r="K211" s="11">
        <v>19.277100000000001</v>
      </c>
      <c r="L211" s="38">
        <f t="shared" si="159"/>
        <v>3.2000019920021114</v>
      </c>
      <c r="M211" s="16">
        <f t="shared" si="142"/>
        <v>-28.571462448999441</v>
      </c>
      <c r="N211" s="17">
        <f t="shared" si="142"/>
        <v>39.130390850656276</v>
      </c>
      <c r="O211" s="21">
        <f t="shared" si="170"/>
        <v>130.42332601277735</v>
      </c>
      <c r="Q211" s="18" t="s">
        <v>434</v>
      </c>
      <c r="R211" s="11">
        <v>6.3043399999999998</v>
      </c>
      <c r="S211" s="11">
        <v>6.4975800000000001</v>
      </c>
      <c r="T211" s="19">
        <f t="shared" si="160"/>
        <v>1.0306519001196002</v>
      </c>
      <c r="U211" s="16">
        <f t="shared" si="143"/>
        <v>-61.786274108081308</v>
      </c>
      <c r="V211" s="17">
        <f t="shared" si="143"/>
        <v>-1.1028852183548279</v>
      </c>
      <c r="W211" s="21">
        <f t="shared" si="171"/>
        <v>15.046967791123397</v>
      </c>
      <c r="Y211" s="18" t="s">
        <v>434</v>
      </c>
      <c r="Z211" s="11">
        <v>5.9409700000000001</v>
      </c>
      <c r="AA211" s="11">
        <v>7.3783000000000003</v>
      </c>
      <c r="AB211" s="19">
        <f t="shared" si="161"/>
        <v>1.2419352395315917</v>
      </c>
      <c r="AC211" s="16">
        <f t="shared" si="144"/>
        <v>-67.368423943491777</v>
      </c>
      <c r="AD211" s="17">
        <f t="shared" si="144"/>
        <v>-8.5510806596746232</v>
      </c>
      <c r="AE211" s="21">
        <f t="shared" si="172"/>
        <v>31.428032039547691</v>
      </c>
      <c r="AG211" s="18" t="s">
        <v>434</v>
      </c>
      <c r="AH211" s="11">
        <v>24.305119999999999</v>
      </c>
      <c r="AI211" s="11">
        <v>36.827770000000001</v>
      </c>
      <c r="AJ211" s="12">
        <f t="shared" si="162"/>
        <v>1.5152268328648451</v>
      </c>
      <c r="AK211" s="16">
        <f t="shared" si="173"/>
        <v>1.1891593035488996</v>
      </c>
      <c r="AL211" s="16">
        <f t="shared" si="174"/>
        <v>-12.041600986953155</v>
      </c>
      <c r="AM211" s="17">
        <f t="shared" si="175"/>
        <v>26.861424351152191</v>
      </c>
      <c r="AN211" s="17">
        <f t="shared" si="176"/>
        <v>15.426152172724088</v>
      </c>
      <c r="AO211" s="21">
        <f t="shared" si="176"/>
        <v>31.08197975329184</v>
      </c>
      <c r="AQ211" s="18" t="s">
        <v>434</v>
      </c>
      <c r="AR211" s="11">
        <v>11.01154</v>
      </c>
      <c r="AS211" s="11">
        <v>12.889950000000001</v>
      </c>
      <c r="AT211" s="12">
        <f t="shared" si="163"/>
        <v>1.1705855856673999</v>
      </c>
      <c r="AU211" s="16">
        <f t="shared" si="177"/>
        <v>27.029066092020336</v>
      </c>
      <c r="AV211" s="16">
        <f t="shared" si="178"/>
        <v>-10.336470100153017</v>
      </c>
      <c r="AW211" s="17">
        <f t="shared" si="179"/>
        <v>10.844771142066742</v>
      </c>
      <c r="AX211" s="17">
        <f t="shared" si="180"/>
        <v>10.340951867746142</v>
      </c>
      <c r="AY211" s="21">
        <f t="shared" si="180"/>
        <v>17.059623998996546</v>
      </c>
      <c r="BA211" s="18" t="s">
        <v>434</v>
      </c>
      <c r="BB211" s="11">
        <v>9.2433599999999991</v>
      </c>
      <c r="BC211" s="11">
        <v>24.765989999999999</v>
      </c>
      <c r="BD211" s="12">
        <f t="shared" si="164"/>
        <v>2.6793276470893703</v>
      </c>
      <c r="BE211" s="16">
        <f t="shared" si="181"/>
        <v>27.029081009321679</v>
      </c>
      <c r="BF211" s="16">
        <f t="shared" si="182"/>
        <v>-10.336486986904829</v>
      </c>
      <c r="BG211" s="17">
        <f t="shared" si="183"/>
        <v>14.296744299813309</v>
      </c>
      <c r="BH211" s="17">
        <f t="shared" si="184"/>
        <v>-13.175103197948825</v>
      </c>
      <c r="BI211" s="21">
        <f t="shared" si="184"/>
        <v>-4.3250436471944118</v>
      </c>
      <c r="BJ211" s="21">
        <f t="shared" si="185"/>
        <v>1.4790140045144187</v>
      </c>
      <c r="BL211" s="20" t="s">
        <v>434</v>
      </c>
      <c r="BM211" s="11">
        <v>4.9167199999999998</v>
      </c>
      <c r="BN211" s="11">
        <v>4.5438599999999996</v>
      </c>
      <c r="BO211" s="40">
        <f t="shared" si="165"/>
        <v>0.92416489041474803</v>
      </c>
      <c r="BP211" s="16">
        <f t="shared" si="148"/>
        <v>13.807167227594887</v>
      </c>
      <c r="BQ211" s="17">
        <f t="shared" si="148"/>
        <v>34.304985753301565</v>
      </c>
      <c r="BR211" s="21">
        <f t="shared" si="186"/>
        <v>16.298940735159498</v>
      </c>
      <c r="BT211" s="20" t="s">
        <v>434</v>
      </c>
      <c r="BU211" s="11">
        <v>9.2989099999999993</v>
      </c>
      <c r="BV211" s="11">
        <v>4.4822499999999996</v>
      </c>
      <c r="BW211" s="38">
        <f t="shared" si="166"/>
        <v>0.4820188602750215</v>
      </c>
      <c r="BX211" s="16">
        <f t="shared" si="149"/>
        <v>1.7329448794432534</v>
      </c>
      <c r="BY211" s="17">
        <f t="shared" si="149"/>
        <v>-1.2920289280586361</v>
      </c>
      <c r="BZ211" s="21">
        <f t="shared" si="187"/>
        <v>32.108004573122834</v>
      </c>
      <c r="CB211" s="20" t="s">
        <v>434</v>
      </c>
      <c r="CC211" s="11">
        <v>11.82982</v>
      </c>
      <c r="CD211" s="11">
        <v>25.17726</v>
      </c>
      <c r="CE211" s="38">
        <f t="shared" si="167"/>
        <v>2.1282876662535863</v>
      </c>
      <c r="CF211" s="16">
        <f t="shared" si="150"/>
        <v>-9.1690724815724778</v>
      </c>
      <c r="CG211" s="17">
        <f t="shared" si="150"/>
        <v>10.239655041057572</v>
      </c>
      <c r="CH211" s="21">
        <f>100*(CE211-AVERAGE(CE207:CE210))/AVERAGE(CE207:CE210)</f>
        <v>138.24472431372757</v>
      </c>
      <c r="CJ211" s="20" t="s">
        <v>434</v>
      </c>
      <c r="CK211" s="11">
        <v>42.604970000000002</v>
      </c>
      <c r="CL211" s="11">
        <v>35.945430000000002</v>
      </c>
      <c r="CM211" s="40">
        <f t="shared" si="168"/>
        <v>0.84369100600235136</v>
      </c>
      <c r="CN211" s="16">
        <f t="shared" si="151"/>
        <v>17.046299323353505</v>
      </c>
      <c r="CO211" s="17">
        <f t="shared" si="151"/>
        <v>48.1807928329916</v>
      </c>
      <c r="CP211" s="21">
        <f t="shared" si="189"/>
        <v>22.661847730730869</v>
      </c>
      <c r="CQ211" s="13">
        <f t="shared" si="190"/>
        <v>0.65550788414707128</v>
      </c>
      <c r="CS211" s="20" t="s">
        <v>435</v>
      </c>
      <c r="CT211" s="36">
        <v>376</v>
      </c>
      <c r="CU211" s="36">
        <v>390.45</v>
      </c>
      <c r="CV211" s="36">
        <v>373.4</v>
      </c>
      <c r="CW211" s="36">
        <v>389.15</v>
      </c>
    </row>
    <row r="212" spans="1:101">
      <c r="A212" s="20" t="s">
        <v>436</v>
      </c>
      <c r="B212" s="11">
        <v>2.4718300000000002</v>
      </c>
      <c r="C212" s="11">
        <v>3.3770799999999999</v>
      </c>
      <c r="D212" s="38">
        <f t="shared" si="158"/>
        <v>1.3662266417997999</v>
      </c>
      <c r="E212" s="16">
        <f t="shared" si="141"/>
        <v>105.64822749319869</v>
      </c>
      <c r="F212" s="17">
        <f t="shared" si="141"/>
        <v>110.00827078423201</v>
      </c>
      <c r="G212" s="21">
        <f t="shared" si="169"/>
        <v>-4.0636508366009254</v>
      </c>
      <c r="I212" s="20" t="s">
        <v>436</v>
      </c>
      <c r="J212" s="11">
        <v>22.891559999999998</v>
      </c>
      <c r="K212" s="11">
        <v>21.68674</v>
      </c>
      <c r="L212" s="38">
        <f t="shared" si="159"/>
        <v>0.94736837506923954</v>
      </c>
      <c r="M212" s="16">
        <f t="shared" si="142"/>
        <v>280.00029880031667</v>
      </c>
      <c r="N212" s="17">
        <f t="shared" si="142"/>
        <v>12.500012968755671</v>
      </c>
      <c r="O212" s="21">
        <f t="shared" si="170"/>
        <v>-49.388612447765411</v>
      </c>
      <c r="Q212" s="18" t="s">
        <v>436</v>
      </c>
      <c r="R212" s="11">
        <v>18.33333</v>
      </c>
      <c r="S212" s="11">
        <v>19.08212</v>
      </c>
      <c r="T212" s="19">
        <f t="shared" si="160"/>
        <v>1.0408430983351087</v>
      </c>
      <c r="U212" s="16">
        <f t="shared" si="143"/>
        <v>190.80490582677967</v>
      </c>
      <c r="V212" s="17">
        <f t="shared" si="143"/>
        <v>193.68041640118321</v>
      </c>
      <c r="W212" s="21">
        <f t="shared" si="171"/>
        <v>28.430803164411035</v>
      </c>
      <c r="Y212" s="18" t="s">
        <v>436</v>
      </c>
      <c r="Z212" s="11">
        <v>13.242620000000001</v>
      </c>
      <c r="AA212" s="11">
        <v>18.18704</v>
      </c>
      <c r="AB212" s="19">
        <f t="shared" si="161"/>
        <v>1.3733717345963261</v>
      </c>
      <c r="AC212" s="16">
        <f t="shared" si="144"/>
        <v>122.90333060089515</v>
      </c>
      <c r="AD212" s="17">
        <f t="shared" si="144"/>
        <v>146.4936367455918</v>
      </c>
      <c r="AE212" s="21">
        <f t="shared" si="172"/>
        <v>48.705350748315482</v>
      </c>
      <c r="AG212" s="18" t="s">
        <v>436</v>
      </c>
      <c r="AH212" s="11">
        <v>29.789809999999999</v>
      </c>
      <c r="AI212" s="11">
        <v>67.147630000000007</v>
      </c>
      <c r="AJ212" s="12">
        <f t="shared" si="162"/>
        <v>2.2540469375266241</v>
      </c>
      <c r="AK212" s="16">
        <f t="shared" si="173"/>
        <v>22.565986096756571</v>
      </c>
      <c r="AL212" s="16">
        <f t="shared" si="174"/>
        <v>14.083275769547619</v>
      </c>
      <c r="AM212" s="17">
        <f t="shared" si="175"/>
        <v>82.328796992052489</v>
      </c>
      <c r="AN212" s="17">
        <f t="shared" si="176"/>
        <v>111.61358373949842</v>
      </c>
      <c r="AO212" s="21">
        <f t="shared" si="176"/>
        <v>83.854403393986473</v>
      </c>
      <c r="AQ212" s="18" t="s">
        <v>436</v>
      </c>
      <c r="AR212" s="11">
        <v>13.819190000000001</v>
      </c>
      <c r="AS212" s="11">
        <v>32.291249999999998</v>
      </c>
      <c r="AT212" s="12">
        <f t="shared" si="163"/>
        <v>2.3366962897246508</v>
      </c>
      <c r="AU212" s="16">
        <f t="shared" si="177"/>
        <v>25.497341879519126</v>
      </c>
      <c r="AV212" s="16">
        <f t="shared" si="178"/>
        <v>26.796624002576465</v>
      </c>
      <c r="AW212" s="17">
        <f t="shared" si="179"/>
        <v>150.51493605483341</v>
      </c>
      <c r="AX212" s="17">
        <f t="shared" si="180"/>
        <v>172.20597160872643</v>
      </c>
      <c r="AY212" s="21">
        <f t="shared" si="180"/>
        <v>110.75071783164648</v>
      </c>
      <c r="BA212" s="18" t="s">
        <v>436</v>
      </c>
      <c r="BB212" s="11">
        <v>11.60017</v>
      </c>
      <c r="BC212" s="11">
        <v>71.551140000000004</v>
      </c>
      <c r="BD212" s="12">
        <f t="shared" si="164"/>
        <v>6.1681113294029313</v>
      </c>
      <c r="BE212" s="16">
        <f t="shared" si="181"/>
        <v>25.497329975247112</v>
      </c>
      <c r="BF212" s="16">
        <f t="shared" si="182"/>
        <v>26.796591189187058</v>
      </c>
      <c r="BG212" s="17">
        <f t="shared" si="183"/>
        <v>188.90886251670136</v>
      </c>
      <c r="BH212" s="17">
        <f t="shared" si="184"/>
        <v>172.84219533607438</v>
      </c>
      <c r="BI212" s="21">
        <f t="shared" si="184"/>
        <v>115.76456205996308</v>
      </c>
      <c r="BJ212" s="21">
        <f t="shared" si="185"/>
        <v>121.75627848124424</v>
      </c>
      <c r="BL212" s="20" t="s">
        <v>436</v>
      </c>
      <c r="BM212" s="11">
        <v>15.02627</v>
      </c>
      <c r="BN212" s="11">
        <v>7.2919099999999997</v>
      </c>
      <c r="BO212" s="40">
        <f t="shared" si="165"/>
        <v>0.48527745075790596</v>
      </c>
      <c r="BP212" s="16">
        <f t="shared" si="148"/>
        <v>205.61573569371453</v>
      </c>
      <c r="BQ212" s="17">
        <f t="shared" si="148"/>
        <v>60.478315793180258</v>
      </c>
      <c r="BR212" s="21">
        <f t="shared" si="186"/>
        <v>-40.023194432481496</v>
      </c>
      <c r="BT212" s="20" t="s">
        <v>436</v>
      </c>
      <c r="BU212" s="11">
        <v>33.792900000000003</v>
      </c>
      <c r="BV212" s="11">
        <v>11.428570000000001</v>
      </c>
      <c r="BW212" s="38">
        <f t="shared" si="166"/>
        <v>0.33819441361942892</v>
      </c>
      <c r="BX212" s="16">
        <f t="shared" si="149"/>
        <v>263.40710900524908</v>
      </c>
      <c r="BY212" s="17">
        <f t="shared" si="149"/>
        <v>154.97395281387699</v>
      </c>
      <c r="BZ212" s="21">
        <f t="shared" si="187"/>
        <v>-15.268998298224583</v>
      </c>
      <c r="CB212" s="20" t="s">
        <v>436</v>
      </c>
      <c r="CC212" s="11">
        <v>19.45515</v>
      </c>
      <c r="CD212" s="11">
        <v>16.245799999999999</v>
      </c>
      <c r="CE212" s="38">
        <f t="shared" si="167"/>
        <v>0.83503853735386258</v>
      </c>
      <c r="CF212" s="16">
        <f t="shared" si="150"/>
        <v>64.458546283882598</v>
      </c>
      <c r="CG212" s="17">
        <f t="shared" si="150"/>
        <v>-35.474312931589864</v>
      </c>
      <c r="CH212" s="21">
        <f t="shared" si="188"/>
        <v>-33.659984544594074</v>
      </c>
      <c r="CJ212" s="20" t="s">
        <v>436</v>
      </c>
      <c r="CK212" s="11">
        <v>92.136930000000007</v>
      </c>
      <c r="CL212" s="11">
        <v>69.136129999999994</v>
      </c>
      <c r="CM212" s="40">
        <f t="shared" si="168"/>
        <v>0.75036285667429981</v>
      </c>
      <c r="CN212" s="16">
        <f t="shared" si="151"/>
        <v>116.25864306441245</v>
      </c>
      <c r="CO212" s="17">
        <f t="shared" si="151"/>
        <v>92.336355414304379</v>
      </c>
      <c r="CP212" s="21">
        <f t="shared" si="189"/>
        <v>2.7088487298027784</v>
      </c>
      <c r="CQ212" s="13">
        <f t="shared" si="190"/>
        <v>0.68532265557993921</v>
      </c>
      <c r="CS212" s="20" t="s">
        <v>437</v>
      </c>
      <c r="CT212" s="36">
        <v>389.15</v>
      </c>
      <c r="CU212" s="36">
        <v>432.2</v>
      </c>
      <c r="CV212" s="36">
        <v>388.2</v>
      </c>
      <c r="CW212" s="36">
        <v>430.35</v>
      </c>
    </row>
    <row r="213" spans="1:101">
      <c r="A213" s="20" t="s">
        <v>438</v>
      </c>
      <c r="B213" s="11">
        <v>3.6562000000000001</v>
      </c>
      <c r="C213" s="11">
        <v>8.3081800000000001</v>
      </c>
      <c r="D213" s="38">
        <f t="shared" si="158"/>
        <v>2.2723538099666318</v>
      </c>
      <c r="E213" s="16">
        <f t="shared" si="141"/>
        <v>47.914702871961254</v>
      </c>
      <c r="F213" s="17">
        <f t="shared" si="141"/>
        <v>146.01667712935438</v>
      </c>
      <c r="G213" s="21">
        <f t="shared" si="169"/>
        <v>64.619248410543378</v>
      </c>
      <c r="I213" s="20" t="s">
        <v>438</v>
      </c>
      <c r="J213" s="11">
        <v>18.072279999999999</v>
      </c>
      <c r="K213" s="11">
        <v>23.493970000000001</v>
      </c>
      <c r="L213" s="38">
        <f t="shared" si="159"/>
        <v>1.3000003320001683</v>
      </c>
      <c r="M213" s="16">
        <f t="shared" si="142"/>
        <v>-21.052649972304199</v>
      </c>
      <c r="N213" s="17">
        <f t="shared" si="142"/>
        <v>8.3333410185209971</v>
      </c>
      <c r="O213" s="21">
        <f t="shared" si="170"/>
        <v>-26.054037353262224</v>
      </c>
      <c r="Q213" s="18" t="s">
        <v>438</v>
      </c>
      <c r="R213" s="11">
        <v>59.830910000000003</v>
      </c>
      <c r="S213" s="11">
        <v>15.77294</v>
      </c>
      <c r="T213" s="19">
        <f t="shared" si="160"/>
        <v>0.26362527329101293</v>
      </c>
      <c r="U213" s="16">
        <f t="shared" si="143"/>
        <v>226.35047751826863</v>
      </c>
      <c r="V213" s="17">
        <f t="shared" si="143"/>
        <v>-17.341783826954234</v>
      </c>
      <c r="W213" s="21">
        <f t="shared" si="171"/>
        <v>-70.909585628578142</v>
      </c>
      <c r="Y213" s="18" t="s">
        <v>438</v>
      </c>
      <c r="Z213" s="11">
        <v>56.515900000000002</v>
      </c>
      <c r="AA213" s="11">
        <v>15.0824</v>
      </c>
      <c r="AB213" s="19">
        <f t="shared" si="161"/>
        <v>0.26687003126553765</v>
      </c>
      <c r="AC213" s="16">
        <f t="shared" si="144"/>
        <v>326.77279873620171</v>
      </c>
      <c r="AD213" s="17">
        <f t="shared" si="144"/>
        <v>-17.070617318706066</v>
      </c>
      <c r="AE213" s="21">
        <f t="shared" si="172"/>
        <v>-74.845235188285557</v>
      </c>
      <c r="AG213" s="18" t="s">
        <v>438</v>
      </c>
      <c r="AH213" s="11">
        <v>26.525649999999999</v>
      </c>
      <c r="AI213" s="11">
        <v>64.607889999999998</v>
      </c>
      <c r="AJ213" s="12">
        <f t="shared" si="162"/>
        <v>2.4356760343290365</v>
      </c>
      <c r="AK213" s="16">
        <f t="shared" si="173"/>
        <v>-10.957303856587204</v>
      </c>
      <c r="AL213" s="16">
        <f t="shared" si="174"/>
        <v>2.0349953186221854</v>
      </c>
      <c r="AM213" s="17">
        <f t="shared" si="175"/>
        <v>-3.7823226225557161</v>
      </c>
      <c r="AN213" s="17">
        <f t="shared" si="176"/>
        <v>59.64812019689424</v>
      </c>
      <c r="AO213" s="21">
        <f t="shared" si="176"/>
        <v>59.879913146822439</v>
      </c>
      <c r="AQ213" s="18" t="s">
        <v>438</v>
      </c>
      <c r="AR213" s="11">
        <v>11.56245</v>
      </c>
      <c r="AS213" s="11">
        <v>37.667589999999997</v>
      </c>
      <c r="AT213" s="12">
        <f t="shared" si="163"/>
        <v>3.2577516010880045</v>
      </c>
      <c r="AU213" s="16">
        <f t="shared" si="177"/>
        <v>-16.330479572247004</v>
      </c>
      <c r="AV213" s="16">
        <f t="shared" si="178"/>
        <v>5.6878354032242653</v>
      </c>
      <c r="AW213" s="17">
        <f t="shared" si="179"/>
        <v>16.649525800332906</v>
      </c>
      <c r="AX213" s="17">
        <f t="shared" si="180"/>
        <v>125.35491781677119</v>
      </c>
      <c r="AY213" s="21">
        <f t="shared" si="180"/>
        <v>123.58987239211625</v>
      </c>
      <c r="BA213" s="18" t="s">
        <v>438</v>
      </c>
      <c r="BB213" s="11">
        <v>9.7058099999999996</v>
      </c>
      <c r="BC213" s="11">
        <v>58.229320000000001</v>
      </c>
      <c r="BD213" s="12">
        <f t="shared" si="164"/>
        <v>5.9994292078662168</v>
      </c>
      <c r="BE213" s="16">
        <f t="shared" si="181"/>
        <v>-16.330450329607242</v>
      </c>
      <c r="BF213" s="16">
        <f t="shared" si="182"/>
        <v>5.6878570104374928</v>
      </c>
      <c r="BG213" s="17">
        <f t="shared" si="183"/>
        <v>-18.618599228467922</v>
      </c>
      <c r="BH213" s="17">
        <f t="shared" si="184"/>
        <v>64.666947100514335</v>
      </c>
      <c r="BI213" s="21">
        <f t="shared" si="184"/>
        <v>64.943643805658553</v>
      </c>
      <c r="BJ213" s="21">
        <f t="shared" si="185"/>
        <v>84.300150653724188</v>
      </c>
      <c r="BL213" s="20" t="s">
        <v>438</v>
      </c>
      <c r="BM213" s="11">
        <v>21.18919</v>
      </c>
      <c r="BN213" s="11">
        <v>6.5279600000000002</v>
      </c>
      <c r="BO213" s="40">
        <f t="shared" si="165"/>
        <v>0.3080797331091939</v>
      </c>
      <c r="BP213" s="16">
        <f t="shared" si="148"/>
        <v>41.014303616266709</v>
      </c>
      <c r="BQ213" s="17">
        <f t="shared" si="148"/>
        <v>-10.476678949685331</v>
      </c>
      <c r="BR213" s="21">
        <f t="shared" si="186"/>
        <v>-60.2481450725071</v>
      </c>
      <c r="BT213" s="20" t="s">
        <v>438</v>
      </c>
      <c r="BU213" s="11">
        <v>42.370190000000001</v>
      </c>
      <c r="BV213" s="11">
        <v>6.8993799999999998</v>
      </c>
      <c r="BW213" s="38">
        <f t="shared" si="166"/>
        <v>0.1628357106729991</v>
      </c>
      <c r="BX213" s="16">
        <f t="shared" si="149"/>
        <v>25.381929340186836</v>
      </c>
      <c r="BY213" s="17">
        <f t="shared" si="149"/>
        <v>-39.630417453802188</v>
      </c>
      <c r="BZ213" s="21">
        <f t="shared" si="187"/>
        <v>-58.900318988371005</v>
      </c>
      <c r="CB213" s="20" t="s">
        <v>438</v>
      </c>
      <c r="CC213" s="11">
        <v>30.874479999999998</v>
      </c>
      <c r="CD213" s="11">
        <v>11.605919999999999</v>
      </c>
      <c r="CE213" s="38">
        <f t="shared" si="167"/>
        <v>0.3759065739730677</v>
      </c>
      <c r="CF213" s="16">
        <f t="shared" si="150"/>
        <v>58.695666700076835</v>
      </c>
      <c r="CG213" s="17">
        <f t="shared" si="150"/>
        <v>-28.560489480358001</v>
      </c>
      <c r="CH213" s="21">
        <f t="shared" si="188"/>
        <v>-72.032876380377147</v>
      </c>
      <c r="CJ213" s="20" t="s">
        <v>438</v>
      </c>
      <c r="CK213" s="11">
        <v>90.558970000000002</v>
      </c>
      <c r="CL213" s="11">
        <v>63.225459999999998</v>
      </c>
      <c r="CM213" s="40">
        <f t="shared" si="168"/>
        <v>0.69816893897976084</v>
      </c>
      <c r="CN213" s="16">
        <f t="shared" si="151"/>
        <v>-1.7126248942742117</v>
      </c>
      <c r="CO213" s="17">
        <f t="shared" si="151"/>
        <v>-8.5493214618752837</v>
      </c>
      <c r="CP213" s="21">
        <f t="shared" si="189"/>
        <v>-6.7183018515524493</v>
      </c>
      <c r="CQ213" s="13">
        <f t="shared" si="190"/>
        <v>0.70940221306014217</v>
      </c>
      <c r="CS213" s="20" t="s">
        <v>439</v>
      </c>
      <c r="CT213" s="36">
        <v>434.45</v>
      </c>
      <c r="CU213" s="36">
        <v>448.1</v>
      </c>
      <c r="CV213" s="36">
        <v>415.3</v>
      </c>
      <c r="CW213" s="36">
        <v>419.4</v>
      </c>
    </row>
    <row r="214" spans="1:101">
      <c r="A214" s="20" t="s">
        <v>440</v>
      </c>
      <c r="B214" s="11">
        <v>2.62019</v>
      </c>
      <c r="C214" s="11">
        <v>3.02881</v>
      </c>
      <c r="D214" s="38">
        <f t="shared" si="158"/>
        <v>1.1559505226720199</v>
      </c>
      <c r="E214" s="16">
        <f t="shared" si="141"/>
        <v>-28.33570373611947</v>
      </c>
      <c r="F214" s="17">
        <f t="shared" si="141"/>
        <v>-63.544241939871306</v>
      </c>
      <c r="G214" s="21">
        <f t="shared" si="169"/>
        <v>-26.26810832855374</v>
      </c>
      <c r="I214" s="20" t="s">
        <v>440</v>
      </c>
      <c r="J214" s="11">
        <v>25.301200000000001</v>
      </c>
      <c r="K214" s="11">
        <v>24.698789999999999</v>
      </c>
      <c r="L214" s="38">
        <f t="shared" si="159"/>
        <v>0.97619045736961085</v>
      </c>
      <c r="M214" s="16">
        <f t="shared" si="142"/>
        <v>40.000044266689109</v>
      </c>
      <c r="N214" s="17">
        <f t="shared" si="142"/>
        <v>5.1282094937551976</v>
      </c>
      <c r="O214" s="21">
        <f t="shared" si="170"/>
        <v>-44.92756090854791</v>
      </c>
      <c r="Q214" s="18" t="s">
        <v>440</v>
      </c>
      <c r="R214" s="11">
        <v>25.289850000000001</v>
      </c>
      <c r="S214" s="11">
        <v>13.67149</v>
      </c>
      <c r="T214" s="19">
        <f t="shared" si="160"/>
        <v>0.5405919766230326</v>
      </c>
      <c r="U214" s="16">
        <f t="shared" si="143"/>
        <v>-57.731129277492187</v>
      </c>
      <c r="V214" s="17">
        <f t="shared" si="143"/>
        <v>-13.323134431501037</v>
      </c>
      <c r="W214" s="21">
        <f t="shared" si="171"/>
        <v>-20.889835439564813</v>
      </c>
      <c r="Y214" s="18" t="s">
        <v>440</v>
      </c>
      <c r="Z214" s="11">
        <v>25.507850000000001</v>
      </c>
      <c r="AA214" s="11">
        <v>14.564959999999999</v>
      </c>
      <c r="AB214" s="19">
        <f t="shared" si="161"/>
        <v>0.57099912379914408</v>
      </c>
      <c r="AC214" s="16">
        <f t="shared" si="144"/>
        <v>-54.866064240328832</v>
      </c>
      <c r="AD214" s="17">
        <f t="shared" si="144"/>
        <v>-3.4307537261974259</v>
      </c>
      <c r="AE214" s="21">
        <f t="shared" si="172"/>
        <v>-31.315292701466717</v>
      </c>
      <c r="AG214" s="18" t="s">
        <v>440</v>
      </c>
      <c r="AH214" s="11">
        <v>26.292919999999999</v>
      </c>
      <c r="AI214" s="11">
        <v>50.389299999999999</v>
      </c>
      <c r="AJ214" s="12">
        <f t="shared" si="162"/>
        <v>1.9164588794245752</v>
      </c>
      <c r="AK214" s="16">
        <f t="shared" si="173"/>
        <v>-0.87737718020105115</v>
      </c>
      <c r="AL214" s="16">
        <f t="shared" si="174"/>
        <v>0.50803673965432228</v>
      </c>
      <c r="AM214" s="17">
        <f t="shared" si="175"/>
        <v>-22.007513323837074</v>
      </c>
      <c r="AN214" s="17">
        <f t="shared" si="176"/>
        <v>1.9958129317366917</v>
      </c>
      <c r="AO214" s="21">
        <f t="shared" si="176"/>
        <v>3.403055928581916</v>
      </c>
      <c r="AQ214" s="18" t="s">
        <v>440</v>
      </c>
      <c r="AR214" s="11">
        <v>9.8433499999999992</v>
      </c>
      <c r="AS214" s="11">
        <v>25.740069999999999</v>
      </c>
      <c r="AT214" s="12">
        <f t="shared" si="163"/>
        <v>2.614970513087516</v>
      </c>
      <c r="AU214" s="16">
        <f t="shared" si="177"/>
        <v>-14.867956185756485</v>
      </c>
      <c r="AV214" s="16">
        <f t="shared" si="178"/>
        <v>-12.623358639376674</v>
      </c>
      <c r="AW214" s="17">
        <f t="shared" si="179"/>
        <v>-31.665206083001323</v>
      </c>
      <c r="AX214" s="17">
        <f t="shared" si="180"/>
        <v>8.9784861218984933</v>
      </c>
      <c r="AY214" s="21">
        <f t="shared" si="180"/>
        <v>29.030251113980462</v>
      </c>
      <c r="BA214" s="18" t="s">
        <v>440</v>
      </c>
      <c r="BB214" s="11">
        <v>8.2627500000000005</v>
      </c>
      <c r="BC214" s="11">
        <v>44.996650000000002</v>
      </c>
      <c r="BD214" s="12">
        <f t="shared" si="164"/>
        <v>5.445723276148982</v>
      </c>
      <c r="BE214" s="16">
        <f t="shared" si="181"/>
        <v>-14.868001743285715</v>
      </c>
      <c r="BF214" s="16">
        <f t="shared" si="182"/>
        <v>-12.623384341579618</v>
      </c>
      <c r="BG214" s="17">
        <f t="shared" si="183"/>
        <v>-22.72509794035032</v>
      </c>
      <c r="BH214" s="17">
        <f t="shared" si="184"/>
        <v>2.1405717800908612</v>
      </c>
      <c r="BI214" s="21">
        <f t="shared" si="184"/>
        <v>22.20646276677277</v>
      </c>
      <c r="BJ214" s="21">
        <f t="shared" si="185"/>
        <v>48.639107864775745</v>
      </c>
      <c r="BL214" s="20" t="s">
        <v>440</v>
      </c>
      <c r="BM214" s="11">
        <v>11.324120000000001</v>
      </c>
      <c r="BN214" s="11">
        <v>4.63056</v>
      </c>
      <c r="BO214" s="40">
        <f t="shared" si="165"/>
        <v>0.40891124431743919</v>
      </c>
      <c r="BP214" s="16">
        <f t="shared" si="148"/>
        <v>-46.557088779703236</v>
      </c>
      <c r="BQ214" s="17">
        <f t="shared" si="148"/>
        <v>-29.065741824398433</v>
      </c>
      <c r="BR214" s="21">
        <f t="shared" si="186"/>
        <v>-34.590935182774729</v>
      </c>
      <c r="BT214" s="20" t="s">
        <v>440</v>
      </c>
      <c r="BU214" s="11">
        <v>19.800519999999999</v>
      </c>
      <c r="BV214" s="11">
        <v>3.90143</v>
      </c>
      <c r="BW214" s="38">
        <f t="shared" si="166"/>
        <v>0.19703674448953867</v>
      </c>
      <c r="BX214" s="16">
        <f t="shared" si="149"/>
        <v>-53.2678045578743</v>
      </c>
      <c r="BY214" s="17">
        <f t="shared" si="149"/>
        <v>-43.452455148143748</v>
      </c>
      <c r="BZ214" s="21">
        <f t="shared" si="187"/>
        <v>-46.741055316551908</v>
      </c>
      <c r="CB214" s="20" t="s">
        <v>440</v>
      </c>
      <c r="CC214" s="11">
        <v>13.85744</v>
      </c>
      <c r="CD214" s="11">
        <v>11.80495</v>
      </c>
      <c r="CE214" s="38">
        <f t="shared" si="167"/>
        <v>0.85188534101536784</v>
      </c>
      <c r="CF214" s="16">
        <f t="shared" si="150"/>
        <v>-55.116847312084282</v>
      </c>
      <c r="CG214" s="17">
        <f t="shared" si="150"/>
        <v>1.714900671381506</v>
      </c>
      <c r="CH214" s="21">
        <f t="shared" si="188"/>
        <v>-33.09120593919009</v>
      </c>
      <c r="CJ214" s="20" t="s">
        <v>440</v>
      </c>
      <c r="CK214" s="11">
        <v>67.023259999999993</v>
      </c>
      <c r="CL214" s="11">
        <v>42.284030000000001</v>
      </c>
      <c r="CM214" s="40">
        <f t="shared" si="168"/>
        <v>0.63088590438602965</v>
      </c>
      <c r="CN214" s="16">
        <f t="shared" si="151"/>
        <v>-25.989374658302768</v>
      </c>
      <c r="CO214" s="17">
        <f t="shared" si="151"/>
        <v>-33.121830983910591</v>
      </c>
      <c r="CP214" s="21">
        <f t="shared" si="189"/>
        <v>-14.706091433504549</v>
      </c>
      <c r="CQ214" s="13">
        <f t="shared" si="190"/>
        <v>0.70929788915481318</v>
      </c>
      <c r="CS214" s="20" t="s">
        <v>441</v>
      </c>
      <c r="CT214" s="36">
        <v>415.05</v>
      </c>
      <c r="CU214" s="36">
        <v>433.5</v>
      </c>
      <c r="CV214" s="36">
        <v>408.65</v>
      </c>
      <c r="CW214" s="36">
        <v>426.75</v>
      </c>
    </row>
    <row r="215" spans="1:101">
      <c r="A215" s="20" t="s">
        <v>442</v>
      </c>
      <c r="B215" s="11">
        <v>4.3753700000000002</v>
      </c>
      <c r="C215" s="11">
        <v>16.019159999999999</v>
      </c>
      <c r="D215" s="38">
        <f t="shared" si="158"/>
        <v>3.661212651730025</v>
      </c>
      <c r="E215" s="16">
        <f t="shared" si="141"/>
        <v>66.986745236032519</v>
      </c>
      <c r="F215" s="17">
        <f t="shared" si="141"/>
        <v>428.89286551483912</v>
      </c>
      <c r="G215" s="21">
        <f t="shared" si="169"/>
        <v>138.81135218176883</v>
      </c>
      <c r="I215" s="20" t="s">
        <v>442</v>
      </c>
      <c r="J215" s="11">
        <v>32.530119999999997</v>
      </c>
      <c r="K215" s="11">
        <v>85.542159999999996</v>
      </c>
      <c r="L215" s="38">
        <f t="shared" si="159"/>
        <v>2.6296294019204356</v>
      </c>
      <c r="M215" s="16">
        <f t="shared" si="142"/>
        <v>28.571451156466864</v>
      </c>
      <c r="N215" s="17">
        <f t="shared" si="142"/>
        <v>246.34150093992457</v>
      </c>
      <c r="O215" s="21">
        <f t="shared" si="170"/>
        <v>63.749006999559064</v>
      </c>
      <c r="Q215" s="18" t="s">
        <v>442</v>
      </c>
      <c r="R215" s="11">
        <v>100</v>
      </c>
      <c r="S215" s="11">
        <v>12.00483</v>
      </c>
      <c r="T215" s="19">
        <f t="shared" si="160"/>
        <v>0.1200483</v>
      </c>
      <c r="U215" s="16">
        <f t="shared" si="143"/>
        <v>295.4155520890792</v>
      </c>
      <c r="V215" s="17">
        <f t="shared" si="143"/>
        <v>-12.190770720674925</v>
      </c>
      <c r="W215" s="21">
        <f t="shared" si="171"/>
        <v>-83.301764622924665</v>
      </c>
      <c r="Y215" s="18" t="s">
        <v>442</v>
      </c>
      <c r="Z215" s="11">
        <v>100</v>
      </c>
      <c r="AA215" s="11">
        <v>11.44116</v>
      </c>
      <c r="AB215" s="19">
        <f t="shared" si="161"/>
        <v>0.1144116</v>
      </c>
      <c r="AC215" s="16">
        <f t="shared" si="144"/>
        <v>292.03617709842257</v>
      </c>
      <c r="AD215" s="17">
        <f t="shared" si="144"/>
        <v>-21.447364084762331</v>
      </c>
      <c r="AE215" s="21">
        <f t="shared" si="172"/>
        <v>-86.747087814863249</v>
      </c>
      <c r="AG215" s="18" t="s">
        <v>442</v>
      </c>
      <c r="AH215" s="11">
        <v>23.94558</v>
      </c>
      <c r="AI215" s="11">
        <v>55.808109999999999</v>
      </c>
      <c r="AJ215" s="12">
        <f t="shared" si="162"/>
        <v>2.3306226034199216</v>
      </c>
      <c r="AK215" s="16">
        <f t="shared" si="173"/>
        <v>-8.9276504853778107</v>
      </c>
      <c r="AL215" s="16">
        <f t="shared" si="174"/>
        <v>-10.411388645961443</v>
      </c>
      <c r="AM215" s="17">
        <f t="shared" si="175"/>
        <v>10.753890210818568</v>
      </c>
      <c r="AN215" s="17">
        <f t="shared" si="176"/>
        <v>1.9453804697656452</v>
      </c>
      <c r="AO215" s="21">
        <f t="shared" si="176"/>
        <v>14.789081257287327</v>
      </c>
      <c r="AQ215" s="18" t="s">
        <v>442</v>
      </c>
      <c r="AR215" s="11">
        <v>11.12438</v>
      </c>
      <c r="AS215" s="11">
        <v>47.271999999999998</v>
      </c>
      <c r="AT215" s="12">
        <f t="shared" si="163"/>
        <v>4.2494053601189457</v>
      </c>
      <c r="AU215" s="16">
        <f t="shared" si="177"/>
        <v>13.01416692487823</v>
      </c>
      <c r="AV215" s="16">
        <f t="shared" si="178"/>
        <v>-3.7611170215411933</v>
      </c>
      <c r="AW215" s="17">
        <f t="shared" si="179"/>
        <v>83.651404211410451</v>
      </c>
      <c r="AX215" s="17">
        <f t="shared" si="180"/>
        <v>74.132042642311561</v>
      </c>
      <c r="AY215" s="21">
        <f t="shared" si="180"/>
        <v>81.21123892250489</v>
      </c>
      <c r="BA215" s="18" t="s">
        <v>442</v>
      </c>
      <c r="BB215" s="11">
        <v>9.3380799999999997</v>
      </c>
      <c r="BC215" s="11">
        <v>74.866280000000003</v>
      </c>
      <c r="BD215" s="12">
        <f t="shared" si="164"/>
        <v>8.0173097681750427</v>
      </c>
      <c r="BE215" s="16">
        <f t="shared" si="181"/>
        <v>13.014190190917059</v>
      </c>
      <c r="BF215" s="16">
        <f t="shared" si="182"/>
        <v>-3.7611218566173554</v>
      </c>
      <c r="BG215" s="17">
        <f t="shared" si="183"/>
        <v>66.381897319022642</v>
      </c>
      <c r="BH215" s="17">
        <f t="shared" si="184"/>
        <v>50.075407267903543</v>
      </c>
      <c r="BI215" s="21">
        <f t="shared" si="184"/>
        <v>58.03422216976</v>
      </c>
      <c r="BJ215" s="21">
        <f t="shared" si="185"/>
        <v>103.65052116791522</v>
      </c>
      <c r="BL215" s="20" t="s">
        <v>442</v>
      </c>
      <c r="BM215" s="11">
        <v>21.012810000000002</v>
      </c>
      <c r="BN215" s="11">
        <v>4.6621899999999998</v>
      </c>
      <c r="BO215" s="40">
        <f t="shared" si="165"/>
        <v>0.22187370465920547</v>
      </c>
      <c r="BP215" s="16">
        <f t="shared" si="148"/>
        <v>85.557994793414423</v>
      </c>
      <c r="BQ215" s="17">
        <f t="shared" si="148"/>
        <v>0.68307073010607411</v>
      </c>
      <c r="BR215" s="21">
        <f t="shared" si="186"/>
        <v>-58.263689207925509</v>
      </c>
      <c r="BT215" s="20" t="s">
        <v>442</v>
      </c>
      <c r="BU215" s="11">
        <v>20.082129999999999</v>
      </c>
      <c r="BV215" s="11">
        <v>4.7345199999999998</v>
      </c>
      <c r="BW215" s="38">
        <f t="shared" si="166"/>
        <v>0.23575786034648716</v>
      </c>
      <c r="BX215" s="16">
        <f t="shared" si="149"/>
        <v>1.4222353756366024</v>
      </c>
      <c r="BY215" s="17">
        <f t="shared" si="149"/>
        <v>21.35345245204963</v>
      </c>
      <c r="BZ215" s="21">
        <f t="shared" si="187"/>
        <v>-20.087886992792523</v>
      </c>
      <c r="CB215" s="20" t="s">
        <v>442</v>
      </c>
      <c r="CC215" s="11">
        <v>20.437860000000001</v>
      </c>
      <c r="CD215" s="11">
        <v>10.67296</v>
      </c>
      <c r="CE215" s="38">
        <f t="shared" si="167"/>
        <v>0.52221514385557</v>
      </c>
      <c r="CF215" s="16">
        <f t="shared" si="150"/>
        <v>47.486548742047596</v>
      </c>
      <c r="CG215" s="17">
        <f t="shared" si="150"/>
        <v>-9.5891130415630741</v>
      </c>
      <c r="CH215" s="21">
        <f t="shared" si="188"/>
        <v>-50.159825700114283</v>
      </c>
      <c r="CJ215" s="20" t="s">
        <v>442</v>
      </c>
      <c r="CK215" s="11">
        <v>59.85557</v>
      </c>
      <c r="CL215" s="11">
        <v>41.695639999999997</v>
      </c>
      <c r="CM215" s="40">
        <f t="shared" si="168"/>
        <v>0.69660417568490285</v>
      </c>
      <c r="CN215" s="16">
        <f t="shared" si="151"/>
        <v>-10.694332087099305</v>
      </c>
      <c r="CO215" s="17">
        <f t="shared" si="151"/>
        <v>-1.391518263514627</v>
      </c>
      <c r="CP215" s="21">
        <f t="shared" si="189"/>
        <v>-4.676254530673817</v>
      </c>
      <c r="CQ215" s="13">
        <f t="shared" si="190"/>
        <v>0.71228910752598573</v>
      </c>
      <c r="CS215" s="20" t="s">
        <v>443</v>
      </c>
      <c r="CT215" s="36">
        <v>428.3</v>
      </c>
      <c r="CU215" s="36">
        <v>437.45</v>
      </c>
      <c r="CV215" s="36">
        <v>402.5</v>
      </c>
      <c r="CW215" s="36">
        <v>404.45</v>
      </c>
    </row>
    <row r="216" spans="1:101">
      <c r="A216" s="20" t="s">
        <v>444</v>
      </c>
      <c r="B216" s="11">
        <v>3.2073499999999999</v>
      </c>
      <c r="C216" s="11">
        <v>7.0383199999999997</v>
      </c>
      <c r="D216" s="38">
        <f t="shared" si="158"/>
        <v>2.194434657895147</v>
      </c>
      <c r="E216" s="16">
        <f t="shared" si="141"/>
        <v>-26.69534233676238</v>
      </c>
      <c r="F216" s="17">
        <f t="shared" si="141"/>
        <v>-56.063114420481476</v>
      </c>
      <c r="G216" s="21">
        <f t="shared" si="169"/>
        <v>3.8080034074781373</v>
      </c>
      <c r="I216" s="20" t="s">
        <v>444</v>
      </c>
      <c r="J216" s="11">
        <v>25.90361</v>
      </c>
      <c r="K216" s="11">
        <v>42.168669999999999</v>
      </c>
      <c r="L216" s="38">
        <f t="shared" si="159"/>
        <v>1.6279070755002873</v>
      </c>
      <c r="M216" s="16">
        <f t="shared" si="142"/>
        <v>-20.370382894376032</v>
      </c>
      <c r="N216" s="17">
        <f t="shared" si="142"/>
        <v>-50.704225846062336</v>
      </c>
      <c r="O216" s="21">
        <f t="shared" si="170"/>
        <v>11.249248647583356</v>
      </c>
      <c r="Q216" s="18" t="s">
        <v>444</v>
      </c>
      <c r="R216" s="11">
        <v>15.362310000000001</v>
      </c>
      <c r="S216" s="11">
        <v>10.12077</v>
      </c>
      <c r="T216" s="19">
        <f t="shared" si="160"/>
        <v>0.65880521874639941</v>
      </c>
      <c r="U216" s="16">
        <f t="shared" si="143"/>
        <v>-84.637689999999978</v>
      </c>
      <c r="V216" s="17">
        <f t="shared" si="143"/>
        <v>-15.694183091305748</v>
      </c>
      <c r="W216" s="21">
        <f t="shared" si="171"/>
        <v>34.100517919632125</v>
      </c>
      <c r="Y216" s="18" t="s">
        <v>444</v>
      </c>
      <c r="Z216" s="11">
        <v>13.60674</v>
      </c>
      <c r="AA216" s="11">
        <v>9.0839400000000001</v>
      </c>
      <c r="AB216" s="19">
        <f t="shared" si="161"/>
        <v>0.66760590707252432</v>
      </c>
      <c r="AC216" s="16">
        <f t="shared" si="144"/>
        <v>-86.393259999999998</v>
      </c>
      <c r="AD216" s="17">
        <f t="shared" si="144"/>
        <v>-20.602980816630481</v>
      </c>
      <c r="AE216" s="21">
        <f t="shared" si="172"/>
        <v>14.824705761579358</v>
      </c>
      <c r="AG216" s="18" t="s">
        <v>444</v>
      </c>
      <c r="AH216" s="11">
        <v>21.565449999999998</v>
      </c>
      <c r="AI216" s="11">
        <v>42.357840000000003</v>
      </c>
      <c r="AJ216" s="12">
        <f t="shared" si="162"/>
        <v>1.9641528463352262</v>
      </c>
      <c r="AK216" s="16">
        <f t="shared" si="173"/>
        <v>-9.9397467089959868</v>
      </c>
      <c r="AL216" s="16">
        <f t="shared" si="174"/>
        <v>-19.044022390157998</v>
      </c>
      <c r="AM216" s="17">
        <f t="shared" si="175"/>
        <v>-24.100923682955749</v>
      </c>
      <c r="AN216" s="17">
        <f t="shared" si="176"/>
        <v>-28.796270758254572</v>
      </c>
      <c r="AO216" s="21">
        <f t="shared" si="176"/>
        <v>-12.087016951469083</v>
      </c>
      <c r="AQ216" s="18" t="s">
        <v>444</v>
      </c>
      <c r="AR216" s="11">
        <v>9.923</v>
      </c>
      <c r="AS216" s="11">
        <v>21.000920000000001</v>
      </c>
      <c r="AT216" s="12">
        <f t="shared" si="163"/>
        <v>2.116388189055729</v>
      </c>
      <c r="AU216" s="16">
        <f t="shared" si="177"/>
        <v>-10.799523209383358</v>
      </c>
      <c r="AV216" s="16">
        <f t="shared" si="178"/>
        <v>-14.363453052328436</v>
      </c>
      <c r="AW216" s="17">
        <f t="shared" si="179"/>
        <v>-55.57429345066847</v>
      </c>
      <c r="AX216" s="17">
        <f t="shared" si="180"/>
        <v>-41.244215344226319</v>
      </c>
      <c r="AY216" s="21">
        <f t="shared" si="180"/>
        <v>-32.051749695093235</v>
      </c>
      <c r="BA216" s="18" t="s">
        <v>444</v>
      </c>
      <c r="BB216" s="11">
        <v>8.3296100000000006</v>
      </c>
      <c r="BC216" s="11">
        <v>39.959879999999998</v>
      </c>
      <c r="BD216" s="12">
        <f t="shared" si="164"/>
        <v>4.7973290466180281</v>
      </c>
      <c r="BE216" s="16">
        <f t="shared" si="181"/>
        <v>-10.79954337508352</v>
      </c>
      <c r="BF216" s="16">
        <f t="shared" si="182"/>
        <v>-14.363475185963582</v>
      </c>
      <c r="BG216" s="17">
        <f t="shared" si="183"/>
        <v>-46.624995926069786</v>
      </c>
      <c r="BH216" s="17">
        <f t="shared" si="184"/>
        <v>-35.972861128027475</v>
      </c>
      <c r="BI216" s="21">
        <f t="shared" si="184"/>
        <v>-25.131148058843703</v>
      </c>
      <c r="BJ216" s="21">
        <f t="shared" si="185"/>
        <v>3.5428300936358683</v>
      </c>
      <c r="BL216" s="20" t="s">
        <v>444</v>
      </c>
      <c r="BM216" s="11">
        <v>7.1051099999999998</v>
      </c>
      <c r="BN216" s="11">
        <v>5.4562799999999996</v>
      </c>
      <c r="BO216" s="40">
        <f t="shared" si="165"/>
        <v>0.76793744220708748</v>
      </c>
      <c r="BP216" s="16">
        <f t="shared" si="148"/>
        <v>-66.186768928096726</v>
      </c>
      <c r="BQ216" s="17">
        <f t="shared" si="148"/>
        <v>17.032553370840738</v>
      </c>
      <c r="BR216" s="21">
        <f t="shared" si="186"/>
        <v>115.69123600708606</v>
      </c>
      <c r="BT216" s="20" t="s">
        <v>444</v>
      </c>
      <c r="BU216" s="11">
        <v>8.9762299999999993</v>
      </c>
      <c r="BV216" s="11">
        <v>2.6987299999999999</v>
      </c>
      <c r="BW216" s="38">
        <f t="shared" si="166"/>
        <v>0.3006529467270781</v>
      </c>
      <c r="BX216" s="16">
        <f t="shared" si="149"/>
        <v>-55.302400691560109</v>
      </c>
      <c r="BY216" s="17">
        <f t="shared" si="149"/>
        <v>-42.998867889458701</v>
      </c>
      <c r="BZ216" s="21">
        <f t="shared" si="187"/>
        <v>28.783458972083519</v>
      </c>
      <c r="CB216" s="20" t="s">
        <v>444</v>
      </c>
      <c r="CC216" s="11">
        <v>9.25488</v>
      </c>
      <c r="CD216" s="11">
        <v>6.5182200000000003</v>
      </c>
      <c r="CE216" s="38">
        <f t="shared" si="167"/>
        <v>0.70430086613764853</v>
      </c>
      <c r="CF216" s="16">
        <f t="shared" si="150"/>
        <v>-54.716981132075468</v>
      </c>
      <c r="CG216" s="17">
        <f t="shared" si="150"/>
        <v>-38.927720145114378</v>
      </c>
      <c r="CH216" s="21">
        <f t="shared" si="188"/>
        <v>8.9808036149995996</v>
      </c>
      <c r="CJ216" s="20" t="s">
        <v>444</v>
      </c>
      <c r="CK216" s="11">
        <v>48.060969999999998</v>
      </c>
      <c r="CL216" s="11">
        <v>34.394219999999997</v>
      </c>
      <c r="CM216" s="40">
        <f t="shared" si="168"/>
        <v>0.71563724161206066</v>
      </c>
      <c r="CN216" s="16">
        <f t="shared" si="151"/>
        <v>-19.705100126855367</v>
      </c>
      <c r="CO216" s="17">
        <f t="shared" si="151"/>
        <v>-17.511231390140555</v>
      </c>
      <c r="CP216" s="21">
        <f t="shared" si="189"/>
        <v>3.1169455644383914</v>
      </c>
      <c r="CQ216" s="13">
        <f t="shared" si="190"/>
        <v>0.7168881416898536</v>
      </c>
      <c r="CS216" s="20" t="s">
        <v>445</v>
      </c>
      <c r="CT216" s="36">
        <v>403.6</v>
      </c>
      <c r="CU216" s="36">
        <v>427.55</v>
      </c>
      <c r="CV216" s="36">
        <v>400.35</v>
      </c>
      <c r="CW216" s="36">
        <v>422.5</v>
      </c>
    </row>
    <row r="217" spans="1:101">
      <c r="A217" s="20" t="s">
        <v>446</v>
      </c>
      <c r="B217" s="11">
        <v>3.2337500000000001</v>
      </c>
      <c r="C217" s="11">
        <v>3.82342</v>
      </c>
      <c r="D217" s="38">
        <f t="shared" si="158"/>
        <v>1.182348666408968</v>
      </c>
      <c r="E217" s="16">
        <f t="shared" si="141"/>
        <v>0.82310942054968128</v>
      </c>
      <c r="F217" s="17">
        <f t="shared" si="141"/>
        <v>-45.677093397287983</v>
      </c>
      <c r="G217" s="21">
        <f t="shared" si="169"/>
        <v>-49.058387550124692</v>
      </c>
      <c r="I217" s="20" t="s">
        <v>446</v>
      </c>
      <c r="J217" s="11">
        <v>34.939749999999997</v>
      </c>
      <c r="K217" s="11">
        <v>37.951799999999999</v>
      </c>
      <c r="L217" s="38">
        <f t="shared" si="159"/>
        <v>1.0862069705707684</v>
      </c>
      <c r="M217" s="16">
        <f t="shared" si="142"/>
        <v>34.883709259056928</v>
      </c>
      <c r="N217" s="17">
        <f t="shared" si="142"/>
        <v>-10.000007114286507</v>
      </c>
      <c r="O217" s="21">
        <f t="shared" si="170"/>
        <v>-33.50154200089009</v>
      </c>
      <c r="Q217" s="18" t="s">
        <v>446</v>
      </c>
      <c r="R217" s="11">
        <v>7.9468500000000004</v>
      </c>
      <c r="S217" s="11">
        <v>6.4009600000000004</v>
      </c>
      <c r="T217" s="19">
        <f t="shared" si="160"/>
        <v>0.80547135028344563</v>
      </c>
      <c r="U217" s="16">
        <f t="shared" si="143"/>
        <v>-48.270474948103505</v>
      </c>
      <c r="V217" s="17">
        <f t="shared" si="143"/>
        <v>-36.754219293591298</v>
      </c>
      <c r="W217" s="21">
        <f t="shared" si="171"/>
        <v>103.52124901276916</v>
      </c>
      <c r="Y217" s="18" t="s">
        <v>446</v>
      </c>
      <c r="Z217" s="11">
        <v>5.7876500000000002</v>
      </c>
      <c r="AA217" s="11">
        <v>6.0942800000000004</v>
      </c>
      <c r="AB217" s="19">
        <f t="shared" si="161"/>
        <v>1.0529800523528547</v>
      </c>
      <c r="AC217" s="16">
        <f t="shared" si="144"/>
        <v>-57.464829929872991</v>
      </c>
      <c r="AD217" s="17">
        <f t="shared" si="144"/>
        <v>-32.91148994819428</v>
      </c>
      <c r="AE217" s="21">
        <f t="shared" si="172"/>
        <v>160.01326561047176</v>
      </c>
      <c r="AG217" s="18" t="s">
        <v>446</v>
      </c>
      <c r="AH217" s="11">
        <v>17.217919999999999</v>
      </c>
      <c r="AI217" s="11">
        <v>32.441899999999997</v>
      </c>
      <c r="AJ217" s="12">
        <f t="shared" si="162"/>
        <v>1.8841939096011595</v>
      </c>
      <c r="AK217" s="16">
        <f t="shared" si="173"/>
        <v>-20.159699890333844</v>
      </c>
      <c r="AL217" s="16">
        <f t="shared" si="174"/>
        <v>-29.958344181202815</v>
      </c>
      <c r="AM217" s="17">
        <f t="shared" si="175"/>
        <v>-23.409928362730501</v>
      </c>
      <c r="AN217" s="17">
        <f t="shared" si="176"/>
        <v>-39.122870867824531</v>
      </c>
      <c r="AO217" s="21">
        <f t="shared" si="176"/>
        <v>-12.838513161753751</v>
      </c>
      <c r="AQ217" s="18" t="s">
        <v>446</v>
      </c>
      <c r="AR217" s="11">
        <v>6.2392099999999999</v>
      </c>
      <c r="AS217" s="11">
        <v>12.3855</v>
      </c>
      <c r="AT217" s="12">
        <f t="shared" si="163"/>
        <v>1.9851070888782394</v>
      </c>
      <c r="AU217" s="16">
        <f t="shared" si="177"/>
        <v>-37.123752897309281</v>
      </c>
      <c r="AV217" s="16">
        <f t="shared" si="178"/>
        <v>-41.213261291615851</v>
      </c>
      <c r="AW217" s="17">
        <f t="shared" si="179"/>
        <v>-41.024012281366723</v>
      </c>
      <c r="AX217" s="17">
        <f t="shared" si="180"/>
        <v>-62.377140197894015</v>
      </c>
      <c r="AY217" s="21">
        <f t="shared" si="180"/>
        <v>-35.119351284636679</v>
      </c>
      <c r="BA217" s="18" t="s">
        <v>446</v>
      </c>
      <c r="BB217" s="11">
        <v>5.2373500000000002</v>
      </c>
      <c r="BC217" s="11">
        <v>17.344550000000002</v>
      </c>
      <c r="BD217" s="12">
        <f t="shared" si="164"/>
        <v>3.3117034378072883</v>
      </c>
      <c r="BE217" s="16">
        <f t="shared" si="181"/>
        <v>-37.123706872230514</v>
      </c>
      <c r="BF217" s="16">
        <f t="shared" si="182"/>
        <v>-41.213230909537344</v>
      </c>
      <c r="BG217" s="17">
        <f t="shared" si="183"/>
        <v>-56.595089875144758</v>
      </c>
      <c r="BH217" s="17">
        <f t="shared" si="184"/>
        <v>-68.182746024998693</v>
      </c>
      <c r="BI217" s="21">
        <f t="shared" si="184"/>
        <v>-45.396011086542671</v>
      </c>
      <c r="BJ217" s="21">
        <f t="shared" si="185"/>
        <v>-31.732993322674897</v>
      </c>
      <c r="BL217" s="20" t="s">
        <v>446</v>
      </c>
      <c r="BM217" s="11">
        <v>2.9285199999999998</v>
      </c>
      <c r="BN217" s="11">
        <v>3.1112299999999999</v>
      </c>
      <c r="BO217" s="40">
        <f t="shared" si="165"/>
        <v>1.0623898761148978</v>
      </c>
      <c r="BP217" s="16">
        <f t="shared" si="148"/>
        <v>-58.782904135192844</v>
      </c>
      <c r="BQ217" s="17">
        <f t="shared" si="148"/>
        <v>-42.978916038033233</v>
      </c>
      <c r="BR217" s="21">
        <f t="shared" si="186"/>
        <v>148.97786591518619</v>
      </c>
      <c r="BT217" s="20" t="s">
        <v>446</v>
      </c>
      <c r="BU217" s="11">
        <v>3.8193000000000001</v>
      </c>
      <c r="BV217" s="11">
        <v>1.3083</v>
      </c>
      <c r="BW217" s="38">
        <f t="shared" si="166"/>
        <v>0.3425496818788783</v>
      </c>
      <c r="BX217" s="16">
        <f t="shared" si="149"/>
        <v>-57.45095658199488</v>
      </c>
      <c r="BY217" s="17">
        <f t="shared" si="149"/>
        <v>-51.521641661077609</v>
      </c>
      <c r="BZ217" s="21">
        <f t="shared" si="187"/>
        <v>52.875634885455355</v>
      </c>
      <c r="CB217" s="20" t="s">
        <v>446</v>
      </c>
      <c r="CC217" s="11">
        <v>4.80159</v>
      </c>
      <c r="CD217" s="11">
        <v>2.3261500000000002</v>
      </c>
      <c r="CE217" s="38">
        <f t="shared" si="167"/>
        <v>0.48445410791008814</v>
      </c>
      <c r="CF217" s="16">
        <f t="shared" si="150"/>
        <v>-48.118290026450914</v>
      </c>
      <c r="CG217" s="17">
        <f t="shared" si="150"/>
        <v>-64.313110020833903</v>
      </c>
      <c r="CH217" s="21">
        <f t="shared" si="188"/>
        <v>-21.04428250767117</v>
      </c>
      <c r="CJ217" s="20" t="s">
        <v>446</v>
      </c>
      <c r="CK217" s="11">
        <v>36.533830000000002</v>
      </c>
      <c r="CL217" s="11">
        <v>23.455459999999999</v>
      </c>
      <c r="CM217" s="40">
        <f t="shared" si="168"/>
        <v>0.64202028640304065</v>
      </c>
      <c r="CN217" s="16">
        <f t="shared" si="151"/>
        <v>-23.984409802798396</v>
      </c>
      <c r="CO217" s="17">
        <f t="shared" si="151"/>
        <v>-31.804064752740427</v>
      </c>
      <c r="CP217" s="21">
        <f t="shared" si="189"/>
        <v>-6.3187302130093004</v>
      </c>
      <c r="CQ217" s="13">
        <f t="shared" si="190"/>
        <v>0.70547402566087047</v>
      </c>
      <c r="CS217" s="20" t="s">
        <v>447</v>
      </c>
      <c r="CT217" s="36">
        <v>422.05</v>
      </c>
      <c r="CU217" s="36">
        <v>424.8</v>
      </c>
      <c r="CV217" s="36">
        <v>414.3</v>
      </c>
      <c r="CW217" s="36">
        <v>421.25</v>
      </c>
    </row>
    <row r="218" spans="1:101">
      <c r="A218" s="20" t="s">
        <v>448</v>
      </c>
      <c r="B218" s="11">
        <v>2.1160199999999998</v>
      </c>
      <c r="C218" s="11">
        <v>3.4814400000000001</v>
      </c>
      <c r="D218" s="38">
        <f t="shared" si="158"/>
        <v>1.6452774548444724</v>
      </c>
      <c r="E218" s="16">
        <f t="shared" si="141"/>
        <v>-34.564514882102834</v>
      </c>
      <c r="F218" s="17">
        <f t="shared" si="141"/>
        <v>-8.9443482536577186</v>
      </c>
      <c r="G218" s="21">
        <f t="shared" si="169"/>
        <v>-19.683270809529205</v>
      </c>
      <c r="I218" s="20" t="s">
        <v>448</v>
      </c>
      <c r="J218" s="11">
        <v>16.867460000000001</v>
      </c>
      <c r="K218" s="11">
        <v>34.337339999999998</v>
      </c>
      <c r="L218" s="38">
        <f t="shared" si="159"/>
        <v>2.0357149209187391</v>
      </c>
      <c r="M218" s="16">
        <f t="shared" si="142"/>
        <v>-51.724153721763884</v>
      </c>
      <c r="N218" s="17">
        <f t="shared" si="142"/>
        <v>-9.5238170521556338</v>
      </c>
      <c r="O218" s="21">
        <f t="shared" si="170"/>
        <v>28.844063966673673</v>
      </c>
      <c r="Q218" s="18" t="s">
        <v>448</v>
      </c>
      <c r="R218" s="11">
        <v>25.531400000000001</v>
      </c>
      <c r="S218" s="11">
        <v>12.1256</v>
      </c>
      <c r="T218" s="19">
        <f t="shared" si="160"/>
        <v>0.47492891106637314</v>
      </c>
      <c r="U218" s="16">
        <f t="shared" si="143"/>
        <v>221.27698396219884</v>
      </c>
      <c r="V218" s="17">
        <f t="shared" si="143"/>
        <v>89.434084887266891</v>
      </c>
      <c r="W218" s="21">
        <f t="shared" si="171"/>
        <v>-10.598118314516558</v>
      </c>
      <c r="Y218" s="18" t="s">
        <v>448</v>
      </c>
      <c r="Z218" s="11">
        <v>19.14526</v>
      </c>
      <c r="AA218" s="11">
        <v>11.84361</v>
      </c>
      <c r="AB218" s="19">
        <f t="shared" si="161"/>
        <v>0.61861839431796695</v>
      </c>
      <c r="AC218" s="16">
        <f t="shared" si="144"/>
        <v>230.79505498777573</v>
      </c>
      <c r="AD218" s="17">
        <f t="shared" si="144"/>
        <v>94.339774345779972</v>
      </c>
      <c r="AE218" s="21">
        <f t="shared" si="172"/>
        <v>2.846092620359379</v>
      </c>
      <c r="AG218" s="18" t="s">
        <v>448</v>
      </c>
      <c r="AH218" s="11">
        <v>21.943020000000001</v>
      </c>
      <c r="AI218" s="11">
        <v>45.390860000000004</v>
      </c>
      <c r="AJ218" s="12">
        <f t="shared" si="162"/>
        <v>2.0685785274770749</v>
      </c>
      <c r="AK218" s="16">
        <f t="shared" si="173"/>
        <v>27.442919934579795</v>
      </c>
      <c r="AL218" s="16">
        <f t="shared" si="174"/>
        <v>-1.403913442842758</v>
      </c>
      <c r="AM218" s="17">
        <f t="shared" si="175"/>
        <v>39.914308348154727</v>
      </c>
      <c r="AN218" s="17">
        <f t="shared" si="176"/>
        <v>0.31287232975768364</v>
      </c>
      <c r="AO218" s="21">
        <f t="shared" si="176"/>
        <v>2.2097147408517528</v>
      </c>
      <c r="AQ218" s="18" t="s">
        <v>448</v>
      </c>
      <c r="AR218" s="11">
        <v>8.2370900000000002</v>
      </c>
      <c r="AS218" s="11">
        <v>17.821580000000001</v>
      </c>
      <c r="AT218" s="12">
        <f t="shared" si="163"/>
        <v>2.1635771856323047</v>
      </c>
      <c r="AU218" s="16">
        <f t="shared" si="177"/>
        <v>32.021361678802293</v>
      </c>
      <c r="AV218" s="16">
        <f t="shared" si="178"/>
        <v>-11.262016582843918</v>
      </c>
      <c r="AW218" s="17">
        <f t="shared" si="179"/>
        <v>43.890678616123694</v>
      </c>
      <c r="AX218" s="17">
        <f t="shared" si="180"/>
        <v>-33.000628110417736</v>
      </c>
      <c r="AY218" s="21">
        <f t="shared" si="180"/>
        <v>-21.079605776425822</v>
      </c>
      <c r="BA218" s="18" t="s">
        <v>448</v>
      </c>
      <c r="BB218" s="11">
        <v>6.9144100000000002</v>
      </c>
      <c r="BC218" s="11">
        <v>26.008459999999999</v>
      </c>
      <c r="BD218" s="12">
        <f t="shared" si="164"/>
        <v>3.7614865187340638</v>
      </c>
      <c r="BE218" s="16">
        <f t="shared" si="181"/>
        <v>32.021155737157144</v>
      </c>
      <c r="BF218" s="16">
        <f t="shared" si="182"/>
        <v>-11.26210745131433</v>
      </c>
      <c r="BG218" s="17">
        <f t="shared" si="183"/>
        <v>49.951771593958888</v>
      </c>
      <c r="BH218" s="17">
        <f t="shared" si="184"/>
        <v>-41.279341747825335</v>
      </c>
      <c r="BI218" s="21">
        <f t="shared" si="184"/>
        <v>-30.252640597237438</v>
      </c>
      <c r="BJ218" s="21">
        <f t="shared" si="185"/>
        <v>-23.618301751311243</v>
      </c>
      <c r="BL218" s="20" t="s">
        <v>448</v>
      </c>
      <c r="BM218" s="11">
        <v>3.9157299999999999</v>
      </c>
      <c r="BN218" s="11">
        <v>3.5897600000000001</v>
      </c>
      <c r="BO218" s="40">
        <f t="shared" si="165"/>
        <v>0.9167537087592863</v>
      </c>
      <c r="BP218" s="16">
        <f t="shared" si="148"/>
        <v>33.710201740128127</v>
      </c>
      <c r="BQ218" s="17">
        <f t="shared" si="148"/>
        <v>15.380733664820669</v>
      </c>
      <c r="BR218" s="21">
        <f t="shared" si="186"/>
        <v>48.998275444871929</v>
      </c>
      <c r="BT218" s="20" t="s">
        <v>448</v>
      </c>
      <c r="BU218" s="11">
        <v>5.1276000000000002</v>
      </c>
      <c r="BV218" s="11">
        <v>1.8421799999999999</v>
      </c>
      <c r="BW218" s="38">
        <f t="shared" si="166"/>
        <v>0.35926749356424054</v>
      </c>
      <c r="BX218" s="16">
        <f t="shared" si="149"/>
        <v>34.254968187887833</v>
      </c>
      <c r="BY218" s="17">
        <f t="shared" si="149"/>
        <v>40.807154322403115</v>
      </c>
      <c r="BZ218" s="21">
        <f t="shared" si="187"/>
        <v>33.557032452579151</v>
      </c>
      <c r="CB218" s="20" t="s">
        <v>448</v>
      </c>
      <c r="CC218" s="11">
        <v>6.7918799999999999</v>
      </c>
      <c r="CD218" s="11">
        <v>4.3662099999999997</v>
      </c>
      <c r="CE218" s="38">
        <f t="shared" si="167"/>
        <v>0.64285735319234139</v>
      </c>
      <c r="CF218" s="16">
        <f t="shared" si="150"/>
        <v>41.450644474017977</v>
      </c>
      <c r="CG218" s="17">
        <f t="shared" si="150"/>
        <v>87.701137071985869</v>
      </c>
      <c r="CH218" s="21">
        <f t="shared" si="188"/>
        <v>0.33454691410137433</v>
      </c>
      <c r="CJ218" s="20" t="s">
        <v>448</v>
      </c>
      <c r="CK218" s="11">
        <v>61.406790000000001</v>
      </c>
      <c r="CL218" s="11">
        <v>43.407319999999999</v>
      </c>
      <c r="CM218" s="40">
        <f t="shared" si="168"/>
        <v>0.70688143770420175</v>
      </c>
      <c r="CN218" s="16">
        <f t="shared" si="151"/>
        <v>68.081994140773077</v>
      </c>
      <c r="CO218" s="17">
        <f t="shared" si="151"/>
        <v>85.062752979476855</v>
      </c>
      <c r="CP218" s="21">
        <f t="shared" si="189"/>
        <v>5.3024326224009748</v>
      </c>
      <c r="CQ218" s="13">
        <f t="shared" si="190"/>
        <v>0.71053148093083096</v>
      </c>
      <c r="CS218" s="20" t="s">
        <v>449</v>
      </c>
      <c r="CT218" s="36">
        <v>426.95</v>
      </c>
      <c r="CU218" s="36">
        <v>432.15</v>
      </c>
      <c r="CV218" s="36">
        <v>410.1</v>
      </c>
      <c r="CW218" s="36">
        <v>421.45</v>
      </c>
    </row>
    <row r="219" spans="1:101">
      <c r="A219" s="20" t="s">
        <v>450</v>
      </c>
      <c r="B219" s="11">
        <v>2.2995800000000002</v>
      </c>
      <c r="C219" s="11">
        <v>3.22621</v>
      </c>
      <c r="D219" s="38">
        <f t="shared" si="158"/>
        <v>1.4029561920002782</v>
      </c>
      <c r="E219" s="16">
        <f t="shared" ref="E219:F234" si="191">100*(B219-B218)/B218</f>
        <v>8.6747762308484972</v>
      </c>
      <c r="F219" s="17">
        <f t="shared" si="191"/>
        <v>-7.3311618180982601</v>
      </c>
      <c r="G219" s="21">
        <f t="shared" si="169"/>
        <v>-35.372013645857479</v>
      </c>
      <c r="I219" s="20" t="s">
        <v>450</v>
      </c>
      <c r="J219" s="11">
        <v>27.710840000000001</v>
      </c>
      <c r="K219" s="11">
        <v>36.746980000000001</v>
      </c>
      <c r="L219" s="38">
        <f t="shared" si="159"/>
        <v>1.326086831001875</v>
      </c>
      <c r="M219" s="16">
        <f t="shared" ref="M219:N234" si="192">100*(J219-J218)/J218</f>
        <v>64.285790510248717</v>
      </c>
      <c r="N219" s="17">
        <f t="shared" si="192"/>
        <v>7.0175499907680772</v>
      </c>
      <c r="O219" s="21">
        <f t="shared" si="170"/>
        <v>-28.12009962201569</v>
      </c>
      <c r="Q219" s="18" t="s">
        <v>450</v>
      </c>
      <c r="R219" s="11">
        <v>52.584539999999997</v>
      </c>
      <c r="S219" s="11">
        <v>10.77294</v>
      </c>
      <c r="T219" s="19">
        <f t="shared" si="160"/>
        <v>0.20486895958393855</v>
      </c>
      <c r="U219" s="16">
        <f t="shared" ref="U219:V244" si="193">IF(R218=0,0,100*(R219-R218)/R218)</f>
        <v>105.96026853208204</v>
      </c>
      <c r="V219" s="17">
        <f t="shared" si="193"/>
        <v>-11.155406742759123</v>
      </c>
      <c r="W219" s="21">
        <f t="shared" si="171"/>
        <v>-60.205204125085331</v>
      </c>
      <c r="Y219" s="18" t="s">
        <v>450</v>
      </c>
      <c r="Z219" s="11">
        <v>42.813330000000001</v>
      </c>
      <c r="AA219" s="11">
        <v>11.766959999999999</v>
      </c>
      <c r="AB219" s="19">
        <f t="shared" si="161"/>
        <v>0.27484337237958362</v>
      </c>
      <c r="AC219" s="16">
        <f t="shared" ref="AC219:AD234" si="194">IF(Z218=0,0,100*(Z219-Z218)/Z218)</f>
        <v>123.62365410550704</v>
      </c>
      <c r="AD219" s="17">
        <f t="shared" si="194"/>
        <v>-0.64718443109829493</v>
      </c>
      <c r="AE219" s="21">
        <f t="shared" si="172"/>
        <v>-55.193742205617745</v>
      </c>
      <c r="AG219" s="18" t="s">
        <v>450</v>
      </c>
      <c r="AH219" s="11">
        <v>22.30959</v>
      </c>
      <c r="AI219" s="11">
        <v>50.535139999999998</v>
      </c>
      <c r="AJ219" s="12">
        <f t="shared" si="162"/>
        <v>2.2651756486784382</v>
      </c>
      <c r="AK219" s="16">
        <f t="shared" si="173"/>
        <v>1.670554007606972</v>
      </c>
      <c r="AL219" s="16">
        <f t="shared" si="174"/>
        <v>5.3930362078501286</v>
      </c>
      <c r="AM219" s="17">
        <f t="shared" si="175"/>
        <v>11.33329485275228</v>
      </c>
      <c r="AN219" s="17">
        <f t="shared" ref="AN219:AO234" si="195">100*(AI219-AVERAGE(AI215:AI218))/AVERAGE(AI215:AI218)</f>
        <v>14.853432732546718</v>
      </c>
      <c r="AO219" s="21">
        <f t="shared" si="195"/>
        <v>9.8593511554933002</v>
      </c>
      <c r="AQ219" s="18" t="s">
        <v>450</v>
      </c>
      <c r="AR219" s="11">
        <v>8.2370900000000002</v>
      </c>
      <c r="AS219" s="11">
        <v>31.109780000000001</v>
      </c>
      <c r="AT219" s="12">
        <f t="shared" si="163"/>
        <v>3.7767925323142033</v>
      </c>
      <c r="AU219" s="16">
        <f t="shared" si="177"/>
        <v>0</v>
      </c>
      <c r="AV219" s="16">
        <f t="shared" si="178"/>
        <v>-7.2495867545254269</v>
      </c>
      <c r="AW219" s="17">
        <f t="shared" si="179"/>
        <v>74.562412535813323</v>
      </c>
      <c r="AX219" s="17">
        <f t="shared" ref="AX219:AY234" si="196">100*(AS219-AVERAGE(AS215:AS218))/AVERAGE(AS215:AS218)</f>
        <v>26.359788789601946</v>
      </c>
      <c r="AY219" s="21">
        <f t="shared" si="196"/>
        <v>43.679699387695329</v>
      </c>
      <c r="BA219" s="18" t="s">
        <v>450</v>
      </c>
      <c r="BB219" s="11">
        <v>6.9144100000000002</v>
      </c>
      <c r="BC219" s="11">
        <v>45.297519999999999</v>
      </c>
      <c r="BD219" s="12">
        <f t="shared" si="164"/>
        <v>6.5511764561256847</v>
      </c>
      <c r="BE219" s="16">
        <f t="shared" si="181"/>
        <v>0</v>
      </c>
      <c r="BF219" s="16">
        <f t="shared" si="182"/>
        <v>-7.2496642292195173</v>
      </c>
      <c r="BG219" s="17">
        <f t="shared" si="183"/>
        <v>74.164560300763668</v>
      </c>
      <c r="BH219" s="17">
        <f t="shared" ref="BH219:BI234" si="197">100*(BC219-AVERAGE(BC215:BC218))/AVERAGE(BC215:BC218)</f>
        <v>14.54737055454267</v>
      </c>
      <c r="BI219" s="21">
        <f t="shared" si="197"/>
        <v>31.762527351770185</v>
      </c>
      <c r="BJ219" s="21">
        <f t="shared" si="185"/>
        <v>30.435200395122784</v>
      </c>
      <c r="BL219" s="20" t="s">
        <v>450</v>
      </c>
      <c r="BM219" s="11">
        <v>6.4769800000000002</v>
      </c>
      <c r="BN219" s="11">
        <v>3.9053100000000001</v>
      </c>
      <c r="BO219" s="40">
        <f t="shared" si="165"/>
        <v>0.60295230184437809</v>
      </c>
      <c r="BP219" s="16">
        <f t="shared" ref="BP219:BQ234" si="198">IF(BM218=0,0,100*(BM219-BM218)/BM218)</f>
        <v>65.409259576119908</v>
      </c>
      <c r="BQ219" s="17">
        <f t="shared" si="198"/>
        <v>8.7902812444285967</v>
      </c>
      <c r="BR219" s="21">
        <f t="shared" si="186"/>
        <v>-18.765713010260399</v>
      </c>
      <c r="BT219" s="20" t="s">
        <v>450</v>
      </c>
      <c r="BU219" s="11">
        <v>10.24933</v>
      </c>
      <c r="BV219" s="11">
        <v>2.8688699999999998</v>
      </c>
      <c r="BW219" s="38">
        <f t="shared" si="166"/>
        <v>0.27990805252636025</v>
      </c>
      <c r="BX219" s="16">
        <f t="shared" ref="BX219:BY234" si="199">100*(BU219-BU218)/BU218</f>
        <v>99.885521491535997</v>
      </c>
      <c r="BY219" s="17">
        <f t="shared" si="199"/>
        <v>55.732338859394844</v>
      </c>
      <c r="BZ219" s="21">
        <f t="shared" si="187"/>
        <v>-9.5778624038360576</v>
      </c>
      <c r="CB219" s="20" t="s">
        <v>450</v>
      </c>
      <c r="CC219" s="11">
        <v>12.93693</v>
      </c>
      <c r="CD219" s="11">
        <v>7.11531</v>
      </c>
      <c r="CE219" s="38">
        <f t="shared" si="167"/>
        <v>0.5499998840528626</v>
      </c>
      <c r="CF219" s="16">
        <f t="shared" ref="CF219:CG244" si="200">100*(CC219-CC218)/CC218</f>
        <v>90.476421844908927</v>
      </c>
      <c r="CG219" s="17">
        <f t="shared" si="200"/>
        <v>62.963073237430187</v>
      </c>
      <c r="CH219" s="21">
        <f t="shared" si="188"/>
        <v>-6.5352255750755717</v>
      </c>
      <c r="CJ219" s="20" t="s">
        <v>450</v>
      </c>
      <c r="CK219" s="11">
        <v>47.49933</v>
      </c>
      <c r="CL219" s="11">
        <v>34.688409999999998</v>
      </c>
      <c r="CM219" s="40">
        <f t="shared" si="168"/>
        <v>0.73029261675901525</v>
      </c>
      <c r="CN219" s="16">
        <f t="shared" ref="CN219:CO234" si="201">IF(CK218=0,0,100*(CK219-CK218)/CK218)</f>
        <v>-22.648081751220023</v>
      </c>
      <c r="CO219" s="17">
        <f t="shared" si="201"/>
        <v>-20.086266555963373</v>
      </c>
      <c r="CP219" s="21">
        <f t="shared" si="189"/>
        <v>5.7956910394175107</v>
      </c>
      <c r="CQ219" s="13">
        <f t="shared" si="190"/>
        <v>0.69635668227541392</v>
      </c>
      <c r="CS219" s="20" t="s">
        <v>451</v>
      </c>
      <c r="CT219" s="36">
        <v>424.3</v>
      </c>
      <c r="CU219" s="36">
        <v>425.65</v>
      </c>
      <c r="CV219" s="36">
        <v>406.2</v>
      </c>
      <c r="CW219" s="36">
        <v>409.95</v>
      </c>
    </row>
    <row r="220" spans="1:101">
      <c r="A220" s="20" t="s">
        <v>452</v>
      </c>
      <c r="B220" s="11">
        <v>1.7702599999999999</v>
      </c>
      <c r="C220" s="11">
        <v>2.4441700000000002</v>
      </c>
      <c r="D220" s="38">
        <f t="shared" si="158"/>
        <v>1.3806841932823428</v>
      </c>
      <c r="E220" s="16">
        <f t="shared" si="191"/>
        <v>-23.01811635168162</v>
      </c>
      <c r="F220" s="17">
        <f t="shared" si="191"/>
        <v>-24.240207550035485</v>
      </c>
      <c r="G220" s="21">
        <f t="shared" si="169"/>
        <v>-14.04323447036991</v>
      </c>
      <c r="I220" s="20" t="s">
        <v>452</v>
      </c>
      <c r="J220" s="11">
        <v>15.662649999999999</v>
      </c>
      <c r="K220" s="11">
        <v>27.108429999999998</v>
      </c>
      <c r="L220" s="38">
        <f t="shared" si="159"/>
        <v>1.730769058875733</v>
      </c>
      <c r="M220" s="16">
        <f t="shared" si="192"/>
        <v>-43.478256162570318</v>
      </c>
      <c r="N220" s="17">
        <f t="shared" si="192"/>
        <v>-26.229502397203802</v>
      </c>
      <c r="O220" s="21">
        <f t="shared" si="170"/>
        <v>13.942925900837576</v>
      </c>
      <c r="Q220" s="18" t="s">
        <v>452</v>
      </c>
      <c r="R220" s="11">
        <v>13.937189999999999</v>
      </c>
      <c r="S220" s="11">
        <v>6.8840500000000002</v>
      </c>
      <c r="T220" s="19">
        <f t="shared" si="160"/>
        <v>0.49393385610729285</v>
      </c>
      <c r="U220" s="16">
        <f t="shared" si="193"/>
        <v>-73.495651003127534</v>
      </c>
      <c r="V220" s="17">
        <f t="shared" si="193"/>
        <v>-36.098688009030035</v>
      </c>
      <c r="W220" s="21">
        <f t="shared" si="171"/>
        <v>-7.8513605747801005</v>
      </c>
      <c r="Y220" s="18" t="s">
        <v>452</v>
      </c>
      <c r="Z220" s="11">
        <v>10.11881</v>
      </c>
      <c r="AA220" s="11">
        <v>8.2407000000000004</v>
      </c>
      <c r="AB220" s="19">
        <f t="shared" si="161"/>
        <v>0.81439418271516117</v>
      </c>
      <c r="AC220" s="16">
        <f t="shared" si="194"/>
        <v>-76.365281560672798</v>
      </c>
      <c r="AD220" s="17">
        <f t="shared" si="194"/>
        <v>-29.967468233086532</v>
      </c>
      <c r="AE220" s="21">
        <f t="shared" si="172"/>
        <v>24.618104646932991</v>
      </c>
      <c r="AG220" s="18" t="s">
        <v>452</v>
      </c>
      <c r="AH220" s="11">
        <v>19.781929999999999</v>
      </c>
      <c r="AI220" s="11">
        <v>34.417920000000002</v>
      </c>
      <c r="AJ220" s="12">
        <f t="shared" si="162"/>
        <v>1.7398666358641448</v>
      </c>
      <c r="AK220" s="16">
        <f t="shared" si="173"/>
        <v>-11.329925830102663</v>
      </c>
      <c r="AL220" s="16">
        <f t="shared" si="174"/>
        <v>-4.7067066589687974</v>
      </c>
      <c r="AM220" s="17">
        <f t="shared" si="175"/>
        <v>-31.893094587251557</v>
      </c>
      <c r="AN220" s="17">
        <f t="shared" si="195"/>
        <v>-19.360911834384193</v>
      </c>
      <c r="AO220" s="21">
        <f t="shared" si="195"/>
        <v>-14.942792795917413</v>
      </c>
      <c r="AQ220" s="18" t="s">
        <v>452</v>
      </c>
      <c r="AR220" s="11">
        <v>9.0933200000000003</v>
      </c>
      <c r="AS220" s="11">
        <v>18.750820000000001</v>
      </c>
      <c r="AT220" s="12">
        <f t="shared" si="163"/>
        <v>2.062043346104613</v>
      </c>
      <c r="AU220" s="16">
        <f t="shared" si="177"/>
        <v>10.394811759978342</v>
      </c>
      <c r="AV220" s="16">
        <f t="shared" si="178"/>
        <v>11.45007153058287</v>
      </c>
      <c r="AW220" s="17">
        <f t="shared" si="179"/>
        <v>-39.726928316432968</v>
      </c>
      <c r="AX220" s="17">
        <f t="shared" si="196"/>
        <v>-8.8856866645334645</v>
      </c>
      <c r="AY220" s="21">
        <f t="shared" si="196"/>
        <v>-17.862136288407179</v>
      </c>
      <c r="BA220" s="18" t="s">
        <v>452</v>
      </c>
      <c r="BB220" s="11">
        <v>7.6331600000000002</v>
      </c>
      <c r="BC220" s="11">
        <v>29.825050000000001</v>
      </c>
      <c r="BD220" s="12">
        <f t="shared" si="164"/>
        <v>3.9073005151208675</v>
      </c>
      <c r="BE220" s="16">
        <f t="shared" si="181"/>
        <v>10.39495777658542</v>
      </c>
      <c r="BF220" s="16">
        <f t="shared" si="182"/>
        <v>11.450157652017932</v>
      </c>
      <c r="BG220" s="17">
        <f t="shared" si="183"/>
        <v>-34.157432901403872</v>
      </c>
      <c r="BH220" s="17">
        <f t="shared" si="197"/>
        <v>-7.2390796359330452</v>
      </c>
      <c r="BI220" s="21">
        <f t="shared" si="197"/>
        <v>-15.158720895009139</v>
      </c>
      <c r="BJ220" s="21">
        <f t="shared" si="185"/>
        <v>-29.042465231562204</v>
      </c>
      <c r="BL220" s="20" t="s">
        <v>452</v>
      </c>
      <c r="BM220" s="11">
        <v>3.8387099999999998</v>
      </c>
      <c r="BN220" s="11">
        <v>3.2664</v>
      </c>
      <c r="BO220" s="40">
        <f t="shared" si="165"/>
        <v>0.85091085286463419</v>
      </c>
      <c r="BP220" s="16">
        <f t="shared" si="198"/>
        <v>-40.733026811878382</v>
      </c>
      <c r="BQ220" s="17">
        <f t="shared" si="198"/>
        <v>-16.360032878311838</v>
      </c>
      <c r="BR220" s="21">
        <f t="shared" si="186"/>
        <v>1.6002850500021681</v>
      </c>
      <c r="BT220" s="20" t="s">
        <v>452</v>
      </c>
      <c r="BU220" s="11">
        <v>5.8902900000000002</v>
      </c>
      <c r="BV220" s="11">
        <v>1.86564</v>
      </c>
      <c r="BW220" s="38">
        <f t="shared" si="166"/>
        <v>0.31673143427573175</v>
      </c>
      <c r="BX220" s="16">
        <f t="shared" si="199"/>
        <v>-42.529999521919969</v>
      </c>
      <c r="BY220" s="17">
        <f t="shared" si="199"/>
        <v>-34.969517614949432</v>
      </c>
      <c r="BZ220" s="21">
        <f t="shared" si="187"/>
        <v>-1.2049828902684401</v>
      </c>
      <c r="CB220" s="20" t="s">
        <v>452</v>
      </c>
      <c r="CC220" s="11">
        <v>5.6723400000000002</v>
      </c>
      <c r="CD220" s="11">
        <v>3.0973999999999999</v>
      </c>
      <c r="CE220" s="38">
        <f t="shared" si="167"/>
        <v>0.54605330428006782</v>
      </c>
      <c r="CF220" s="16">
        <f t="shared" si="200"/>
        <v>-56.153894316503226</v>
      </c>
      <c r="CG220" s="17">
        <f t="shared" si="200"/>
        <v>-56.468516480659318</v>
      </c>
      <c r="CH220" s="21">
        <f t="shared" si="188"/>
        <v>-8.2884607845331963</v>
      </c>
      <c r="CJ220" s="20" t="s">
        <v>452</v>
      </c>
      <c r="CK220" s="11">
        <v>32.281350000000003</v>
      </c>
      <c r="CL220" s="11">
        <v>23.482209999999998</v>
      </c>
      <c r="CM220" s="40">
        <f t="shared" si="168"/>
        <v>0.72742341940470256</v>
      </c>
      <c r="CN220" s="16">
        <f t="shared" si="201"/>
        <v>-32.038304540295613</v>
      </c>
      <c r="CO220" s="17">
        <f t="shared" si="201"/>
        <v>-32.305314656970438</v>
      </c>
      <c r="CP220" s="21">
        <f t="shared" si="189"/>
        <v>4.1098038200440659</v>
      </c>
      <c r="CQ220" s="13">
        <f t="shared" si="190"/>
        <v>0.69348925261671435</v>
      </c>
      <c r="CS220" s="20" t="s">
        <v>453</v>
      </c>
      <c r="CT220" s="36">
        <v>420.05</v>
      </c>
      <c r="CU220" s="36">
        <v>422.35</v>
      </c>
      <c r="CV220" s="36">
        <v>405.55</v>
      </c>
      <c r="CW220" s="36">
        <v>411.75</v>
      </c>
    </row>
    <row r="221" spans="1:101">
      <c r="A221" s="20" t="s">
        <v>454</v>
      </c>
      <c r="B221" s="11">
        <v>8.3861299999999996</v>
      </c>
      <c r="C221" s="11">
        <v>3.12059</v>
      </c>
      <c r="D221" s="38">
        <f t="shared" si="158"/>
        <v>0.37211323936070634</v>
      </c>
      <c r="E221" s="16">
        <f t="shared" si="191"/>
        <v>373.72306892772809</v>
      </c>
      <c r="F221" s="17">
        <f t="shared" si="191"/>
        <v>27.67483440186238</v>
      </c>
      <c r="G221" s="21">
        <f t="shared" si="169"/>
        <v>-73.473850231332619</v>
      </c>
      <c r="I221" s="20" t="s">
        <v>454</v>
      </c>
      <c r="J221" s="11">
        <v>27.710840000000001</v>
      </c>
      <c r="K221" s="11">
        <v>41.56626</v>
      </c>
      <c r="L221" s="38">
        <f t="shared" si="159"/>
        <v>1.5</v>
      </c>
      <c r="M221" s="16">
        <f t="shared" si="192"/>
        <v>76.923062189348556</v>
      </c>
      <c r="N221" s="17">
        <f t="shared" si="192"/>
        <v>53.333335792592941</v>
      </c>
      <c r="O221" s="21">
        <f t="shared" si="170"/>
        <v>-2.8934165897055268</v>
      </c>
      <c r="Q221" s="18" t="s">
        <v>454</v>
      </c>
      <c r="R221" s="11">
        <v>23.864730000000002</v>
      </c>
      <c r="S221" s="11">
        <v>9.6376799999999996</v>
      </c>
      <c r="T221" s="19">
        <f t="shared" si="160"/>
        <v>0.40384617802087008</v>
      </c>
      <c r="U221" s="16">
        <f t="shared" si="193"/>
        <v>71.230570868302749</v>
      </c>
      <c r="V221" s="17">
        <f t="shared" si="193"/>
        <v>40.000145263326083</v>
      </c>
      <c r="W221" s="21">
        <f t="shared" si="171"/>
        <v>-18.382063426330458</v>
      </c>
      <c r="Y221" s="18" t="s">
        <v>454</v>
      </c>
      <c r="Z221" s="11">
        <v>18.589490000000001</v>
      </c>
      <c r="AA221" s="11">
        <v>9.8888400000000001</v>
      </c>
      <c r="AB221" s="19">
        <f t="shared" si="161"/>
        <v>0.53195864975316698</v>
      </c>
      <c r="AC221" s="16">
        <f t="shared" si="194"/>
        <v>83.712215171546873</v>
      </c>
      <c r="AD221" s="17">
        <f t="shared" si="194"/>
        <v>19.999999999999996</v>
      </c>
      <c r="AE221" s="21">
        <f t="shared" si="172"/>
        <v>-22.927888594182747</v>
      </c>
      <c r="AG221" s="18" t="s">
        <v>454</v>
      </c>
      <c r="AH221" s="11">
        <v>23.48499</v>
      </c>
      <c r="AI221" s="11">
        <v>39.149059999999999</v>
      </c>
      <c r="AJ221" s="12">
        <f t="shared" si="162"/>
        <v>1.6669821873460453</v>
      </c>
      <c r="AK221" s="16">
        <f t="shared" si="173"/>
        <v>18.719407054822256</v>
      </c>
      <c r="AL221" s="16">
        <f t="shared" si="174"/>
        <v>15.614911843899865</v>
      </c>
      <c r="AM221" s="17">
        <f t="shared" si="175"/>
        <v>13.74615316672244</v>
      </c>
      <c r="AN221" s="17">
        <f t="shared" si="195"/>
        <v>-3.8022844987358444</v>
      </c>
      <c r="AO221" s="21">
        <f t="shared" si="195"/>
        <v>-16.209047550857239</v>
      </c>
      <c r="AQ221" s="18" t="s">
        <v>454</v>
      </c>
      <c r="AR221" s="11">
        <v>11.847860000000001</v>
      </c>
      <c r="AS221" s="11">
        <v>22.90588</v>
      </c>
      <c r="AT221" s="12">
        <f t="shared" si="163"/>
        <v>1.9333347963260874</v>
      </c>
      <c r="AU221" s="16">
        <f t="shared" si="177"/>
        <v>30.291906586373301</v>
      </c>
      <c r="AV221" s="16">
        <f t="shared" si="178"/>
        <v>48.998245967596141</v>
      </c>
      <c r="AW221" s="17">
        <f t="shared" si="179"/>
        <v>22.159350897720731</v>
      </c>
      <c r="AX221" s="17">
        <f t="shared" si="196"/>
        <v>14.432590028835589</v>
      </c>
      <c r="AY221" s="21">
        <f t="shared" si="196"/>
        <v>-22.569976661963025</v>
      </c>
      <c r="BA221" s="18" t="s">
        <v>454</v>
      </c>
      <c r="BB221" s="11">
        <v>9.9453899999999997</v>
      </c>
      <c r="BC221" s="11">
        <v>41.770670000000003</v>
      </c>
      <c r="BD221" s="12">
        <f t="shared" si="164"/>
        <v>4.2000032175711564</v>
      </c>
      <c r="BE221" s="16">
        <f t="shared" si="181"/>
        <v>30.291910558667702</v>
      </c>
      <c r="BF221" s="16">
        <f t="shared" si="182"/>
        <v>48.998345651370279</v>
      </c>
      <c r="BG221" s="17">
        <f t="shared" si="183"/>
        <v>40.052305025473558</v>
      </c>
      <c r="BH221" s="17">
        <f t="shared" si="197"/>
        <v>41.027104488536793</v>
      </c>
      <c r="BI221" s="21">
        <f t="shared" si="197"/>
        <v>-4.1733285289808757</v>
      </c>
      <c r="BJ221" s="21">
        <f t="shared" si="185"/>
        <v>-19.600733818888092</v>
      </c>
      <c r="BL221" s="20" t="s">
        <v>454</v>
      </c>
      <c r="BM221" s="11">
        <v>3.4290099999999999</v>
      </c>
      <c r="BN221" s="11">
        <v>3.08704</v>
      </c>
      <c r="BO221" s="40">
        <f t="shared" si="165"/>
        <v>0.90027150693640445</v>
      </c>
      <c r="BP221" s="16">
        <f t="shared" si="198"/>
        <v>-10.672856245978467</v>
      </c>
      <c r="BQ221" s="17">
        <f t="shared" si="198"/>
        <v>-5.4910604947342634</v>
      </c>
      <c r="BR221" s="21">
        <f t="shared" si="186"/>
        <v>4.8959789744784397</v>
      </c>
      <c r="BT221" s="20" t="s">
        <v>454</v>
      </c>
      <c r="BU221" s="11">
        <v>5.1980000000000004</v>
      </c>
      <c r="BV221" s="11">
        <v>2.22939</v>
      </c>
      <c r="BW221" s="38">
        <f t="shared" si="166"/>
        <v>0.42889380530973448</v>
      </c>
      <c r="BX221" s="16">
        <f t="shared" si="199"/>
        <v>-11.753071580516407</v>
      </c>
      <c r="BY221" s="17">
        <f t="shared" si="199"/>
        <v>19.497330674728243</v>
      </c>
      <c r="BZ221" s="21">
        <f t="shared" si="187"/>
        <v>32.124180276642555</v>
      </c>
      <c r="CB221" s="20" t="s">
        <v>454</v>
      </c>
      <c r="CC221" s="11">
        <v>7.8492300000000004</v>
      </c>
      <c r="CD221" s="11">
        <v>5.1001300000000001</v>
      </c>
      <c r="CE221" s="38">
        <f t="shared" si="167"/>
        <v>0.64976182377124891</v>
      </c>
      <c r="CF221" s="16">
        <f t="shared" si="200"/>
        <v>38.377283449158554</v>
      </c>
      <c r="CG221" s="17">
        <f t="shared" si="200"/>
        <v>64.6584231936463</v>
      </c>
      <c r="CH221" s="21">
        <f t="shared" si="188"/>
        <v>16.897032420887111</v>
      </c>
      <c r="CJ221" s="20" t="s">
        <v>454</v>
      </c>
      <c r="CK221" s="11">
        <v>40.19791</v>
      </c>
      <c r="CL221" s="11">
        <v>26.93233</v>
      </c>
      <c r="CM221" s="40">
        <f t="shared" si="168"/>
        <v>0.66999329069595903</v>
      </c>
      <c r="CN221" s="16">
        <f t="shared" si="201"/>
        <v>24.523633615074946</v>
      </c>
      <c r="CO221" s="17">
        <f t="shared" si="201"/>
        <v>14.692484225292262</v>
      </c>
      <c r="CP221" s="21">
        <f t="shared" si="189"/>
        <v>-4.5123564483856642</v>
      </c>
      <c r="CQ221" s="13">
        <f t="shared" si="190"/>
        <v>0.68996729658123901</v>
      </c>
      <c r="CS221" s="20" t="s">
        <v>455</v>
      </c>
      <c r="CT221" s="36">
        <v>415.55</v>
      </c>
      <c r="CU221" s="36">
        <v>417.35</v>
      </c>
      <c r="CV221" s="36">
        <v>399</v>
      </c>
      <c r="CW221" s="36">
        <v>415.15</v>
      </c>
    </row>
    <row r="222" spans="1:101">
      <c r="A222" s="20" t="s">
        <v>456</v>
      </c>
      <c r="B222" s="11">
        <v>3.9692699999999999</v>
      </c>
      <c r="C222" s="11">
        <v>2.4441700000000002</v>
      </c>
      <c r="D222" s="38">
        <f t="shared" si="158"/>
        <v>0.61577317743564941</v>
      </c>
      <c r="E222" s="16">
        <f t="shared" si="191"/>
        <v>-52.668632611228304</v>
      </c>
      <c r="F222" s="17">
        <f t="shared" si="191"/>
        <v>-21.676029212424567</v>
      </c>
      <c r="G222" s="21">
        <f t="shared" si="169"/>
        <v>-48.696588941778444</v>
      </c>
      <c r="I222" s="20" t="s">
        <v>456</v>
      </c>
      <c r="J222" s="11">
        <v>39.156619999999997</v>
      </c>
      <c r="K222" s="11">
        <v>49.397590000000001</v>
      </c>
      <c r="L222" s="38">
        <f t="shared" si="159"/>
        <v>1.2615386619171931</v>
      </c>
      <c r="M222" s="16">
        <f t="shared" si="192"/>
        <v>41.304341550093739</v>
      </c>
      <c r="N222" s="17">
        <f t="shared" si="192"/>
        <v>18.840593308130202</v>
      </c>
      <c r="O222" s="21">
        <f t="shared" si="170"/>
        <v>-23.456951885827007</v>
      </c>
      <c r="Q222" s="18" t="s">
        <v>456</v>
      </c>
      <c r="R222" s="11">
        <v>9.4685900000000007</v>
      </c>
      <c r="S222" s="11">
        <v>8.3574800000000007</v>
      </c>
      <c r="T222" s="19">
        <f t="shared" si="160"/>
        <v>0.88265306661287479</v>
      </c>
      <c r="U222" s="16">
        <f t="shared" si="193"/>
        <v>-60.323917345806969</v>
      </c>
      <c r="V222" s="17">
        <f t="shared" si="193"/>
        <v>-13.283279793477258</v>
      </c>
      <c r="W222" s="21">
        <f t="shared" si="171"/>
        <v>123.79955092913602</v>
      </c>
      <c r="Y222" s="18" t="s">
        <v>456</v>
      </c>
      <c r="Z222" s="11">
        <v>6.7650399999999999</v>
      </c>
      <c r="AA222" s="11">
        <v>9.1605899999999991</v>
      </c>
      <c r="AB222" s="19">
        <f t="shared" si="161"/>
        <v>1.3541072927876256</v>
      </c>
      <c r="AC222" s="16">
        <f t="shared" si="194"/>
        <v>-63.608253911215428</v>
      </c>
      <c r="AD222" s="17">
        <f t="shared" si="194"/>
        <v>-7.3643622507796769</v>
      </c>
      <c r="AE222" s="21">
        <f t="shared" si="172"/>
        <v>141.82488913000282</v>
      </c>
      <c r="AG222" s="18" t="s">
        <v>456</v>
      </c>
      <c r="AH222" s="11">
        <v>19.020949999999999</v>
      </c>
      <c r="AI222" s="11">
        <v>34.22522</v>
      </c>
      <c r="AJ222" s="12">
        <f t="shared" si="162"/>
        <v>1.7993433556157816</v>
      </c>
      <c r="AK222" s="16">
        <f t="shared" si="173"/>
        <v>-19.008055783715474</v>
      </c>
      <c r="AL222" s="16">
        <f t="shared" si="174"/>
        <v>-13.066489273879792</v>
      </c>
      <c r="AM222" s="17">
        <f t="shared" si="175"/>
        <v>-12.577160217895393</v>
      </c>
      <c r="AN222" s="17">
        <f t="shared" si="195"/>
        <v>-19.229173975228939</v>
      </c>
      <c r="AO222" s="21">
        <f t="shared" si="195"/>
        <v>-7.0179232412137784</v>
      </c>
      <c r="AQ222" s="18" t="s">
        <v>456</v>
      </c>
      <c r="AR222" s="11">
        <v>6.8365799999999997</v>
      </c>
      <c r="AS222" s="11">
        <v>12.976229999999999</v>
      </c>
      <c r="AT222" s="12">
        <f t="shared" si="163"/>
        <v>1.8980586784620381</v>
      </c>
      <c r="AU222" s="16">
        <f t="shared" si="177"/>
        <v>-42.29692113174869</v>
      </c>
      <c r="AV222" s="16">
        <f t="shared" si="178"/>
        <v>-26.911514415470027</v>
      </c>
      <c r="AW222" s="17">
        <f t="shared" si="179"/>
        <v>-43.349786168442343</v>
      </c>
      <c r="AX222" s="17">
        <f t="shared" si="196"/>
        <v>-42.70225016409448</v>
      </c>
      <c r="AY222" s="21">
        <f t="shared" si="196"/>
        <v>-23.586680936970609</v>
      </c>
      <c r="BA222" s="18" t="s">
        <v>456</v>
      </c>
      <c r="BB222" s="11">
        <v>5.7388000000000003</v>
      </c>
      <c r="BC222" s="11">
        <v>20.7544</v>
      </c>
      <c r="BD222" s="12">
        <f t="shared" si="164"/>
        <v>3.6165051927232175</v>
      </c>
      <c r="BE222" s="16">
        <f t="shared" si="181"/>
        <v>-42.296883279589835</v>
      </c>
      <c r="BF222" s="16">
        <f t="shared" si="182"/>
        <v>-26.91142238270826</v>
      </c>
      <c r="BG222" s="17">
        <f t="shared" si="183"/>
        <v>-50.313461574832296</v>
      </c>
      <c r="BH222" s="17">
        <f t="shared" si="197"/>
        <v>-41.905799581110657</v>
      </c>
      <c r="BI222" s="21">
        <f t="shared" si="197"/>
        <v>-21.465543339108606</v>
      </c>
      <c r="BJ222" s="21">
        <f t="shared" si="185"/>
        <v>-27.655485545633578</v>
      </c>
      <c r="BL222" s="20" t="s">
        <v>456</v>
      </c>
      <c r="BM222" s="11">
        <v>2.26132</v>
      </c>
      <c r="BN222" s="11">
        <v>2.9195899999999999</v>
      </c>
      <c r="BO222" s="40">
        <f t="shared" si="165"/>
        <v>1.2910998885606637</v>
      </c>
      <c r="BP222" s="16">
        <f t="shared" si="198"/>
        <v>-34.053269019337939</v>
      </c>
      <c r="BQ222" s="17">
        <f t="shared" si="198"/>
        <v>-5.4242899346947278</v>
      </c>
      <c r="BR222" s="21">
        <f t="shared" si="186"/>
        <v>57.889813696199909</v>
      </c>
      <c r="BT222" s="20" t="s">
        <v>456</v>
      </c>
      <c r="BU222" s="11">
        <v>2.7104699999999999</v>
      </c>
      <c r="BV222" s="11">
        <v>2.2587199999999998</v>
      </c>
      <c r="BW222" s="38">
        <f t="shared" si="166"/>
        <v>0.83333148863481232</v>
      </c>
      <c r="BX222" s="16">
        <f t="shared" si="199"/>
        <v>-47.85552135436707</v>
      </c>
      <c r="BY222" s="17">
        <f t="shared" si="199"/>
        <v>1.3156065111981239</v>
      </c>
      <c r="BZ222" s="21">
        <f t="shared" si="187"/>
        <v>140.70797684534114</v>
      </c>
      <c r="CB222" s="20" t="s">
        <v>456</v>
      </c>
      <c r="CC222" s="11">
        <v>4.9135400000000002</v>
      </c>
      <c r="CD222" s="11">
        <v>3.9930300000000001</v>
      </c>
      <c r="CE222" s="38">
        <f t="shared" si="167"/>
        <v>0.81265849061979756</v>
      </c>
      <c r="CF222" s="16">
        <f t="shared" si="200"/>
        <v>-37.400993473245144</v>
      </c>
      <c r="CG222" s="17">
        <f t="shared" si="200"/>
        <v>-21.707289814181205</v>
      </c>
      <c r="CH222" s="21">
        <f t="shared" si="188"/>
        <v>36.085384069642757</v>
      </c>
      <c r="CJ222" s="20" t="s">
        <v>456</v>
      </c>
      <c r="CK222" s="11">
        <v>51.671559999999999</v>
      </c>
      <c r="CL222" s="11">
        <v>27.654450000000001</v>
      </c>
      <c r="CM222" s="40">
        <f t="shared" si="168"/>
        <v>0.53519673104508558</v>
      </c>
      <c r="CN222" s="16">
        <f t="shared" si="201"/>
        <v>28.542901857335369</v>
      </c>
      <c r="CO222" s="17">
        <f t="shared" si="201"/>
        <v>2.6812384966321159</v>
      </c>
      <c r="CP222" s="21">
        <f t="shared" si="189"/>
        <v>-24.476331788595346</v>
      </c>
      <c r="CQ222" s="13">
        <f t="shared" si="190"/>
        <v>0.67800614991362107</v>
      </c>
      <c r="CS222" s="20" t="s">
        <v>457</v>
      </c>
      <c r="CT222" s="36">
        <v>415.55</v>
      </c>
      <c r="CU222" s="36">
        <v>420.2</v>
      </c>
      <c r="CV222" s="36">
        <v>409.25</v>
      </c>
      <c r="CW222" s="36">
        <v>410.75</v>
      </c>
    </row>
    <row r="223" spans="1:101">
      <c r="A223" s="20" t="s">
        <v>458</v>
      </c>
      <c r="B223" s="11">
        <v>2.2492899999999998</v>
      </c>
      <c r="C223" s="11">
        <v>2.0745300000000002</v>
      </c>
      <c r="D223" s="38">
        <f t="shared" si="158"/>
        <v>0.92230437160170564</v>
      </c>
      <c r="E223" s="16">
        <f t="shared" si="191"/>
        <v>-43.332401172003927</v>
      </c>
      <c r="F223" s="17">
        <f t="shared" si="191"/>
        <v>-15.123334301623862</v>
      </c>
      <c r="G223" s="21">
        <f t="shared" si="169"/>
        <v>-2.1823871336876959</v>
      </c>
      <c r="I223" s="20" t="s">
        <v>458</v>
      </c>
      <c r="J223" s="11">
        <v>28.915659999999999</v>
      </c>
      <c r="K223" s="11">
        <v>31.325299999999999</v>
      </c>
      <c r="L223" s="38">
        <f t="shared" si="159"/>
        <v>1.0833333909722276</v>
      </c>
      <c r="M223" s="16">
        <f t="shared" si="192"/>
        <v>-26.153840653253521</v>
      </c>
      <c r="N223" s="17">
        <f t="shared" si="192"/>
        <v>-36.585367828673427</v>
      </c>
      <c r="O223" s="21">
        <f t="shared" si="170"/>
        <v>-25.523552496930503</v>
      </c>
      <c r="Q223" s="18" t="s">
        <v>458</v>
      </c>
      <c r="R223" s="11">
        <v>11.88405</v>
      </c>
      <c r="S223" s="11">
        <v>8.6473399999999998</v>
      </c>
      <c r="T223" s="19">
        <f t="shared" si="160"/>
        <v>0.72764251244314859</v>
      </c>
      <c r="U223" s="16">
        <f t="shared" si="193"/>
        <v>25.510239644973531</v>
      </c>
      <c r="V223" s="17">
        <f t="shared" si="193"/>
        <v>3.4682703398632015</v>
      </c>
      <c r="W223" s="21">
        <f t="shared" si="171"/>
        <v>46.605904861457724</v>
      </c>
      <c r="Y223" s="18" t="s">
        <v>458</v>
      </c>
      <c r="Z223" s="11">
        <v>12.226900000000001</v>
      </c>
      <c r="AA223" s="11">
        <v>9.5630500000000005</v>
      </c>
      <c r="AB223" s="19">
        <f t="shared" si="161"/>
        <v>0.78213202038129048</v>
      </c>
      <c r="AC223" s="16">
        <f t="shared" si="194"/>
        <v>80.736551446850285</v>
      </c>
      <c r="AD223" s="17">
        <f t="shared" si="194"/>
        <v>4.3933851422233872</v>
      </c>
      <c r="AE223" s="21">
        <f t="shared" si="172"/>
        <v>5.1498808108615295</v>
      </c>
      <c r="AG223" s="18" t="s">
        <v>458</v>
      </c>
      <c r="AH223" s="11">
        <v>16.73207</v>
      </c>
      <c r="AI223" s="11">
        <v>29.835380000000001</v>
      </c>
      <c r="AJ223" s="12">
        <f t="shared" si="162"/>
        <v>1.7831254590735037</v>
      </c>
      <c r="AK223" s="16">
        <f t="shared" si="173"/>
        <v>-12.033468359887383</v>
      </c>
      <c r="AL223" s="16">
        <f t="shared" si="174"/>
        <v>-20.88618263479778</v>
      </c>
      <c r="AM223" s="17">
        <f t="shared" si="175"/>
        <v>-12.826330992174775</v>
      </c>
      <c r="AN223" s="17">
        <f t="shared" si="195"/>
        <v>-24.623555224258798</v>
      </c>
      <c r="AO223" s="21">
        <f t="shared" si="195"/>
        <v>-4.5355281527289364</v>
      </c>
      <c r="AQ223" s="18" t="s">
        <v>458</v>
      </c>
      <c r="AR223" s="11">
        <v>5.9405200000000002</v>
      </c>
      <c r="AS223" s="11">
        <v>13.56697</v>
      </c>
      <c r="AT223" s="12">
        <f t="shared" si="163"/>
        <v>2.2838017547285423</v>
      </c>
      <c r="AU223" s="16">
        <f t="shared" si="177"/>
        <v>-13.106845820571095</v>
      </c>
      <c r="AV223" s="16">
        <f t="shared" si="178"/>
        <v>-34.021438378890934</v>
      </c>
      <c r="AW223" s="17">
        <f t="shared" si="179"/>
        <v>4.5524778768563774</v>
      </c>
      <c r="AX223" s="17">
        <f t="shared" si="196"/>
        <v>-36.708461862238792</v>
      </c>
      <c r="AY223" s="21">
        <f t="shared" si="196"/>
        <v>-5.5326747148488575</v>
      </c>
      <c r="BA223" s="18" t="s">
        <v>458</v>
      </c>
      <c r="BB223" s="11">
        <v>4.9866200000000003</v>
      </c>
      <c r="BC223" s="11">
        <v>22.22531</v>
      </c>
      <c r="BD223" s="12">
        <f t="shared" si="164"/>
        <v>4.4569889023025615</v>
      </c>
      <c r="BE223" s="16">
        <f t="shared" si="181"/>
        <v>-13.106921307590436</v>
      </c>
      <c r="BF223" s="16">
        <f t="shared" si="182"/>
        <v>-34.021439704469735</v>
      </c>
      <c r="BG223" s="17">
        <f t="shared" si="183"/>
        <v>7.0872200593609067</v>
      </c>
      <c r="BH223" s="17">
        <f t="shared" si="197"/>
        <v>-35.413901756688304</v>
      </c>
      <c r="BI223" s="21">
        <f t="shared" si="197"/>
        <v>-2.4461293018719061</v>
      </c>
      <c r="BJ223" s="21">
        <f t="shared" si="185"/>
        <v>-6.5689676982743581</v>
      </c>
      <c r="BL223" s="20" t="s">
        <v>458</v>
      </c>
      <c r="BM223" s="11">
        <v>1.94726</v>
      </c>
      <c r="BN223" s="11">
        <v>2.5657100000000002</v>
      </c>
      <c r="BO223" s="40">
        <f t="shared" si="165"/>
        <v>1.3176001150334318</v>
      </c>
      <c r="BP223" s="16">
        <f t="shared" si="198"/>
        <v>-13.88834839828065</v>
      </c>
      <c r="BQ223" s="17">
        <f t="shared" si="198"/>
        <v>-12.120879986573449</v>
      </c>
      <c r="BR223" s="21">
        <f t="shared" si="186"/>
        <v>44.58330150074346</v>
      </c>
      <c r="BT223" s="20" t="s">
        <v>458</v>
      </c>
      <c r="BU223" s="11">
        <v>2.5051299999999999</v>
      </c>
      <c r="BV223" s="11">
        <v>5.7084099999999998</v>
      </c>
      <c r="BW223" s="38">
        <f t="shared" si="166"/>
        <v>2.2786881319532322</v>
      </c>
      <c r="BX223" s="16">
        <f t="shared" si="199"/>
        <v>-7.5758078857172393</v>
      </c>
      <c r="BY223" s="17">
        <f t="shared" si="199"/>
        <v>152.72765105900689</v>
      </c>
      <c r="BZ223" s="21">
        <f t="shared" si="187"/>
        <v>390.33972896898183</v>
      </c>
      <c r="CB223" s="20" t="s">
        <v>458</v>
      </c>
      <c r="CC223" s="11">
        <v>5.2867199999999999</v>
      </c>
      <c r="CD223" s="11">
        <v>6.0952799999999998</v>
      </c>
      <c r="CE223" s="38">
        <f t="shared" si="167"/>
        <v>1.1529417105502089</v>
      </c>
      <c r="CF223" s="16">
        <f t="shared" si="200"/>
        <v>7.5949315564745499</v>
      </c>
      <c r="CG223" s="17">
        <f t="shared" si="200"/>
        <v>52.647989121043409</v>
      </c>
      <c r="CH223" s="21">
        <f t="shared" si="188"/>
        <v>80.254625943584756</v>
      </c>
      <c r="CJ223" s="20" t="s">
        <v>458</v>
      </c>
      <c r="CK223" s="11">
        <v>40.465359999999997</v>
      </c>
      <c r="CL223" s="11">
        <v>25.32762</v>
      </c>
      <c r="CM223" s="40">
        <f t="shared" si="168"/>
        <v>0.62590867843508624</v>
      </c>
      <c r="CN223" s="16">
        <f t="shared" si="201"/>
        <v>-21.687365351462205</v>
      </c>
      <c r="CO223" s="17">
        <f t="shared" si="201"/>
        <v>-8.4139442295905393</v>
      </c>
      <c r="CP223" s="21">
        <f t="shared" si="189"/>
        <v>-5.9811101368606234</v>
      </c>
      <c r="CQ223" s="13">
        <f t="shared" si="190"/>
        <v>0.66916921275739405</v>
      </c>
      <c r="CS223" s="20" t="s">
        <v>459</v>
      </c>
      <c r="CT223" s="36">
        <v>413</v>
      </c>
      <c r="CU223" s="36">
        <v>415.65</v>
      </c>
      <c r="CV223" s="36">
        <v>402.85</v>
      </c>
      <c r="CW223" s="36">
        <v>411.95</v>
      </c>
    </row>
    <row r="224" spans="1:101">
      <c r="A224" s="20" t="s">
        <v>460</v>
      </c>
      <c r="B224" s="11">
        <v>1.82307</v>
      </c>
      <c r="C224" s="11">
        <v>2.0204599999999999</v>
      </c>
      <c r="D224" s="38">
        <f t="shared" si="158"/>
        <v>1.1082734069454272</v>
      </c>
      <c r="E224" s="16">
        <f t="shared" si="191"/>
        <v>-18.94909060192327</v>
      </c>
      <c r="F224" s="17">
        <f t="shared" si="191"/>
        <v>-2.6063734918270778</v>
      </c>
      <c r="G224" s="21">
        <f t="shared" si="169"/>
        <v>34.708661145129824</v>
      </c>
      <c r="I224" s="20" t="s">
        <v>460</v>
      </c>
      <c r="J224" s="11">
        <v>37.34939</v>
      </c>
      <c r="K224" s="11">
        <v>34.939749999999997</v>
      </c>
      <c r="L224" s="38">
        <f t="shared" si="159"/>
        <v>0.93548381914671153</v>
      </c>
      <c r="M224" s="16">
        <f t="shared" si="192"/>
        <v>29.166652256943127</v>
      </c>
      <c r="N224" s="17">
        <f t="shared" si="192"/>
        <v>11.538436982247571</v>
      </c>
      <c r="O224" s="21">
        <f t="shared" si="170"/>
        <v>-32.887802468293863</v>
      </c>
      <c r="Q224" s="18" t="s">
        <v>460</v>
      </c>
      <c r="R224" s="11">
        <v>5.7487899999999996</v>
      </c>
      <c r="S224" s="11">
        <v>8.6473399999999998</v>
      </c>
      <c r="T224" s="19">
        <f t="shared" si="160"/>
        <v>1.5042017537603567</v>
      </c>
      <c r="U224" s="16">
        <f t="shared" si="193"/>
        <v>-51.626002919880015</v>
      </c>
      <c r="V224" s="17">
        <f t="shared" si="193"/>
        <v>0</v>
      </c>
      <c r="W224" s="21">
        <f t="shared" si="171"/>
        <v>139.89735330996052</v>
      </c>
      <c r="Y224" s="18" t="s">
        <v>460</v>
      </c>
      <c r="Z224" s="11">
        <v>5.74932</v>
      </c>
      <c r="AA224" s="11">
        <v>10.137980000000001</v>
      </c>
      <c r="AB224" s="19">
        <f t="shared" si="161"/>
        <v>1.7633354901101348</v>
      </c>
      <c r="AC224" s="16">
        <f t="shared" si="194"/>
        <v>-52.978105652291262</v>
      </c>
      <c r="AD224" s="17">
        <f t="shared" si="194"/>
        <v>6.0119940813861703</v>
      </c>
      <c r="AE224" s="21">
        <f t="shared" si="172"/>
        <v>102.5313808071522</v>
      </c>
      <c r="AG224" s="18" t="s">
        <v>460</v>
      </c>
      <c r="AH224" s="11">
        <v>16.41939</v>
      </c>
      <c r="AI224" s="11">
        <v>27.974889999999998</v>
      </c>
      <c r="AJ224" s="12">
        <f t="shared" si="162"/>
        <v>1.7037715773850306</v>
      </c>
      <c r="AK224" s="16">
        <f t="shared" si="173"/>
        <v>-1.8687466643397994</v>
      </c>
      <c r="AL224" s="16">
        <f t="shared" si="174"/>
        <v>-16.884826791819879</v>
      </c>
      <c r="AM224" s="17">
        <f t="shared" si="175"/>
        <v>-6.2358515292917405</v>
      </c>
      <c r="AN224" s="17">
        <f t="shared" si="195"/>
        <v>-18.693942013657455</v>
      </c>
      <c r="AO224" s="21">
        <f t="shared" si="195"/>
        <v>-2.4928231536450132</v>
      </c>
      <c r="AQ224" s="18" t="s">
        <v>460</v>
      </c>
      <c r="AR224" s="11">
        <v>6.0533599999999996</v>
      </c>
      <c r="AS224" s="11">
        <v>10.93853</v>
      </c>
      <c r="AT224" s="12">
        <f t="shared" si="163"/>
        <v>1.8070179206259005</v>
      </c>
      <c r="AU224" s="16">
        <f t="shared" si="177"/>
        <v>1.8994970137294274</v>
      </c>
      <c r="AV224" s="16">
        <f t="shared" si="178"/>
        <v>-28.188982356158149</v>
      </c>
      <c r="AW224" s="17">
        <f t="shared" si="179"/>
        <v>-19.373817440445432</v>
      </c>
      <c r="AX224" s="17">
        <f t="shared" si="196"/>
        <v>-35.844304757045101</v>
      </c>
      <c r="AY224" s="21">
        <f t="shared" si="196"/>
        <v>-11.607425713949706</v>
      </c>
      <c r="BA224" s="18" t="s">
        <v>460</v>
      </c>
      <c r="BB224" s="11">
        <v>5.08134</v>
      </c>
      <c r="BC224" s="11">
        <v>19.09404</v>
      </c>
      <c r="BD224" s="12">
        <f t="shared" si="164"/>
        <v>3.7576780927865485</v>
      </c>
      <c r="BE224" s="16">
        <f t="shared" si="181"/>
        <v>1.8994830165522876</v>
      </c>
      <c r="BF224" s="16">
        <f t="shared" si="182"/>
        <v>-28.189013767326632</v>
      </c>
      <c r="BG224" s="17">
        <f t="shared" si="183"/>
        <v>-14.088757367163835</v>
      </c>
      <c r="BH224" s="17">
        <f t="shared" si="197"/>
        <v>-33.339844327880776</v>
      </c>
      <c r="BI224" s="21">
        <f t="shared" si="197"/>
        <v>-7.1077178567889057</v>
      </c>
      <c r="BJ224" s="21">
        <f t="shared" si="185"/>
        <v>-13.123529877010798</v>
      </c>
      <c r="BL224" s="20" t="s">
        <v>460</v>
      </c>
      <c r="BM224" s="11">
        <v>1.77199</v>
      </c>
      <c r="BN224" s="11">
        <v>3.3240799999999999</v>
      </c>
      <c r="BO224" s="40">
        <f t="shared" si="165"/>
        <v>1.8759022342112541</v>
      </c>
      <c r="BP224" s="16">
        <f t="shared" si="198"/>
        <v>-9.0008524798948297</v>
      </c>
      <c r="BQ224" s="17">
        <f t="shared" si="198"/>
        <v>29.557900152394453</v>
      </c>
      <c r="BR224" s="21">
        <f t="shared" si="186"/>
        <v>72.105765968460545</v>
      </c>
      <c r="BT224" s="20" t="s">
        <v>460</v>
      </c>
      <c r="BU224" s="11">
        <v>2.2821899999999999</v>
      </c>
      <c r="BV224" s="11">
        <v>1.54884</v>
      </c>
      <c r="BW224" s="38">
        <f t="shared" si="166"/>
        <v>0.67866391492382316</v>
      </c>
      <c r="BX224" s="16">
        <f t="shared" si="199"/>
        <v>-8.8993385572804566</v>
      </c>
      <c r="BY224" s="17">
        <f t="shared" si="199"/>
        <v>-72.867400904980542</v>
      </c>
      <c r="BZ224" s="21">
        <f t="shared" si="187"/>
        <v>-29.629197137312641</v>
      </c>
      <c r="CB224" s="20" t="s">
        <v>460</v>
      </c>
      <c r="CC224" s="11">
        <v>3.1595900000000001</v>
      </c>
      <c r="CD224" s="11">
        <v>3.3586200000000002</v>
      </c>
      <c r="CE224" s="38">
        <f t="shared" si="167"/>
        <v>1.062992350273295</v>
      </c>
      <c r="CF224" s="16">
        <f t="shared" si="200"/>
        <v>-40.235344410144656</v>
      </c>
      <c r="CG224" s="17">
        <f t="shared" si="200"/>
        <v>-44.898019451116262</v>
      </c>
      <c r="CH224" s="21">
        <f t="shared" si="188"/>
        <v>34.495754537271367</v>
      </c>
      <c r="CJ224" s="20" t="s">
        <v>460</v>
      </c>
      <c r="CK224" s="11">
        <v>44.530619999999999</v>
      </c>
      <c r="CL224" s="11">
        <v>24.765979999999999</v>
      </c>
      <c r="CM224" s="40">
        <f t="shared" si="168"/>
        <v>0.55615619095355062</v>
      </c>
      <c r="CN224" s="16">
        <f t="shared" si="201"/>
        <v>10.046271675329224</v>
      </c>
      <c r="CO224" s="17">
        <f t="shared" si="201"/>
        <v>-2.2175001046288623</v>
      </c>
      <c r="CP224" s="21">
        <f t="shared" si="189"/>
        <v>-13.050399416571535</v>
      </c>
      <c r="CQ224" s="13">
        <f t="shared" si="190"/>
        <v>0.64923408142508021</v>
      </c>
      <c r="CS224" s="20" t="s">
        <v>461</v>
      </c>
      <c r="CT224" s="36">
        <v>414</v>
      </c>
      <c r="CU224" s="36">
        <v>424.95</v>
      </c>
      <c r="CV224" s="36">
        <v>409.45</v>
      </c>
      <c r="CW224" s="36">
        <v>423.6</v>
      </c>
    </row>
    <row r="225" spans="1:101">
      <c r="A225" s="28" t="s">
        <v>462</v>
      </c>
      <c r="B225" s="11">
        <v>1.9073100000000001</v>
      </c>
      <c r="C225" s="11">
        <v>2.1172800000000001</v>
      </c>
      <c r="D225" s="38">
        <f t="shared" si="158"/>
        <v>1.1100869811409786</v>
      </c>
      <c r="E225" s="16">
        <f t="shared" si="191"/>
        <v>4.6207770409254776</v>
      </c>
      <c r="F225" s="17">
        <f t="shared" si="191"/>
        <v>4.7919780644011825</v>
      </c>
      <c r="G225" s="21">
        <f t="shared" si="169"/>
        <v>47.106198291632246</v>
      </c>
      <c r="I225" s="28" t="s">
        <v>462</v>
      </c>
      <c r="J225" s="11">
        <v>28.31325</v>
      </c>
      <c r="K225" s="11">
        <v>32.530119999999997</v>
      </c>
      <c r="L225" s="38">
        <f t="shared" si="159"/>
        <v>1.1489362754187527</v>
      </c>
      <c r="M225" s="16">
        <f t="shared" si="192"/>
        <v>-24.193541045784148</v>
      </c>
      <c r="N225" s="17">
        <f t="shared" si="192"/>
        <v>-6.8965290249644031</v>
      </c>
      <c r="O225" s="21">
        <f t="shared" si="170"/>
        <v>-3.8618624910552755</v>
      </c>
      <c r="Q225" s="28" t="s">
        <v>462</v>
      </c>
      <c r="R225" s="11">
        <v>6.2801900000000002</v>
      </c>
      <c r="S225" s="11">
        <v>8.3091699999999999</v>
      </c>
      <c r="T225" s="19">
        <f t="shared" si="160"/>
        <v>1.3230762126623556</v>
      </c>
      <c r="U225" s="16">
        <f t="shared" si="193"/>
        <v>9.2436843231358363</v>
      </c>
      <c r="V225" s="17">
        <f t="shared" si="193"/>
        <v>-3.910682360124615</v>
      </c>
      <c r="W225" s="21">
        <f t="shared" si="171"/>
        <v>50.420356464568961</v>
      </c>
      <c r="Y225" s="28" t="s">
        <v>462</v>
      </c>
      <c r="Z225" s="11">
        <v>5.7110000000000003</v>
      </c>
      <c r="AA225" s="11">
        <v>8.4706700000000001</v>
      </c>
      <c r="AB225" s="19">
        <f t="shared" si="161"/>
        <v>1.4832201015583961</v>
      </c>
      <c r="AC225" s="16">
        <f t="shared" si="194"/>
        <v>-0.66651360508720492</v>
      </c>
      <c r="AD225" s="17">
        <f t="shared" si="194"/>
        <v>-16.446175668131129</v>
      </c>
      <c r="AE225" s="21">
        <f t="shared" si="172"/>
        <v>33.878723225570816</v>
      </c>
      <c r="AG225" s="18" t="s">
        <v>462</v>
      </c>
      <c r="AH225" s="11">
        <v>18.169820000000001</v>
      </c>
      <c r="AI225" s="11">
        <v>27.56185</v>
      </c>
      <c r="AJ225" s="12">
        <f t="shared" si="162"/>
        <v>1.5169027541274485</v>
      </c>
      <c r="AK225" s="16">
        <f t="shared" si="173"/>
        <v>10.660749272658737</v>
      </c>
      <c r="AL225" s="16">
        <f t="shared" si="174"/>
        <v>-3.9363234792630859</v>
      </c>
      <c r="AM225" s="17">
        <f t="shared" si="175"/>
        <v>-1.4764669315947221</v>
      </c>
      <c r="AN225" s="17">
        <f t="shared" si="195"/>
        <v>-15.960073042137966</v>
      </c>
      <c r="AO225" s="21">
        <f t="shared" si="195"/>
        <v>-12.736706653570034</v>
      </c>
      <c r="AQ225" s="18" t="s">
        <v>462</v>
      </c>
      <c r="AR225" s="11">
        <v>7.9848600000000003</v>
      </c>
      <c r="AS225" s="11">
        <v>10.57347</v>
      </c>
      <c r="AT225" s="12">
        <f t="shared" si="163"/>
        <v>1.3241897791570547</v>
      </c>
      <c r="AU225" s="16">
        <f t="shared" si="177"/>
        <v>31.907899084145015</v>
      </c>
      <c r="AV225" s="16">
        <f t="shared" si="178"/>
        <v>4.1107857275105086</v>
      </c>
      <c r="AW225" s="17">
        <f t="shared" si="179"/>
        <v>-3.337377142998188</v>
      </c>
      <c r="AX225" s="17">
        <f t="shared" si="196"/>
        <v>-29.962652934931512</v>
      </c>
      <c r="AY225" s="21">
        <f t="shared" si="196"/>
        <v>-33.140411445090969</v>
      </c>
      <c r="BA225" s="18" t="s">
        <v>462</v>
      </c>
      <c r="BB225" s="11">
        <v>6.7026899999999996</v>
      </c>
      <c r="BC225" s="11">
        <v>18.938040000000001</v>
      </c>
      <c r="BD225" s="12">
        <f t="shared" si="164"/>
        <v>2.825438741758906</v>
      </c>
      <c r="BE225" s="16">
        <f t="shared" si="181"/>
        <v>31.907921926106098</v>
      </c>
      <c r="BF225" s="16">
        <f t="shared" si="182"/>
        <v>4.110763567313775</v>
      </c>
      <c r="BG225" s="17">
        <f t="shared" si="183"/>
        <v>-0.81700886768854997</v>
      </c>
      <c r="BH225" s="17">
        <f t="shared" si="197"/>
        <v>-27.052257598434281</v>
      </c>
      <c r="BI225" s="21">
        <f t="shared" si="197"/>
        <v>-29.501395367177231</v>
      </c>
      <c r="BJ225" s="21">
        <f t="shared" si="185"/>
        <v>-32.653171296724864</v>
      </c>
      <c r="BL225" s="28" t="s">
        <v>462</v>
      </c>
      <c r="BM225" s="11">
        <v>1.94689</v>
      </c>
      <c r="BN225" s="11">
        <v>3.0792299999999999</v>
      </c>
      <c r="BO225" s="40">
        <f t="shared" si="165"/>
        <v>1.5816147804960732</v>
      </c>
      <c r="BP225" s="16">
        <f t="shared" si="198"/>
        <v>9.8702588615059934</v>
      </c>
      <c r="BQ225" s="17">
        <f t="shared" si="198"/>
        <v>-7.3659478712907029</v>
      </c>
      <c r="BR225" s="21">
        <f t="shared" si="186"/>
        <v>17.485746590845924</v>
      </c>
      <c r="BT225" s="28" t="s">
        <v>462</v>
      </c>
      <c r="BU225" s="11">
        <v>2.2880600000000002</v>
      </c>
      <c r="BV225" s="11">
        <v>1.11469</v>
      </c>
      <c r="BW225" s="38">
        <f t="shared" si="166"/>
        <v>0.48717690969642397</v>
      </c>
      <c r="BX225" s="16">
        <f t="shared" si="199"/>
        <v>0.2572090842568</v>
      </c>
      <c r="BY225" s="17">
        <f t="shared" si="199"/>
        <v>-28.030655200020664</v>
      </c>
      <c r="BZ225" s="21">
        <f t="shared" si="187"/>
        <v>-53.817468400608597</v>
      </c>
      <c r="CB225" s="28" t="s">
        <v>462</v>
      </c>
      <c r="CC225" s="11">
        <v>3.59497</v>
      </c>
      <c r="CD225" s="11">
        <v>2.58738</v>
      </c>
      <c r="CE225" s="38">
        <f t="shared" si="167"/>
        <v>0.71972227862819438</v>
      </c>
      <c r="CF225" s="16">
        <f t="shared" si="200"/>
        <v>13.779635965425889</v>
      </c>
      <c r="CG225" s="17">
        <f t="shared" si="200"/>
        <v>-22.963002661807529</v>
      </c>
      <c r="CH225" s="21">
        <f t="shared" si="188"/>
        <v>-21.734318642290738</v>
      </c>
      <c r="CJ225" s="28" t="s">
        <v>462</v>
      </c>
      <c r="CK225" s="11">
        <v>45.092269999999999</v>
      </c>
      <c r="CL225" s="11">
        <v>25.060169999999999</v>
      </c>
      <c r="CM225" s="40">
        <f t="shared" si="168"/>
        <v>0.5557531257574746</v>
      </c>
      <c r="CN225" s="16">
        <f t="shared" si="201"/>
        <v>1.2612669664154692</v>
      </c>
      <c r="CO225" s="17">
        <f t="shared" si="201"/>
        <v>1.1878795024465028</v>
      </c>
      <c r="CP225" s="21">
        <f t="shared" si="189"/>
        <v>-6.8799686497683314</v>
      </c>
      <c r="CQ225" s="13">
        <f t="shared" si="190"/>
        <v>0.63845068634438451</v>
      </c>
      <c r="CS225" s="20" t="s">
        <v>463</v>
      </c>
      <c r="CT225" s="36">
        <v>425</v>
      </c>
      <c r="CU225" s="36">
        <v>427.55</v>
      </c>
      <c r="CV225" s="36">
        <v>421.8</v>
      </c>
      <c r="CW225" s="36">
        <v>423.25</v>
      </c>
    </row>
    <row r="226" spans="1:101">
      <c r="A226" s="28" t="s">
        <v>464</v>
      </c>
      <c r="B226" s="11">
        <v>1.70991</v>
      </c>
      <c r="C226" s="11">
        <v>1.90354</v>
      </c>
      <c r="D226" s="38">
        <f t="shared" si="158"/>
        <v>1.1132398781222403</v>
      </c>
      <c r="E226" s="16">
        <f t="shared" si="191"/>
        <v>-10.349654749359045</v>
      </c>
      <c r="F226" s="17">
        <f t="shared" si="191"/>
        <v>-10.095027582558755</v>
      </c>
      <c r="G226" s="21">
        <f t="shared" si="169"/>
        <v>18.542075951307076</v>
      </c>
      <c r="I226" s="28" t="s">
        <v>464</v>
      </c>
      <c r="J226" s="11">
        <v>31.325299999999999</v>
      </c>
      <c r="K226" s="11">
        <v>51.807220000000001</v>
      </c>
      <c r="L226" s="38">
        <f t="shared" si="159"/>
        <v>1.6538459328402282</v>
      </c>
      <c r="M226" s="16">
        <f t="shared" si="192"/>
        <v>10.63830538705376</v>
      </c>
      <c r="N226" s="17">
        <f t="shared" si="192"/>
        <v>59.259234211247936</v>
      </c>
      <c r="O226" s="21">
        <f t="shared" si="170"/>
        <v>49.355326113726292</v>
      </c>
      <c r="Q226" s="28" t="s">
        <v>464</v>
      </c>
      <c r="R226" s="11">
        <v>7.4637599999999997</v>
      </c>
      <c r="S226" s="11">
        <v>9.1545799999999993</v>
      </c>
      <c r="T226" s="19">
        <f t="shared" si="160"/>
        <v>1.2265372948755051</v>
      </c>
      <c r="U226" s="16">
        <f t="shared" si="193"/>
        <v>18.846085866828862</v>
      </c>
      <c r="V226" s="17">
        <f t="shared" si="193"/>
        <v>10.174421753315908</v>
      </c>
      <c r="W226" s="21">
        <f t="shared" si="171"/>
        <v>10.559275902045561</v>
      </c>
      <c r="Y226" s="28" t="s">
        <v>464</v>
      </c>
      <c r="Z226" s="11">
        <v>6.0751200000000001</v>
      </c>
      <c r="AA226" s="11">
        <v>10.444610000000001</v>
      </c>
      <c r="AB226" s="19">
        <f t="shared" si="161"/>
        <v>1.7192434058915709</v>
      </c>
      <c r="AC226" s="16">
        <f t="shared" si="194"/>
        <v>6.3757660654876513</v>
      </c>
      <c r="AD226" s="17">
        <f t="shared" si="194"/>
        <v>23.3032333923999</v>
      </c>
      <c r="AE226" s="21">
        <f t="shared" si="172"/>
        <v>27.758418166481455</v>
      </c>
      <c r="AG226" s="18" t="s">
        <v>464</v>
      </c>
      <c r="AH226" s="11">
        <v>17.76005</v>
      </c>
      <c r="AI226" s="11">
        <v>28.998809999999999</v>
      </c>
      <c r="AJ226" s="12">
        <f t="shared" si="162"/>
        <v>1.6328112814997706</v>
      </c>
      <c r="AK226" s="16">
        <f t="shared" si="173"/>
        <v>-2.2552232218040777</v>
      </c>
      <c r="AL226" s="16">
        <f t="shared" si="174"/>
        <v>0.99224889515160097</v>
      </c>
      <c r="AM226" s="17">
        <f t="shared" si="175"/>
        <v>5.2135832681768424</v>
      </c>
      <c r="AN226" s="17">
        <f t="shared" si="195"/>
        <v>-3.0118562837601632</v>
      </c>
      <c r="AO226" s="21">
        <f t="shared" si="195"/>
        <v>-3.9966529346730533</v>
      </c>
      <c r="AQ226" s="18" t="s">
        <v>464</v>
      </c>
      <c r="AR226" s="11">
        <v>7.1950000000000003</v>
      </c>
      <c r="AS226" s="11">
        <v>10.918620000000001</v>
      </c>
      <c r="AT226" s="12">
        <f t="shared" si="163"/>
        <v>1.5175288394718556</v>
      </c>
      <c r="AU226" s="16">
        <f t="shared" si="177"/>
        <v>-9.8919705542739642</v>
      </c>
      <c r="AV226" s="16">
        <f t="shared" si="178"/>
        <v>7.3267072703215836</v>
      </c>
      <c r="AW226" s="17">
        <f t="shared" si="179"/>
        <v>3.2643020692355518</v>
      </c>
      <c r="AX226" s="17">
        <f t="shared" si="196"/>
        <v>-9.1160165809319214</v>
      </c>
      <c r="AY226" s="21">
        <f t="shared" si="196"/>
        <v>-16.996324285313644</v>
      </c>
      <c r="BA226" s="18" t="s">
        <v>464</v>
      </c>
      <c r="BB226" s="11">
        <v>6.0396700000000001</v>
      </c>
      <c r="BC226" s="11">
        <v>23.083349999999999</v>
      </c>
      <c r="BD226" s="12">
        <f t="shared" si="164"/>
        <v>3.8219555041914539</v>
      </c>
      <c r="BE226" s="16">
        <f t="shared" si="181"/>
        <v>-9.8918493918113413</v>
      </c>
      <c r="BF226" s="16">
        <f t="shared" si="182"/>
        <v>7.3268338408979314</v>
      </c>
      <c r="BG226" s="17">
        <f t="shared" si="183"/>
        <v>21.888801586647816</v>
      </c>
      <c r="BH226" s="17">
        <f t="shared" si="197"/>
        <v>13.975262119254504</v>
      </c>
      <c r="BI226" s="21">
        <f t="shared" si="197"/>
        <v>4.3066646868618772</v>
      </c>
      <c r="BJ226" s="21">
        <f t="shared" si="185"/>
        <v>-7.5610410213192418</v>
      </c>
      <c r="BL226" s="28" t="s">
        <v>464</v>
      </c>
      <c r="BM226" s="11">
        <v>2.3048600000000001</v>
      </c>
      <c r="BN226" s="11">
        <v>2.97689</v>
      </c>
      <c r="BO226" s="40">
        <f t="shared" si="165"/>
        <v>1.2915708546289144</v>
      </c>
      <c r="BP226" s="16">
        <f t="shared" si="198"/>
        <v>18.386760423033664</v>
      </c>
      <c r="BQ226" s="17">
        <f t="shared" si="198"/>
        <v>-3.3235581622678358</v>
      </c>
      <c r="BR226" s="21">
        <f t="shared" si="186"/>
        <v>-14.835169877218664</v>
      </c>
      <c r="BT226" s="28" t="s">
        <v>464</v>
      </c>
      <c r="BU226" s="11">
        <v>3.0859399999999999</v>
      </c>
      <c r="BV226" s="11">
        <v>1.67791</v>
      </c>
      <c r="BW226" s="38">
        <f t="shared" si="166"/>
        <v>0.543727356980369</v>
      </c>
      <c r="BX226" s="16">
        <f t="shared" si="199"/>
        <v>34.871463160931079</v>
      </c>
      <c r="BY226" s="17">
        <f t="shared" si="199"/>
        <v>50.52705236433448</v>
      </c>
      <c r="BZ226" s="21">
        <f t="shared" si="187"/>
        <v>-49.158943921192403</v>
      </c>
      <c r="CB226" s="28" t="s">
        <v>464</v>
      </c>
      <c r="CC226" s="11">
        <v>9.8644099999999995</v>
      </c>
      <c r="CD226" s="11">
        <v>9.7773299999999992</v>
      </c>
      <c r="CE226" s="38">
        <f t="shared" si="167"/>
        <v>0.99117230528739175</v>
      </c>
      <c r="CF226" s="16">
        <f t="shared" si="200"/>
        <v>174.39477937228961</v>
      </c>
      <c r="CG226" s="17">
        <f t="shared" si="200"/>
        <v>277.88535120469356</v>
      </c>
      <c r="CH226" s="21">
        <f t="shared" si="188"/>
        <v>5.7725778353027026</v>
      </c>
      <c r="CJ226" s="28" t="s">
        <v>464</v>
      </c>
      <c r="CK226" s="11">
        <v>46.72372</v>
      </c>
      <c r="CL226" s="11">
        <v>28.296330000000001</v>
      </c>
      <c r="CM226" s="40">
        <f t="shared" si="168"/>
        <v>0.60560952766603349</v>
      </c>
      <c r="CN226" s="16">
        <f t="shared" si="201"/>
        <v>3.6180258833720305</v>
      </c>
      <c r="CO226" s="17">
        <f t="shared" si="201"/>
        <v>12.91355964464727</v>
      </c>
      <c r="CP226" s="21">
        <f t="shared" si="189"/>
        <v>6.5737974660340246</v>
      </c>
      <c r="CQ226" s="13">
        <f t="shared" si="190"/>
        <v>0.6257916975896135</v>
      </c>
      <c r="CS226" s="20" t="s">
        <v>465</v>
      </c>
      <c r="CT226" s="36">
        <v>424.85</v>
      </c>
      <c r="CU226" s="36">
        <v>434.2</v>
      </c>
      <c r="CV226" s="36">
        <v>422</v>
      </c>
      <c r="CW226" s="36">
        <v>431.1</v>
      </c>
    </row>
    <row r="227" spans="1:101">
      <c r="A227" s="28" t="s">
        <v>466</v>
      </c>
      <c r="B227" s="11">
        <v>1.8582700000000001</v>
      </c>
      <c r="C227" s="11">
        <v>2.0154299999999998</v>
      </c>
      <c r="D227" s="38">
        <f t="shared" si="158"/>
        <v>1.0845732859057078</v>
      </c>
      <c r="E227" s="16">
        <f t="shared" si="191"/>
        <v>8.6764800486575346</v>
      </c>
      <c r="F227" s="17">
        <f t="shared" si="191"/>
        <v>5.8779957342635205</v>
      </c>
      <c r="G227" s="21">
        <f t="shared" si="169"/>
        <v>1.9837893182278199</v>
      </c>
      <c r="I227" s="28" t="s">
        <v>466</v>
      </c>
      <c r="J227" s="11">
        <v>24.09638</v>
      </c>
      <c r="K227" s="11">
        <v>52.40963</v>
      </c>
      <c r="L227" s="38">
        <f t="shared" si="159"/>
        <v>2.1750001452500336</v>
      </c>
      <c r="M227" s="16">
        <f t="shared" si="192"/>
        <v>-23.076937810651451</v>
      </c>
      <c r="N227" s="17">
        <f t="shared" si="192"/>
        <v>1.1627915954571564</v>
      </c>
      <c r="O227" s="21">
        <f t="shared" si="170"/>
        <v>80.438062685991127</v>
      </c>
      <c r="Q227" s="28" t="s">
        <v>466</v>
      </c>
      <c r="R227" s="11">
        <v>21.23188</v>
      </c>
      <c r="S227" s="11">
        <v>10.19323</v>
      </c>
      <c r="T227" s="19">
        <f t="shared" si="160"/>
        <v>0.48009078800370009</v>
      </c>
      <c r="U227" s="16">
        <f t="shared" si="193"/>
        <v>184.46627437109444</v>
      </c>
      <c r="V227" s="17">
        <f t="shared" si="193"/>
        <v>11.345687076851156</v>
      </c>
      <c r="W227" s="21">
        <f t="shared" si="171"/>
        <v>-59.837287227318413</v>
      </c>
      <c r="Y227" s="28" t="s">
        <v>466</v>
      </c>
      <c r="Z227" s="11">
        <v>20.620920000000002</v>
      </c>
      <c r="AA227" s="11">
        <v>8.9114599999999999</v>
      </c>
      <c r="AB227" s="19">
        <f t="shared" si="161"/>
        <v>0.43215627624761643</v>
      </c>
      <c r="AC227" s="16">
        <f t="shared" si="194"/>
        <v>239.43230750997515</v>
      </c>
      <c r="AD227" s="17">
        <f t="shared" si="194"/>
        <v>-14.6788630690854</v>
      </c>
      <c r="AE227" s="21">
        <f t="shared" si="172"/>
        <v>-69.926133427927439</v>
      </c>
      <c r="AG227" s="18" t="s">
        <v>466</v>
      </c>
      <c r="AH227" s="11">
        <v>17.565470000000001</v>
      </c>
      <c r="AI227" s="11">
        <v>28.784320000000001</v>
      </c>
      <c r="AJ227" s="12">
        <f t="shared" si="162"/>
        <v>1.6386877208523312</v>
      </c>
      <c r="AK227" s="16">
        <f t="shared" si="173"/>
        <v>-1.0956050236344967</v>
      </c>
      <c r="AL227" s="16">
        <f t="shared" si="174"/>
        <v>1.7089277233081595</v>
      </c>
      <c r="AM227" s="17">
        <f t="shared" si="175"/>
        <v>-0.73965104085304834</v>
      </c>
      <c r="AN227" s="17">
        <f t="shared" si="195"/>
        <v>0.67005663064907928</v>
      </c>
      <c r="AO227" s="21">
        <f t="shared" si="195"/>
        <v>-1.2334637028941031</v>
      </c>
      <c r="AQ227" s="18" t="s">
        <v>466</v>
      </c>
      <c r="AR227" s="11">
        <v>6.0002599999999999</v>
      </c>
      <c r="AS227" s="11">
        <v>12.69746</v>
      </c>
      <c r="AT227" s="12">
        <f t="shared" si="163"/>
        <v>2.1161516334292179</v>
      </c>
      <c r="AU227" s="16">
        <f t="shared" si="177"/>
        <v>-16.605142460041698</v>
      </c>
      <c r="AV227" s="16">
        <f t="shared" si="178"/>
        <v>-11.675610350286719</v>
      </c>
      <c r="AW227" s="17">
        <f t="shared" si="179"/>
        <v>16.291802443898579</v>
      </c>
      <c r="AX227" s="17">
        <f t="shared" si="196"/>
        <v>10.418480620397711</v>
      </c>
      <c r="AY227" s="21">
        <f t="shared" si="196"/>
        <v>22.099672223421809</v>
      </c>
      <c r="BA227" s="18" t="s">
        <v>466</v>
      </c>
      <c r="BB227" s="11">
        <v>5.0367699999999997</v>
      </c>
      <c r="BC227" s="11">
        <v>20.609529999999999</v>
      </c>
      <c r="BD227" s="12">
        <f t="shared" si="164"/>
        <v>4.0918147940048879</v>
      </c>
      <c r="BE227" s="16">
        <f t="shared" si="181"/>
        <v>-16.605211874158694</v>
      </c>
      <c r="BF227" s="16">
        <f t="shared" si="182"/>
        <v>-11.67559245113616</v>
      </c>
      <c r="BG227" s="17">
        <f t="shared" si="183"/>
        <v>-10.716902009457034</v>
      </c>
      <c r="BH227" s="17">
        <f t="shared" si="197"/>
        <v>-1.0830477387169815</v>
      </c>
      <c r="BI227" s="21">
        <f t="shared" si="197"/>
        <v>10.127787192961442</v>
      </c>
      <c r="BJ227" s="21">
        <f t="shared" si="185"/>
        <v>-1.2147379189399563</v>
      </c>
      <c r="BL227" s="28" t="s">
        <v>466</v>
      </c>
      <c r="BM227" s="11">
        <v>2.6137100000000002</v>
      </c>
      <c r="BN227" s="11">
        <v>3.84131</v>
      </c>
      <c r="BO227" s="40">
        <f t="shared" si="165"/>
        <v>1.4696772021379569</v>
      </c>
      <c r="BP227" s="16">
        <f t="shared" si="198"/>
        <v>13.399946200636917</v>
      </c>
      <c r="BQ227" s="17">
        <f t="shared" si="198"/>
        <v>29.037686982051735</v>
      </c>
      <c r="BR227" s="21">
        <f t="shared" si="186"/>
        <v>-3.0985469551451956</v>
      </c>
      <c r="BT227" s="28" t="s">
        <v>466</v>
      </c>
      <c r="BU227" s="11">
        <v>4.4763799999999998</v>
      </c>
      <c r="BV227" s="11">
        <v>2.17659</v>
      </c>
      <c r="BW227" s="38">
        <f t="shared" si="166"/>
        <v>0.48623888052399489</v>
      </c>
      <c r="BX227" s="16">
        <f t="shared" si="199"/>
        <v>45.057259700447837</v>
      </c>
      <c r="BY227" s="17">
        <f t="shared" si="199"/>
        <v>29.720306810258002</v>
      </c>
      <c r="BZ227" s="21">
        <f t="shared" si="187"/>
        <v>-51.232935669501337</v>
      </c>
      <c r="CB227" s="28" t="s">
        <v>466</v>
      </c>
      <c r="CC227" s="11">
        <v>8.4587599999999998</v>
      </c>
      <c r="CD227" s="11">
        <v>4.7891500000000002</v>
      </c>
      <c r="CE227" s="38">
        <f t="shared" si="167"/>
        <v>0.56617636627590806</v>
      </c>
      <c r="CF227" s="16">
        <f t="shared" si="200"/>
        <v>-14.249711842877575</v>
      </c>
      <c r="CG227" s="17">
        <f t="shared" si="200"/>
        <v>-51.01781365669359</v>
      </c>
      <c r="CH227" s="21">
        <f t="shared" si="188"/>
        <v>-42.327367196484687</v>
      </c>
      <c r="CJ227" s="28" t="s">
        <v>466</v>
      </c>
      <c r="CK227" s="11">
        <v>44.905050000000003</v>
      </c>
      <c r="CL227" s="11">
        <v>28.911470000000001</v>
      </c>
      <c r="CM227" s="40">
        <f t="shared" si="168"/>
        <v>0.64383560423604913</v>
      </c>
      <c r="CN227" s="16">
        <f t="shared" si="201"/>
        <v>-3.8923912736400212</v>
      </c>
      <c r="CO227" s="17">
        <f t="shared" si="201"/>
        <v>2.1739214944128804</v>
      </c>
      <c r="CP227" s="21">
        <f t="shared" si="189"/>
        <v>9.8963971308893157</v>
      </c>
      <c r="CQ227" s="13">
        <f t="shared" si="190"/>
        <v>0.61498457102424264</v>
      </c>
      <c r="CS227" s="20" t="s">
        <v>467</v>
      </c>
      <c r="CT227" s="36">
        <v>431.05</v>
      </c>
      <c r="CU227" s="36">
        <v>434.45</v>
      </c>
      <c r="CV227" s="36">
        <v>421.7</v>
      </c>
      <c r="CW227" s="36">
        <v>426.9</v>
      </c>
    </row>
    <row r="228" spans="1:101">
      <c r="A228" s="28" t="s">
        <v>468</v>
      </c>
      <c r="B228" s="11">
        <v>1.78409</v>
      </c>
      <c r="C228" s="11">
        <v>1.9940599999999999</v>
      </c>
      <c r="D228" s="38">
        <f t="shared" si="158"/>
        <v>1.1176902510523572</v>
      </c>
      <c r="E228" s="16">
        <f t="shared" si="191"/>
        <v>-3.9918849252261581</v>
      </c>
      <c r="F228" s="17">
        <f t="shared" si="191"/>
        <v>-1.0603196340235033</v>
      </c>
      <c r="G228" s="21">
        <f t="shared" si="169"/>
        <v>1.2360803181962756</v>
      </c>
      <c r="I228" s="28" t="s">
        <v>468</v>
      </c>
      <c r="J228" s="11">
        <v>29.518070000000002</v>
      </c>
      <c r="K228" s="11">
        <v>43.373489999999997</v>
      </c>
      <c r="L228" s="38">
        <f t="shared" si="159"/>
        <v>1.4693877343606812</v>
      </c>
      <c r="M228" s="16">
        <f t="shared" si="192"/>
        <v>22.500018675004306</v>
      </c>
      <c r="N228" s="17">
        <f t="shared" si="192"/>
        <v>-17.24137338882187</v>
      </c>
      <c r="O228" s="21">
        <f t="shared" si="170"/>
        <v>-0.60398490732849086</v>
      </c>
      <c r="Q228" s="28" t="s">
        <v>468</v>
      </c>
      <c r="R228" s="11">
        <v>24.227049999999998</v>
      </c>
      <c r="S228" s="11">
        <v>8.5265699999999995</v>
      </c>
      <c r="T228" s="19">
        <f t="shared" si="160"/>
        <v>0.35194421111938928</v>
      </c>
      <c r="U228" s="16">
        <f t="shared" si="193"/>
        <v>14.106946723511994</v>
      </c>
      <c r="V228" s="17">
        <f t="shared" si="193"/>
        <v>-16.350656268915746</v>
      </c>
      <c r="W228" s="21">
        <f t="shared" si="171"/>
        <v>-68.95002169940615</v>
      </c>
      <c r="Y228" s="28" t="s">
        <v>468</v>
      </c>
      <c r="Z228" s="11">
        <v>23.41893</v>
      </c>
      <c r="AA228" s="11">
        <v>7.2633099999999997</v>
      </c>
      <c r="AB228" s="19">
        <f t="shared" si="161"/>
        <v>0.31014696230784239</v>
      </c>
      <c r="AC228" s="16">
        <f t="shared" si="194"/>
        <v>13.568793244918258</v>
      </c>
      <c r="AD228" s="17">
        <f t="shared" si="194"/>
        <v>-18.494724770127458</v>
      </c>
      <c r="AE228" s="21">
        <f t="shared" si="172"/>
        <v>-77.017448528130188</v>
      </c>
      <c r="AG228" s="18" t="s">
        <v>468</v>
      </c>
      <c r="AH228" s="11">
        <v>16.012799999999999</v>
      </c>
      <c r="AI228" s="11">
        <v>27.302379999999999</v>
      </c>
      <c r="AJ228" s="12">
        <f t="shared" si="162"/>
        <v>1.7050347222222224</v>
      </c>
      <c r="AK228" s="16">
        <f t="shared" si="173"/>
        <v>-8.8393308007130056</v>
      </c>
      <c r="AL228" s="16">
        <f t="shared" si="174"/>
        <v>-8.3866876121813121</v>
      </c>
      <c r="AM228" s="17">
        <f t="shared" si="175"/>
        <v>-5.1484280330402159</v>
      </c>
      <c r="AN228" s="17">
        <f t="shared" si="195"/>
        <v>-3.6272103030121818</v>
      </c>
      <c r="AO228" s="21">
        <f t="shared" si="195"/>
        <v>5.0517066960237926</v>
      </c>
      <c r="AQ228" s="18" t="s">
        <v>468</v>
      </c>
      <c r="AR228" s="11">
        <v>7.6264399999999997</v>
      </c>
      <c r="AS228" s="11">
        <v>13.6798</v>
      </c>
      <c r="AT228" s="12">
        <f t="shared" si="163"/>
        <v>1.7937333801878728</v>
      </c>
      <c r="AU228" s="16">
        <f t="shared" si="177"/>
        <v>27.101825587557869</v>
      </c>
      <c r="AV228" s="16">
        <f t="shared" si="178"/>
        <v>12.015651323297641</v>
      </c>
      <c r="AW228" s="17">
        <f t="shared" si="179"/>
        <v>7.7365079315075667</v>
      </c>
      <c r="AX228" s="17">
        <f t="shared" si="196"/>
        <v>21.253108929074749</v>
      </c>
      <c r="AY228" s="21">
        <f t="shared" si="196"/>
        <v>6.0613765904244525</v>
      </c>
      <c r="BA228" s="18" t="s">
        <v>468</v>
      </c>
      <c r="BB228" s="11">
        <v>6.4018199999999998</v>
      </c>
      <c r="BC228" s="11">
        <v>17.272110000000001</v>
      </c>
      <c r="BD228" s="12">
        <f t="shared" si="164"/>
        <v>2.6979999437659918</v>
      </c>
      <c r="BE228" s="16">
        <f t="shared" si="181"/>
        <v>27.101694141284991</v>
      </c>
      <c r="BF228" s="16">
        <f t="shared" si="182"/>
        <v>12.015544737269181</v>
      </c>
      <c r="BG228" s="17">
        <f t="shared" si="183"/>
        <v>-16.193576466809276</v>
      </c>
      <c r="BH228" s="17">
        <f t="shared" si="197"/>
        <v>-15.462252902907512</v>
      </c>
      <c r="BI228" s="21">
        <f t="shared" si="197"/>
        <v>-25.556433762322623</v>
      </c>
      <c r="BJ228" s="21">
        <f t="shared" si="185"/>
        <v>-29.64267160984441</v>
      </c>
      <c r="BL228" s="28" t="s">
        <v>468</v>
      </c>
      <c r="BM228" s="11">
        <v>2.5057999999999998</v>
      </c>
      <c r="BN228" s="11">
        <v>3.2559800000000001</v>
      </c>
      <c r="BO228" s="40">
        <f t="shared" si="165"/>
        <v>1.2993774443291566</v>
      </c>
      <c r="BP228" s="16">
        <f t="shared" si="198"/>
        <v>-4.1286141155675411</v>
      </c>
      <c r="BQ228" s="17">
        <f t="shared" si="198"/>
        <v>-15.237770448102337</v>
      </c>
      <c r="BR228" s="21">
        <f t="shared" si="186"/>
        <v>-16.422155884970213</v>
      </c>
      <c r="BT228" s="29" t="s">
        <v>468</v>
      </c>
      <c r="BU228" s="11">
        <v>3.7488899999999998</v>
      </c>
      <c r="BV228" s="11">
        <v>1.2202900000000001</v>
      </c>
      <c r="BW228" s="38">
        <f t="shared" si="166"/>
        <v>0.32550701674362281</v>
      </c>
      <c r="BX228" s="16">
        <f t="shared" si="199"/>
        <v>-16.251748064284087</v>
      </c>
      <c r="BY228" s="17">
        <f t="shared" si="199"/>
        <v>-43.935697581997523</v>
      </c>
      <c r="BZ228" s="21">
        <f t="shared" si="187"/>
        <v>-40.703894734964578</v>
      </c>
      <c r="CB228" s="27" t="s">
        <v>468</v>
      </c>
      <c r="CC228" s="11">
        <v>10.29978</v>
      </c>
      <c r="CD228" s="11">
        <v>4.5528000000000004</v>
      </c>
      <c r="CE228" s="38">
        <f t="shared" si="167"/>
        <v>0.44202885886883025</v>
      </c>
      <c r="CF228" s="16">
        <f t="shared" si="200"/>
        <v>21.764655812435869</v>
      </c>
      <c r="CG228" s="17">
        <f t="shared" si="200"/>
        <v>-4.9351137466982626</v>
      </c>
      <c r="CH228" s="21">
        <f t="shared" si="188"/>
        <v>-47.063415378107422</v>
      </c>
      <c r="CJ228" s="28" t="s">
        <v>468</v>
      </c>
      <c r="CK228" s="11">
        <v>44.717829999999999</v>
      </c>
      <c r="CL228" s="11">
        <v>25.80903</v>
      </c>
      <c r="CM228" s="40">
        <f t="shared" si="168"/>
        <v>0.57715300585918416</v>
      </c>
      <c r="CN228" s="16">
        <f t="shared" si="201"/>
        <v>-0.41692415441025782</v>
      </c>
      <c r="CO228" s="17">
        <f t="shared" si="201"/>
        <v>-10.730827591955723</v>
      </c>
      <c r="CP228" s="21">
        <f t="shared" si="189"/>
        <v>-2.2335666383057591</v>
      </c>
      <c r="CQ228" s="13">
        <f t="shared" si="190"/>
        <v>0.59620076933105293</v>
      </c>
      <c r="CS228" s="20" t="s">
        <v>469</v>
      </c>
      <c r="CT228" s="36">
        <v>428.65</v>
      </c>
      <c r="CU228" s="36">
        <v>431.9</v>
      </c>
      <c r="CV228" s="36">
        <v>420.6</v>
      </c>
      <c r="CW228" s="36">
        <v>422.1</v>
      </c>
    </row>
    <row r="229" spans="1:101">
      <c r="A229" s="28" t="s">
        <v>470</v>
      </c>
      <c r="B229" s="11">
        <v>1.5263500000000001</v>
      </c>
      <c r="C229" s="11">
        <v>1.53766</v>
      </c>
      <c r="D229" s="38">
        <f t="shared" si="158"/>
        <v>1.0074098339175157</v>
      </c>
      <c r="E229" s="16">
        <f t="shared" si="191"/>
        <v>-14.446580609722597</v>
      </c>
      <c r="F229" s="17">
        <f t="shared" si="191"/>
        <v>-22.887977292558897</v>
      </c>
      <c r="G229" s="21">
        <f t="shared" si="169"/>
        <v>-8.9468528513008625</v>
      </c>
      <c r="I229" s="28" t="s">
        <v>470</v>
      </c>
      <c r="J229" s="11">
        <v>22.891559999999998</v>
      </c>
      <c r="K229" s="11">
        <v>39.156619999999997</v>
      </c>
      <c r="L229" s="38">
        <f t="shared" si="159"/>
        <v>1.710526499723042</v>
      </c>
      <c r="M229" s="16">
        <f t="shared" si="192"/>
        <v>-22.448994802166954</v>
      </c>
      <c r="N229" s="17">
        <f t="shared" si="192"/>
        <v>-9.722228946759877</v>
      </c>
      <c r="O229" s="21">
        <f t="shared" si="170"/>
        <v>6.1257250179507734</v>
      </c>
      <c r="Q229" s="28" t="s">
        <v>470</v>
      </c>
      <c r="R229" s="11">
        <v>13.11594</v>
      </c>
      <c r="S229" s="11">
        <v>4.1304299999999996</v>
      </c>
      <c r="T229" s="19">
        <f t="shared" si="160"/>
        <v>0.31491681114735198</v>
      </c>
      <c r="U229" s="16">
        <f t="shared" si="193"/>
        <v>-45.862414119754568</v>
      </c>
      <c r="V229" s="17">
        <f t="shared" si="193"/>
        <v>-51.558129470584305</v>
      </c>
      <c r="W229" s="21">
        <f t="shared" si="171"/>
        <v>-62.749906085502452</v>
      </c>
      <c r="Y229" s="28" t="s">
        <v>470</v>
      </c>
      <c r="Z229" s="11">
        <v>9.6013699999999993</v>
      </c>
      <c r="AA229" s="11">
        <v>5.2702099999999996</v>
      </c>
      <c r="AB229" s="19">
        <f t="shared" si="161"/>
        <v>0.54890187546152269</v>
      </c>
      <c r="AC229" s="16">
        <f t="shared" si="194"/>
        <v>-59.001670870530809</v>
      </c>
      <c r="AD229" s="17">
        <f t="shared" si="194"/>
        <v>-27.44065722101907</v>
      </c>
      <c r="AE229" s="21">
        <f t="shared" si="172"/>
        <v>-44.341259110708627</v>
      </c>
      <c r="AG229" s="18" t="s">
        <v>470</v>
      </c>
      <c r="AH229" s="11">
        <v>14.65183</v>
      </c>
      <c r="AI229" s="11">
        <v>23.568210000000001</v>
      </c>
      <c r="AJ229" s="12">
        <f t="shared" si="162"/>
        <v>1.6085506042589901</v>
      </c>
      <c r="AK229" s="16">
        <f t="shared" si="173"/>
        <v>-8.4992630895283661</v>
      </c>
      <c r="AL229" s="16">
        <f t="shared" si="174"/>
        <v>-15.682796288319608</v>
      </c>
      <c r="AM229" s="17">
        <f t="shared" si="175"/>
        <v>-13.677086026932448</v>
      </c>
      <c r="AN229" s="17">
        <f t="shared" si="195"/>
        <v>-16.311540723191374</v>
      </c>
      <c r="AO229" s="21">
        <f t="shared" si="195"/>
        <v>-0.91221438540436206</v>
      </c>
      <c r="AQ229" s="18" t="s">
        <v>470</v>
      </c>
      <c r="AR229" s="11">
        <v>5.6418400000000002</v>
      </c>
      <c r="AS229" s="11">
        <v>11.70848</v>
      </c>
      <c r="AT229" s="12">
        <f t="shared" si="163"/>
        <v>2.0752945847454023</v>
      </c>
      <c r="AU229" s="16">
        <f t="shared" si="177"/>
        <v>-26.022626546593163</v>
      </c>
      <c r="AV229" s="16">
        <f t="shared" si="178"/>
        <v>-21.65895546014519</v>
      </c>
      <c r="AW229" s="17">
        <f t="shared" si="179"/>
        <v>-14.410444597143236</v>
      </c>
      <c r="AX229" s="17">
        <f t="shared" si="196"/>
        <v>-2.1630333397048385</v>
      </c>
      <c r="AY229" s="21">
        <f>100*(AT229-AVERAGE(AT225:AT228))/AVERAGE(AT225:AT228)</f>
        <v>22.951209684981528</v>
      </c>
      <c r="BA229" s="18" t="s">
        <v>470</v>
      </c>
      <c r="BB229" s="11">
        <v>4.7359</v>
      </c>
      <c r="BC229" s="11">
        <v>14.97659</v>
      </c>
      <c r="BD229" s="12">
        <f t="shared" si="164"/>
        <v>3.1623535125319369</v>
      </c>
      <c r="BE229" s="16">
        <f t="shared" si="181"/>
        <v>-26.022599823175284</v>
      </c>
      <c r="BF229" s="16">
        <f t="shared" si="182"/>
        <v>-21.658991892378086</v>
      </c>
      <c r="BG229" s="17">
        <f t="shared" si="183"/>
        <v>-13.290327585917421</v>
      </c>
      <c r="BH229" s="17">
        <f t="shared" si="197"/>
        <v>-25.026172349158724</v>
      </c>
      <c r="BI229" s="21">
        <f t="shared" si="197"/>
        <v>-5.8627869414540097</v>
      </c>
      <c r="BJ229" s="21">
        <f t="shared" si="185"/>
        <v>-14.149253090341885</v>
      </c>
      <c r="BL229" s="28" t="s">
        <v>470</v>
      </c>
      <c r="BM229" s="11">
        <v>1.9580500000000001</v>
      </c>
      <c r="BN229" s="11">
        <v>3.1116000000000001</v>
      </c>
      <c r="BO229" s="40">
        <f t="shared" si="165"/>
        <v>1.5891320446362454</v>
      </c>
      <c r="BP229" s="16">
        <f t="shared" si="198"/>
        <v>-21.859286455423412</v>
      </c>
      <c r="BQ229" s="17">
        <f t="shared" si="198"/>
        <v>-4.4343024220050475</v>
      </c>
      <c r="BR229" s="21">
        <f t="shared" si="186"/>
        <v>12.659650445644017</v>
      </c>
      <c r="BT229" s="28" t="s">
        <v>470</v>
      </c>
      <c r="BU229" s="11">
        <v>3.1328800000000001</v>
      </c>
      <c r="BV229" s="11">
        <v>1.2907</v>
      </c>
      <c r="BW229" s="38">
        <f t="shared" si="166"/>
        <v>0.4119851382753249</v>
      </c>
      <c r="BX229" s="16">
        <f t="shared" si="199"/>
        <v>-16.431797145288332</v>
      </c>
      <c r="BY229" s="17">
        <f t="shared" si="199"/>
        <v>5.7699399323111598</v>
      </c>
      <c r="BZ229" s="21">
        <f t="shared" si="187"/>
        <v>-10.566824601492028</v>
      </c>
      <c r="CB229" s="28" t="s">
        <v>470</v>
      </c>
      <c r="CC229" s="11">
        <v>15.424799999999999</v>
      </c>
      <c r="CD229" s="11">
        <v>6.8167600000000004</v>
      </c>
      <c r="CE229" s="38">
        <f t="shared" si="167"/>
        <v>0.44193506560863027</v>
      </c>
      <c r="CF229" s="16">
        <f t="shared" si="200"/>
        <v>49.75853853189097</v>
      </c>
      <c r="CG229" s="17">
        <f t="shared" si="200"/>
        <v>49.726761553329808</v>
      </c>
      <c r="CH229" s="21">
        <f t="shared" si="188"/>
        <v>-34.988033298953361</v>
      </c>
      <c r="CJ229" s="28" t="s">
        <v>470</v>
      </c>
      <c r="CK229" s="11">
        <v>33.03022</v>
      </c>
      <c r="CL229" s="11">
        <v>18.427379999999999</v>
      </c>
      <c r="CM229" s="40">
        <f t="shared" si="168"/>
        <v>0.55789455837714674</v>
      </c>
      <c r="CN229" s="16">
        <f t="shared" si="201"/>
        <v>-26.136353217497362</v>
      </c>
      <c r="CO229" s="17">
        <f t="shared" si="201"/>
        <v>-28.601036148975769</v>
      </c>
      <c r="CP229" s="21">
        <f t="shared" si="189"/>
        <v>-6.3287489262797498</v>
      </c>
      <c r="CQ229" s="13">
        <f t="shared" si="190"/>
        <v>0.58218842779120128</v>
      </c>
      <c r="CS229" s="20" t="s">
        <v>471</v>
      </c>
      <c r="CT229" s="36">
        <v>422</v>
      </c>
      <c r="CU229" s="36">
        <v>429.85</v>
      </c>
      <c r="CV229" s="36">
        <v>418.6</v>
      </c>
      <c r="CW229" s="36">
        <v>429.1</v>
      </c>
    </row>
    <row r="230" spans="1:101">
      <c r="A230" s="28" t="s">
        <v>472</v>
      </c>
      <c r="B230" s="11">
        <v>2.3762799999999999</v>
      </c>
      <c r="C230" s="11">
        <v>2.5862500000000002</v>
      </c>
      <c r="D230" s="38">
        <f t="shared" si="158"/>
        <v>1.0883607992324138</v>
      </c>
      <c r="E230" s="16">
        <f t="shared" si="191"/>
        <v>55.683820879876812</v>
      </c>
      <c r="F230" s="17">
        <f t="shared" si="191"/>
        <v>68.193879010964721</v>
      </c>
      <c r="G230" s="21">
        <f t="shared" si="169"/>
        <v>0.70623549845492939</v>
      </c>
      <c r="I230" s="28" t="s">
        <v>472</v>
      </c>
      <c r="J230" s="11">
        <v>18.674689999999998</v>
      </c>
      <c r="K230" s="11">
        <v>33.132530000000003</v>
      </c>
      <c r="L230" s="38">
        <f t="shared" si="159"/>
        <v>1.7741943775238038</v>
      </c>
      <c r="M230" s="16">
        <f t="shared" si="192"/>
        <v>-18.42106872576618</v>
      </c>
      <c r="N230" s="17">
        <f t="shared" si="192"/>
        <v>-15.384601633133796</v>
      </c>
      <c r="O230" s="21">
        <f t="shared" si="170"/>
        <v>1.2558169205522316</v>
      </c>
      <c r="Q230" s="28" t="s">
        <v>472</v>
      </c>
      <c r="R230" s="11">
        <v>46.956519999999998</v>
      </c>
      <c r="S230" s="11">
        <v>6.3285</v>
      </c>
      <c r="T230" s="19">
        <f t="shared" si="160"/>
        <v>0.13477361610272653</v>
      </c>
      <c r="U230" s="16">
        <f t="shared" si="193"/>
        <v>258.01109184701971</v>
      </c>
      <c r="V230" s="17">
        <f t="shared" si="193"/>
        <v>53.216493198044773</v>
      </c>
      <c r="W230" s="21">
        <f t="shared" si="171"/>
        <v>-77.28683636077794</v>
      </c>
      <c r="Y230" s="28" t="s">
        <v>472</v>
      </c>
      <c r="Z230" s="11">
        <v>48.102719999999998</v>
      </c>
      <c r="AA230" s="11">
        <v>6.49674</v>
      </c>
      <c r="AB230" s="19">
        <f t="shared" si="161"/>
        <v>0.13505972219450377</v>
      </c>
      <c r="AC230" s="16">
        <f t="shared" si="194"/>
        <v>400.99850333858609</v>
      </c>
      <c r="AD230" s="17">
        <f t="shared" si="194"/>
        <v>23.272886659165394</v>
      </c>
      <c r="AE230" s="21">
        <f t="shared" si="172"/>
        <v>-82.05453821231842</v>
      </c>
      <c r="AG230" s="18" t="s">
        <v>472</v>
      </c>
      <c r="AH230" s="11">
        <v>16.259589999999999</v>
      </c>
      <c r="AI230" s="11">
        <v>30.599540000000001</v>
      </c>
      <c r="AJ230" s="12">
        <f t="shared" si="162"/>
        <v>1.881937982446052</v>
      </c>
      <c r="AK230" s="16">
        <f t="shared" si="173"/>
        <v>10.973100288496379</v>
      </c>
      <c r="AL230" s="16">
        <f t="shared" si="174"/>
        <v>-1.442321316135821</v>
      </c>
      <c r="AM230" s="17">
        <f t="shared" si="175"/>
        <v>29.833958539914573</v>
      </c>
      <c r="AN230" s="17">
        <f t="shared" si="195"/>
        <v>12.649764775656104</v>
      </c>
      <c r="AO230" s="21">
        <f t="shared" si="195"/>
        <v>14.315194064005357</v>
      </c>
      <c r="AQ230" s="18" t="s">
        <v>472</v>
      </c>
      <c r="AR230" s="11">
        <v>7.3808499999999997</v>
      </c>
      <c r="AS230" s="11">
        <v>18.578250000000001</v>
      </c>
      <c r="AT230" s="12">
        <f t="shared" si="163"/>
        <v>2.5170881402548488</v>
      </c>
      <c r="AU230" s="16">
        <f t="shared" si="177"/>
        <v>30.823454759440175</v>
      </c>
      <c r="AV230" s="16">
        <f t="shared" si="178"/>
        <v>11.562549832713223</v>
      </c>
      <c r="AW230" s="17">
        <f t="shared" si="179"/>
        <v>58.673457186586141</v>
      </c>
      <c r="AX230" s="17">
        <f t="shared" si="196"/>
        <v>51.645690301842542</v>
      </c>
      <c r="AY230" s="21">
        <f t="shared" si="196"/>
        <v>34.196239190731745</v>
      </c>
      <c r="BA230" s="18" t="s">
        <v>472</v>
      </c>
      <c r="BB230" s="11">
        <v>6.1956699999999998</v>
      </c>
      <c r="BC230" s="11">
        <v>22.905049999999999</v>
      </c>
      <c r="BD230" s="12">
        <f t="shared" si="164"/>
        <v>3.696944801772851</v>
      </c>
      <c r="BE230" s="16">
        <f t="shared" si="181"/>
        <v>30.823497117760084</v>
      </c>
      <c r="BF230" s="16">
        <f t="shared" si="182"/>
        <v>11.562534887657241</v>
      </c>
      <c r="BG230" s="17">
        <f t="shared" si="183"/>
        <v>52.939020164136153</v>
      </c>
      <c r="BH230" s="17">
        <f t="shared" si="197"/>
        <v>20.645633130098158</v>
      </c>
      <c r="BI230" s="21">
        <f t="shared" si="197"/>
        <v>7.3591283965805507</v>
      </c>
      <c r="BJ230" s="21">
        <f t="shared" si="185"/>
        <v>4.0267117358699087</v>
      </c>
      <c r="BL230" s="28" t="s">
        <v>472</v>
      </c>
      <c r="BM230" s="11">
        <v>2.8775400000000002</v>
      </c>
      <c r="BN230" s="11">
        <v>3.3144</v>
      </c>
      <c r="BO230" s="40">
        <f t="shared" si="165"/>
        <v>1.1518171771721679</v>
      </c>
      <c r="BP230" s="16">
        <f t="shared" si="198"/>
        <v>46.959474987870593</v>
      </c>
      <c r="BQ230" s="17">
        <f t="shared" si="198"/>
        <v>6.5175472425761622</v>
      </c>
      <c r="BR230" s="21">
        <f t="shared" si="186"/>
        <v>-18.451921672834949</v>
      </c>
      <c r="BT230" s="28" t="s">
        <v>472</v>
      </c>
      <c r="BU230" s="11">
        <v>5.2977400000000001</v>
      </c>
      <c r="BV230" s="11">
        <v>2.1824499999999998</v>
      </c>
      <c r="BW230" s="38">
        <f t="shared" si="166"/>
        <v>0.41195868426914112</v>
      </c>
      <c r="BX230" s="16">
        <f t="shared" si="199"/>
        <v>69.101274226909425</v>
      </c>
      <c r="BY230" s="17">
        <f t="shared" si="199"/>
        <v>69.090416053304395</v>
      </c>
      <c r="BZ230" s="21">
        <f t="shared" si="187"/>
        <v>-6.768117198842031</v>
      </c>
      <c r="CB230" s="28" t="s">
        <v>472</v>
      </c>
      <c r="CC230" s="11">
        <v>7.7870299999999997</v>
      </c>
      <c r="CD230" s="11">
        <v>4.3662099999999997</v>
      </c>
      <c r="CE230" s="38">
        <f t="shared" si="167"/>
        <v>0.56070286103944633</v>
      </c>
      <c r="CF230" s="16">
        <f t="shared" si="200"/>
        <v>-49.516168767180126</v>
      </c>
      <c r="CG230" s="17">
        <f t="shared" si="200"/>
        <v>-35.948896543225821</v>
      </c>
      <c r="CH230" s="21">
        <f t="shared" si="188"/>
        <v>-8.1309190885631732</v>
      </c>
      <c r="CJ230" s="28" t="s">
        <v>472</v>
      </c>
      <c r="CK230" s="11">
        <v>55.522860000000001</v>
      </c>
      <c r="CL230" s="11">
        <v>32.36159</v>
      </c>
      <c r="CM230" s="40">
        <f t="shared" si="168"/>
        <v>0.58285163984708277</v>
      </c>
      <c r="CN230" s="16">
        <f t="shared" si="201"/>
        <v>68.097154666242005</v>
      </c>
      <c r="CO230" s="17">
        <f t="shared" si="201"/>
        <v>75.616880967343164</v>
      </c>
      <c r="CP230" s="21">
        <f t="shared" si="189"/>
        <v>-2.2263073749839348</v>
      </c>
      <c r="CQ230" s="13">
        <f t="shared" si="190"/>
        <v>0.58814529139145089</v>
      </c>
      <c r="CS230" s="20" t="s">
        <v>473</v>
      </c>
      <c r="CT230" s="36">
        <v>431.3</v>
      </c>
      <c r="CU230" s="36">
        <v>436.9</v>
      </c>
      <c r="CV230" s="36">
        <v>414.2</v>
      </c>
      <c r="CW230" s="36">
        <v>419.85</v>
      </c>
    </row>
    <row r="231" spans="1:101">
      <c r="A231" s="28" t="s">
        <v>474</v>
      </c>
      <c r="B231" s="11">
        <v>4.0007000000000001</v>
      </c>
      <c r="C231" s="11">
        <v>2.3838200000000001</v>
      </c>
      <c r="D231" s="38">
        <f t="shared" si="158"/>
        <v>0.59585072612292844</v>
      </c>
      <c r="E231" s="16">
        <f t="shared" si="191"/>
        <v>68.359789250425038</v>
      </c>
      <c r="F231" s="17">
        <f t="shared" si="191"/>
        <v>-7.8271628806186593</v>
      </c>
      <c r="G231" s="21">
        <f t="shared" si="169"/>
        <v>-44.546673894129903</v>
      </c>
      <c r="I231" s="28" t="s">
        <v>474</v>
      </c>
      <c r="J231" s="11">
        <v>36.144570000000002</v>
      </c>
      <c r="K231" s="11">
        <v>36.144570000000002</v>
      </c>
      <c r="L231" s="38">
        <f t="shared" si="159"/>
        <v>1</v>
      </c>
      <c r="M231" s="16">
        <f t="shared" si="192"/>
        <v>93.548433735713971</v>
      </c>
      <c r="N231" s="17">
        <f t="shared" si="192"/>
        <v>9.090884396694122</v>
      </c>
      <c r="O231" s="21">
        <f t="shared" si="170"/>
        <v>-43.892004787381588</v>
      </c>
      <c r="Q231" s="28" t="s">
        <v>474</v>
      </c>
      <c r="R231" s="11">
        <v>10.724629999999999</v>
      </c>
      <c r="S231" s="11">
        <v>4.9033800000000003</v>
      </c>
      <c r="T231" s="19">
        <f t="shared" si="160"/>
        <v>0.45720738151339491</v>
      </c>
      <c r="U231" s="16">
        <f t="shared" si="193"/>
        <v>-77.160509339278121</v>
      </c>
      <c r="V231" s="17">
        <f t="shared" si="193"/>
        <v>-22.519080350794024</v>
      </c>
      <c r="W231" s="21">
        <f t="shared" si="171"/>
        <v>42.684968903872353</v>
      </c>
      <c r="Y231" s="28" t="s">
        <v>474</v>
      </c>
      <c r="Z231" s="11">
        <v>8.0682200000000002</v>
      </c>
      <c r="AA231" s="11">
        <v>5.21272</v>
      </c>
      <c r="AB231" s="19">
        <f t="shared" si="161"/>
        <v>0.64608054812585669</v>
      </c>
      <c r="AC231" s="16">
        <f t="shared" si="194"/>
        <v>-83.227102334337843</v>
      </c>
      <c r="AD231" s="17">
        <f t="shared" si="194"/>
        <v>-19.764066285552445</v>
      </c>
      <c r="AE231" s="21">
        <f t="shared" si="172"/>
        <v>81.195113760781638</v>
      </c>
      <c r="AG231" s="18" t="s">
        <v>474</v>
      </c>
      <c r="AH231" s="11">
        <v>15.51981</v>
      </c>
      <c r="AI231" s="11">
        <v>22.247869999999999</v>
      </c>
      <c r="AJ231" s="12">
        <f t="shared" si="162"/>
        <v>1.4335143278171576</v>
      </c>
      <c r="AK231" s="16">
        <f t="shared" si="173"/>
        <v>-4.5498072214613021</v>
      </c>
      <c r="AL231" s="16">
        <f t="shared" si="174"/>
        <v>-3.7377292401312694</v>
      </c>
      <c r="AM231" s="17">
        <f t="shared" si="175"/>
        <v>-27.293449509371715</v>
      </c>
      <c r="AN231" s="17">
        <f t="shared" si="195"/>
        <v>-19.285362178125244</v>
      </c>
      <c r="AO231" s="21">
        <f t="shared" si="195"/>
        <v>-16.09774286625219</v>
      </c>
      <c r="AQ231" s="18" t="s">
        <v>474</v>
      </c>
      <c r="AR231" s="11">
        <v>6.7104699999999999</v>
      </c>
      <c r="AS231" s="11">
        <v>13.819190000000001</v>
      </c>
      <c r="AT231" s="12">
        <f t="shared" si="163"/>
        <v>2.0593475568775363</v>
      </c>
      <c r="AU231" s="16">
        <f t="shared" si="177"/>
        <v>-9.0826937276871877</v>
      </c>
      <c r="AV231" s="16">
        <f t="shared" si="178"/>
        <v>0.72230546365226134</v>
      </c>
      <c r="AW231" s="17">
        <f t="shared" si="179"/>
        <v>-25.616298628772892</v>
      </c>
      <c r="AX231" s="17">
        <f t="shared" si="196"/>
        <v>-2.4481685811394422</v>
      </c>
      <c r="AY231" s="21">
        <f t="shared" si="196"/>
        <v>-3.1153748535125634</v>
      </c>
      <c r="BA231" s="18" t="s">
        <v>474</v>
      </c>
      <c r="BB231" s="11">
        <v>5.63293</v>
      </c>
      <c r="BC231" s="11">
        <v>14.52529</v>
      </c>
      <c r="BD231" s="12">
        <f t="shared" si="164"/>
        <v>2.5786384705650525</v>
      </c>
      <c r="BE231" s="16">
        <f t="shared" si="181"/>
        <v>-9.082794919677772</v>
      </c>
      <c r="BF231" s="16">
        <f t="shared" si="182"/>
        <v>0.72221208967661155</v>
      </c>
      <c r="BG231" s="17">
        <f t="shared" si="183"/>
        <v>-36.584770607355139</v>
      </c>
      <c r="BH231" s="17">
        <f t="shared" si="197"/>
        <v>-23.312243081344956</v>
      </c>
      <c r="BI231" s="21">
        <f t="shared" si="197"/>
        <v>-24.430592354924926</v>
      </c>
      <c r="BJ231" s="21">
        <f t="shared" si="185"/>
        <v>-27.645534510650009</v>
      </c>
      <c r="BL231" s="28" t="s">
        <v>474</v>
      </c>
      <c r="BM231" s="11">
        <v>1.5238</v>
      </c>
      <c r="BN231" s="11">
        <v>3.3132799999999998</v>
      </c>
      <c r="BO231" s="40">
        <f t="shared" si="165"/>
        <v>2.1743535897099355</v>
      </c>
      <c r="BP231" s="16">
        <f t="shared" si="198"/>
        <v>-47.045045420741332</v>
      </c>
      <c r="BQ231" s="17">
        <f t="shared" si="198"/>
        <v>-3.379193820903427E-2</v>
      </c>
      <c r="BR231" s="21">
        <f t="shared" si="186"/>
        <v>57.847699688853105</v>
      </c>
      <c r="BT231" s="28" t="s">
        <v>474</v>
      </c>
      <c r="BU231" s="11">
        <v>2.10032</v>
      </c>
      <c r="BV231" s="11">
        <v>1.0853600000000001</v>
      </c>
      <c r="BW231" s="38">
        <f t="shared" si="166"/>
        <v>0.51675935095604486</v>
      </c>
      <c r="BX231" s="16">
        <f t="shared" si="199"/>
        <v>-60.354415278968013</v>
      </c>
      <c r="BY231" s="17">
        <f t="shared" si="199"/>
        <v>-50.268734678915891</v>
      </c>
      <c r="BZ231" s="21">
        <f t="shared" si="187"/>
        <v>26.370996820940523</v>
      </c>
      <c r="CB231" s="28" t="s">
        <v>474</v>
      </c>
      <c r="CC231" s="11">
        <v>3.0600800000000001</v>
      </c>
      <c r="CD231" s="11">
        <v>4.5528000000000004</v>
      </c>
      <c r="CE231" s="38">
        <f t="shared" si="167"/>
        <v>1.4878042404120155</v>
      </c>
      <c r="CF231" s="16">
        <f t="shared" si="200"/>
        <v>-60.702861039446354</v>
      </c>
      <c r="CG231" s="17">
        <f t="shared" si="200"/>
        <v>4.2735003584344478</v>
      </c>
      <c r="CH231" s="21">
        <f t="shared" si="188"/>
        <v>195.9562985478064</v>
      </c>
      <c r="CJ231" s="28" t="s">
        <v>474</v>
      </c>
      <c r="CK231" s="11">
        <v>28.590530000000001</v>
      </c>
      <c r="CL231" s="11">
        <v>16.581969999999998</v>
      </c>
      <c r="CM231" s="40">
        <f t="shared" si="168"/>
        <v>0.57998120356635563</v>
      </c>
      <c r="CN231" s="16">
        <f t="shared" si="201"/>
        <v>-48.506741187323563</v>
      </c>
      <c r="CO231" s="17">
        <f t="shared" si="201"/>
        <v>-48.760335941466415</v>
      </c>
      <c r="CP231" s="21">
        <f t="shared" si="189"/>
        <v>-1.7703085844676556</v>
      </c>
      <c r="CQ231" s="13">
        <f t="shared" si="190"/>
        <v>0.58240435703285975</v>
      </c>
      <c r="CS231" s="20" t="s">
        <v>475</v>
      </c>
      <c r="CT231" s="36">
        <v>422.4</v>
      </c>
      <c r="CU231" s="36">
        <v>427.8</v>
      </c>
      <c r="CV231" s="36">
        <v>415.65</v>
      </c>
      <c r="CW231" s="36">
        <v>421.6</v>
      </c>
    </row>
    <row r="232" spans="1:101">
      <c r="A232" s="28" t="s">
        <v>476</v>
      </c>
      <c r="B232" s="11">
        <v>2.1901999999999999</v>
      </c>
      <c r="C232" s="11">
        <v>2.1436799999999998</v>
      </c>
      <c r="D232" s="38">
        <f t="shared" si="158"/>
        <v>0.97875993059994515</v>
      </c>
      <c r="E232" s="16">
        <f t="shared" si="191"/>
        <v>-45.254580448421528</v>
      </c>
      <c r="F232" s="17">
        <f t="shared" si="191"/>
        <v>-10.073747178897746</v>
      </c>
      <c r="G232" s="21">
        <f t="shared" si="169"/>
        <v>2.7755175446394964</v>
      </c>
      <c r="I232" s="28" t="s">
        <v>476</v>
      </c>
      <c r="J232" s="11">
        <v>37.34939</v>
      </c>
      <c r="K232" s="11">
        <v>57.228909999999999</v>
      </c>
      <c r="L232" s="38">
        <f t="shared" si="159"/>
        <v>1.532258224297639</v>
      </c>
      <c r="M232" s="16">
        <f t="shared" si="192"/>
        <v>3.3333361000006305</v>
      </c>
      <c r="N232" s="17">
        <f t="shared" si="192"/>
        <v>58.333354083338094</v>
      </c>
      <c r="O232" s="21">
        <f t="shared" si="170"/>
        <v>2.9378752890401496</v>
      </c>
      <c r="Q232" s="28" t="s">
        <v>476</v>
      </c>
      <c r="R232" s="11">
        <v>6.3285</v>
      </c>
      <c r="S232" s="11">
        <v>5.5797100000000004</v>
      </c>
      <c r="T232" s="19">
        <f t="shared" si="160"/>
        <v>0.88167970293118436</v>
      </c>
      <c r="U232" s="16">
        <f t="shared" si="193"/>
        <v>-40.990971250290215</v>
      </c>
      <c r="V232" s="17">
        <f t="shared" si="193"/>
        <v>13.793138610509487</v>
      </c>
      <c r="W232" s="21">
        <f t="shared" si="171"/>
        <v>180.15579048218493</v>
      </c>
      <c r="Y232" s="28" t="s">
        <v>476</v>
      </c>
      <c r="Z232" s="11">
        <v>5.2702099999999996</v>
      </c>
      <c r="AA232" s="11">
        <v>5.1169000000000002</v>
      </c>
      <c r="AB232" s="19">
        <f t="shared" si="161"/>
        <v>0.97091007758704129</v>
      </c>
      <c r="AC232" s="16">
        <f t="shared" si="194"/>
        <v>-34.67939644679992</v>
      </c>
      <c r="AD232" s="17">
        <f t="shared" si="194"/>
        <v>-1.8381957979711128</v>
      </c>
      <c r="AE232" s="21">
        <f t="shared" si="172"/>
        <v>136.78003293603831</v>
      </c>
      <c r="AG232" s="18" t="s">
        <v>476</v>
      </c>
      <c r="AH232" s="11">
        <v>14.836499999999999</v>
      </c>
      <c r="AI232" s="11">
        <v>22.699339999999999</v>
      </c>
      <c r="AJ232" s="12">
        <f t="shared" si="162"/>
        <v>1.5299659623226503</v>
      </c>
      <c r="AK232" s="16">
        <f t="shared" si="173"/>
        <v>-4.4028245191146054</v>
      </c>
      <c r="AL232" s="16">
        <f t="shared" si="174"/>
        <v>-4.9612909352583445</v>
      </c>
      <c r="AM232" s="17">
        <f t="shared" si="175"/>
        <v>2.0292729146655408</v>
      </c>
      <c r="AN232" s="17">
        <f t="shared" si="195"/>
        <v>-12.457471220038945</v>
      </c>
      <c r="AO232" s="21">
        <f t="shared" si="195"/>
        <v>-7.6809608778127467</v>
      </c>
      <c r="AQ232" s="18" t="s">
        <v>476</v>
      </c>
      <c r="AR232" s="11">
        <v>7.8189299999999999</v>
      </c>
      <c r="AS232" s="11">
        <v>14.151059999999999</v>
      </c>
      <c r="AT232" s="12">
        <f t="shared" si="163"/>
        <v>1.8098461042623479</v>
      </c>
      <c r="AU232" s="16">
        <f t="shared" si="177"/>
        <v>16.518366075699618</v>
      </c>
      <c r="AV232" s="16">
        <f t="shared" si="178"/>
        <v>14.313513355458412</v>
      </c>
      <c r="AW232" s="17">
        <f t="shared" si="179"/>
        <v>2.4015155736334659</v>
      </c>
      <c r="AX232" s="17">
        <f t="shared" si="196"/>
        <v>-2.0445881785327025</v>
      </c>
      <c r="AY232" s="21">
        <f t="shared" si="196"/>
        <v>-14.280793728751615</v>
      </c>
      <c r="BA232" s="18" t="s">
        <v>476</v>
      </c>
      <c r="BB232" s="11">
        <v>6.5633999999999997</v>
      </c>
      <c r="BC232" s="11">
        <v>13.39982</v>
      </c>
      <c r="BD232" s="12">
        <f t="shared" si="164"/>
        <v>2.0415973428406011</v>
      </c>
      <c r="BE232" s="16">
        <f t="shared" si="181"/>
        <v>16.518401613369946</v>
      </c>
      <c r="BF232" s="16">
        <f t="shared" si="182"/>
        <v>14.313481654875465</v>
      </c>
      <c r="BG232" s="17">
        <f t="shared" si="183"/>
        <v>-7.7483478815225029</v>
      </c>
      <c r="BH232" s="17">
        <f t="shared" si="197"/>
        <v>-23.076896581812839</v>
      </c>
      <c r="BI232" s="21">
        <f t="shared" si="197"/>
        <v>-32.709031416643143</v>
      </c>
      <c r="BJ232" s="21">
        <f t="shared" si="185"/>
        <v>-38.674250887791629</v>
      </c>
      <c r="BL232" s="28" t="s">
        <v>476</v>
      </c>
      <c r="BM232" s="11">
        <v>1.35486</v>
      </c>
      <c r="BN232" s="11">
        <v>5.40679</v>
      </c>
      <c r="BO232" s="40">
        <f t="shared" si="165"/>
        <v>3.990663241958579</v>
      </c>
      <c r="BP232" s="16">
        <f t="shared" si="198"/>
        <v>-11.086756792229957</v>
      </c>
      <c r="BQ232" s="17">
        <f t="shared" si="198"/>
        <v>63.185423507823074</v>
      </c>
      <c r="BR232" s="21">
        <f t="shared" si="186"/>
        <v>156.85397012685831</v>
      </c>
      <c r="BT232" s="28" t="s">
        <v>476</v>
      </c>
      <c r="BU232" s="11">
        <v>2.1061800000000002</v>
      </c>
      <c r="BV232" s="11">
        <v>1.1029599999999999</v>
      </c>
      <c r="BW232" s="38">
        <f t="shared" si="166"/>
        <v>0.52367793825788866</v>
      </c>
      <c r="BX232" s="16">
        <f t="shared" si="199"/>
        <v>0.27900510398416423</v>
      </c>
      <c r="BY232" s="17">
        <f t="shared" si="199"/>
        <v>1.6215817793174465</v>
      </c>
      <c r="BZ232" s="21">
        <f t="shared" si="187"/>
        <v>25.717137327352241</v>
      </c>
      <c r="CB232" s="28" t="s">
        <v>476</v>
      </c>
      <c r="CC232" s="11">
        <v>3.4581400000000002</v>
      </c>
      <c r="CD232" s="11">
        <v>3.0973999999999999</v>
      </c>
      <c r="CE232" s="38">
        <f t="shared" si="167"/>
        <v>0.89568380690197613</v>
      </c>
      <c r="CF232" s="16">
        <f t="shared" si="200"/>
        <v>13.008156649499362</v>
      </c>
      <c r="CG232" s="17">
        <f t="shared" si="200"/>
        <v>-31.967141099982435</v>
      </c>
      <c r="CH232" s="21">
        <f t="shared" si="188"/>
        <v>22.174616421759765</v>
      </c>
      <c r="CJ232" s="28" t="s">
        <v>476</v>
      </c>
      <c r="CK232" s="11">
        <v>32.81626</v>
      </c>
      <c r="CL232" s="11">
        <v>17.090129999999998</v>
      </c>
      <c r="CM232" s="40">
        <f t="shared" si="168"/>
        <v>0.52078238044189062</v>
      </c>
      <c r="CN232" s="16">
        <f t="shared" si="201"/>
        <v>14.780173714862924</v>
      </c>
      <c r="CO232" s="17">
        <f t="shared" si="201"/>
        <v>3.0645333455554451</v>
      </c>
      <c r="CP232" s="21">
        <f t="shared" si="189"/>
        <v>-9.3456075941676211</v>
      </c>
      <c r="CQ232" s="13">
        <f t="shared" si="190"/>
        <v>0.57798263071890221</v>
      </c>
      <c r="CS232" s="20" t="s">
        <v>477</v>
      </c>
      <c r="CT232" s="36">
        <v>421.3</v>
      </c>
      <c r="CU232" s="36">
        <v>427.7</v>
      </c>
      <c r="CV232" s="36">
        <v>419.15</v>
      </c>
      <c r="CW232" s="36">
        <v>426.35</v>
      </c>
    </row>
    <row r="233" spans="1:101">
      <c r="A233" s="28" t="s">
        <v>478</v>
      </c>
      <c r="B233" s="11">
        <v>1.6218999999999999</v>
      </c>
      <c r="C233" s="11">
        <v>2.7673000000000001</v>
      </c>
      <c r="D233" s="38">
        <f t="shared" si="158"/>
        <v>1.7062087674949136</v>
      </c>
      <c r="E233" s="16">
        <f t="shared" si="191"/>
        <v>-25.947402063738476</v>
      </c>
      <c r="F233" s="17">
        <f t="shared" si="191"/>
        <v>29.091095685923289</v>
      </c>
      <c r="G233" s="21">
        <f t="shared" si="169"/>
        <v>85.943490089449753</v>
      </c>
      <c r="I233" s="28" t="s">
        <v>478</v>
      </c>
      <c r="J233" s="11">
        <v>28.915659999999999</v>
      </c>
      <c r="K233" s="11">
        <v>62.048189999999998</v>
      </c>
      <c r="L233" s="38">
        <f t="shared" si="159"/>
        <v>2.145833434201398</v>
      </c>
      <c r="M233" s="16">
        <f t="shared" si="192"/>
        <v>-22.58063652445194</v>
      </c>
      <c r="N233" s="17">
        <f t="shared" si="192"/>
        <v>8.4210585174521047</v>
      </c>
      <c r="O233" s="21">
        <f t="shared" si="170"/>
        <v>42.651878824082267</v>
      </c>
      <c r="Q233" s="28" t="s">
        <v>478</v>
      </c>
      <c r="R233" s="11">
        <v>6.11111</v>
      </c>
      <c r="S233" s="11">
        <v>6.5700399999999997</v>
      </c>
      <c r="T233" s="19">
        <f t="shared" si="160"/>
        <v>1.0750976500177545</v>
      </c>
      <c r="U233" s="16">
        <f t="shared" si="193"/>
        <v>-3.4350952042348104</v>
      </c>
      <c r="V233" s="17">
        <f t="shared" si="193"/>
        <v>17.748771889578478</v>
      </c>
      <c r="W233" s="21">
        <f t="shared" si="171"/>
        <v>140.43635637554473</v>
      </c>
      <c r="Y233" s="28" t="s">
        <v>478</v>
      </c>
      <c r="Z233" s="11">
        <v>4.4461399999999998</v>
      </c>
      <c r="AA233" s="11">
        <v>7.6466000000000003</v>
      </c>
      <c r="AB233" s="19">
        <f t="shared" si="161"/>
        <v>1.7198288852802657</v>
      </c>
      <c r="AC233" s="16">
        <f t="shared" si="194"/>
        <v>-15.636378816024406</v>
      </c>
      <c r="AD233" s="17">
        <f t="shared" si="194"/>
        <v>49.438136371631259</v>
      </c>
      <c r="AE233" s="21">
        <f t="shared" si="172"/>
        <v>198.9768962281519</v>
      </c>
      <c r="AG233" s="18" t="s">
        <v>478</v>
      </c>
      <c r="AH233" s="11">
        <v>15.546060000000001</v>
      </c>
      <c r="AI233" s="11">
        <v>22.361999999999998</v>
      </c>
      <c r="AJ233" s="12">
        <f t="shared" si="162"/>
        <v>1.4384352048043039</v>
      </c>
      <c r="AK233" s="16">
        <f t="shared" si="173"/>
        <v>4.7825295723385004</v>
      </c>
      <c r="AL233" s="16">
        <f t="shared" si="174"/>
        <v>1.4959098370381967</v>
      </c>
      <c r="AM233" s="17">
        <f t="shared" si="175"/>
        <v>-1.4861225040023238</v>
      </c>
      <c r="AN233" s="17">
        <f t="shared" si="195"/>
        <v>-9.7532804331455143</v>
      </c>
      <c r="AO233" s="21">
        <f t="shared" si="195"/>
        <v>-10.849572890564593</v>
      </c>
      <c r="AQ233" s="18" t="s">
        <v>478</v>
      </c>
      <c r="AR233" s="11">
        <v>9.0734100000000009</v>
      </c>
      <c r="AS233" s="11">
        <v>13.86565</v>
      </c>
      <c r="AT233" s="12">
        <f t="shared" si="163"/>
        <v>1.5281630610762655</v>
      </c>
      <c r="AU233" s="16">
        <f t="shared" si="177"/>
        <v>16.04413903181127</v>
      </c>
      <c r="AV233" s="16">
        <f t="shared" si="178"/>
        <v>31.727357162378624</v>
      </c>
      <c r="AW233" s="17">
        <f t="shared" si="179"/>
        <v>-2.0168807142362399</v>
      </c>
      <c r="AX233" s="17">
        <f t="shared" si="196"/>
        <v>-4.7966441102851478</v>
      </c>
      <c r="AY233" s="21">
        <f t="shared" si="196"/>
        <v>-27.759888165549818</v>
      </c>
      <c r="BA233" s="18" t="s">
        <v>478</v>
      </c>
      <c r="BB233" s="11">
        <v>7.6164399999999999</v>
      </c>
      <c r="BC233" s="11">
        <v>14.26342</v>
      </c>
      <c r="BD233" s="12">
        <f t="shared" si="164"/>
        <v>1.8727148116442853</v>
      </c>
      <c r="BE233" s="16">
        <f t="shared" si="181"/>
        <v>16.044123472590428</v>
      </c>
      <c r="BF233" s="16">
        <f t="shared" si="182"/>
        <v>31.727307710600595</v>
      </c>
      <c r="BG233" s="17">
        <f t="shared" si="183"/>
        <v>6.4448626921854162</v>
      </c>
      <c r="BH233" s="17">
        <f t="shared" si="197"/>
        <v>-13.301173511835783</v>
      </c>
      <c r="BI233" s="21">
        <f t="shared" si="197"/>
        <v>-34.745964746993003</v>
      </c>
      <c r="BJ233" s="21">
        <f t="shared" si="185"/>
        <v>-39.872886170742184</v>
      </c>
      <c r="BL233" s="28" t="s">
        <v>478</v>
      </c>
      <c r="BM233" s="11">
        <v>1.3779300000000001</v>
      </c>
      <c r="BN233" s="11">
        <v>3.4848300000000001</v>
      </c>
      <c r="BO233" s="40">
        <f t="shared" si="165"/>
        <v>2.5290326794539633</v>
      </c>
      <c r="BP233" s="16">
        <f t="shared" si="198"/>
        <v>1.7027589566449779</v>
      </c>
      <c r="BQ233" s="17">
        <f t="shared" si="198"/>
        <v>-35.547154596350147</v>
      </c>
      <c r="BR233" s="21">
        <f t="shared" si="186"/>
        <v>13.588246991649743</v>
      </c>
      <c r="BT233" s="28" t="s">
        <v>478</v>
      </c>
      <c r="BU233" s="11">
        <v>2.6518000000000002</v>
      </c>
      <c r="BV233" s="11">
        <v>2.3173900000000001</v>
      </c>
      <c r="BW233" s="38">
        <f t="shared" si="166"/>
        <v>0.87389320461573272</v>
      </c>
      <c r="BX233" s="16">
        <f t="shared" si="199"/>
        <v>25.905668081550481</v>
      </c>
      <c r="BY233" s="17">
        <f t="shared" si="199"/>
        <v>110.10644085007617</v>
      </c>
      <c r="BZ233" s="21">
        <f t="shared" si="187"/>
        <v>87.492396078077917</v>
      </c>
      <c r="CB233" s="28" t="s">
        <v>478</v>
      </c>
      <c r="CC233" s="11">
        <v>2.7739699999999998</v>
      </c>
      <c r="CD233" s="11">
        <v>2.36347</v>
      </c>
      <c r="CE233" s="38">
        <f t="shared" si="167"/>
        <v>0.85201714510250659</v>
      </c>
      <c r="CF233" s="16">
        <f t="shared" si="200"/>
        <v>-19.784334931494978</v>
      </c>
      <c r="CG233" s="17">
        <f t="shared" si="200"/>
        <v>-23.695034545102345</v>
      </c>
      <c r="CH233" s="21">
        <f t="shared" si="188"/>
        <v>0.64801506549632004</v>
      </c>
      <c r="CJ233" s="28" t="s">
        <v>478</v>
      </c>
      <c r="CK233" s="11">
        <v>34.955869999999997</v>
      </c>
      <c r="CL233" s="11">
        <v>16.929659999999998</v>
      </c>
      <c r="CM233" s="40">
        <f t="shared" si="168"/>
        <v>0.48431522373781571</v>
      </c>
      <c r="CN233" s="16">
        <f t="shared" si="201"/>
        <v>6.5199690641163786</v>
      </c>
      <c r="CO233" s="17">
        <f t="shared" si="201"/>
        <v>-0.93896301549490924</v>
      </c>
      <c r="CP233" s="21">
        <f t="shared" si="189"/>
        <v>-13.573391010508567</v>
      </c>
      <c r="CQ233" s="13">
        <f t="shared" si="190"/>
        <v>0.56905289296644479</v>
      </c>
      <c r="CS233" s="20" t="s">
        <v>479</v>
      </c>
      <c r="CT233" s="36">
        <v>427.3</v>
      </c>
      <c r="CU233" s="36">
        <v>435.75</v>
      </c>
      <c r="CV233" s="36">
        <v>424.25</v>
      </c>
      <c r="CW233" s="36">
        <v>432.45</v>
      </c>
    </row>
    <row r="234" spans="1:101">
      <c r="A234" s="28" t="s">
        <v>480</v>
      </c>
      <c r="B234" s="11">
        <v>2.15374</v>
      </c>
      <c r="C234" s="11">
        <v>2.80376</v>
      </c>
      <c r="D234" s="38">
        <f t="shared" si="158"/>
        <v>1.3018098749152638</v>
      </c>
      <c r="E234" s="16">
        <f t="shared" si="191"/>
        <v>32.791170849004267</v>
      </c>
      <c r="F234" s="17">
        <f t="shared" si="191"/>
        <v>1.3175297221118034</v>
      </c>
      <c r="G234" s="21">
        <f t="shared" si="169"/>
        <v>19.181156037300429</v>
      </c>
      <c r="I234" s="28" t="s">
        <v>480</v>
      </c>
      <c r="J234" s="11">
        <v>48.795180000000002</v>
      </c>
      <c r="K234" s="11">
        <v>56.024090000000001</v>
      </c>
      <c r="L234" s="38">
        <f t="shared" si="159"/>
        <v>1.1481480342935511</v>
      </c>
      <c r="M234" s="16">
        <f t="shared" si="192"/>
        <v>68.750012968751193</v>
      </c>
      <c r="N234" s="17">
        <f t="shared" si="192"/>
        <v>-9.7087441229147817</v>
      </c>
      <c r="O234" s="21">
        <f t="shared" si="170"/>
        <v>-28.822248246064166</v>
      </c>
      <c r="Q234" s="28" t="s">
        <v>480</v>
      </c>
      <c r="R234" s="11">
        <v>7.1739100000000002</v>
      </c>
      <c r="S234" s="11">
        <v>7.1256000000000004</v>
      </c>
      <c r="T234" s="19">
        <f t="shared" si="160"/>
        <v>0.9932658759309777</v>
      </c>
      <c r="U234" s="16">
        <f t="shared" si="193"/>
        <v>17.391275889322891</v>
      </c>
      <c r="V234" s="17">
        <f t="shared" si="193"/>
        <v>8.4559606943032417</v>
      </c>
      <c r="W234" s="21">
        <f t="shared" si="171"/>
        <v>55.882314337217665</v>
      </c>
      <c r="Y234" s="28" t="s">
        <v>480</v>
      </c>
      <c r="Z234" s="11">
        <v>5.6726700000000001</v>
      </c>
      <c r="AA234" s="11">
        <v>7.7232599999999998</v>
      </c>
      <c r="AB234" s="19">
        <f t="shared" si="161"/>
        <v>1.3614858611553289</v>
      </c>
      <c r="AC234" s="16">
        <f t="shared" si="194"/>
        <v>27.58640078809935</v>
      </c>
      <c r="AD234" s="17">
        <f t="shared" si="194"/>
        <v>1.0025370753014347</v>
      </c>
      <c r="AE234" s="21">
        <f t="shared" si="172"/>
        <v>56.858665836172619</v>
      </c>
      <c r="AG234" s="18" t="s">
        <v>480</v>
      </c>
      <c r="AH234" s="11">
        <v>14.07502</v>
      </c>
      <c r="AI234" s="11">
        <v>22.525870000000001</v>
      </c>
      <c r="AJ234" s="12">
        <f t="shared" si="162"/>
        <v>1.6004147773857516</v>
      </c>
      <c r="AK234" s="16">
        <f t="shared" si="173"/>
        <v>-9.4624618713680526</v>
      </c>
      <c r="AL234" s="16">
        <f t="shared" si="174"/>
        <v>-9.4300115376027271</v>
      </c>
      <c r="AM234" s="17">
        <f t="shared" si="175"/>
        <v>0.73280565244612672</v>
      </c>
      <c r="AN234" s="17">
        <f t="shared" si="195"/>
        <v>-7.9719841178648423</v>
      </c>
      <c r="AO234" s="21">
        <f t="shared" si="195"/>
        <v>1.8747355038865452</v>
      </c>
      <c r="AQ234" s="18" t="s">
        <v>480</v>
      </c>
      <c r="AR234" s="11">
        <v>6.5644400000000003</v>
      </c>
      <c r="AS234" s="11">
        <v>10.81906</v>
      </c>
      <c r="AT234" s="12">
        <f t="shared" si="163"/>
        <v>1.6481314476177709</v>
      </c>
      <c r="AU234" s="16">
        <f t="shared" si="177"/>
        <v>-27.651897136798627</v>
      </c>
      <c r="AV234" s="16">
        <f t="shared" si="178"/>
        <v>-15.252878452707005</v>
      </c>
      <c r="AW234" s="17">
        <f t="shared" si="179"/>
        <v>-21.972211904959376</v>
      </c>
      <c r="AX234" s="17">
        <f t="shared" si="196"/>
        <v>-28.367377510070082</v>
      </c>
      <c r="AY234" s="21">
        <f t="shared" si="196"/>
        <v>-16.702612690730078</v>
      </c>
      <c r="BA234" s="18" t="s">
        <v>480</v>
      </c>
      <c r="BB234" s="11">
        <v>5.5103600000000004</v>
      </c>
      <c r="BC234" s="11">
        <v>12.41921</v>
      </c>
      <c r="BD234" s="12">
        <f t="shared" si="164"/>
        <v>2.2537928556391957</v>
      </c>
      <c r="BE234" s="16">
        <f t="shared" si="181"/>
        <v>-27.651763816166078</v>
      </c>
      <c r="BF234" s="16">
        <f t="shared" si="182"/>
        <v>-15.25274103329534</v>
      </c>
      <c r="BG234" s="17">
        <f t="shared" si="183"/>
        <v>-12.929648008682353</v>
      </c>
      <c r="BH234" s="17">
        <f t="shared" si="197"/>
        <v>-23.683963917793434</v>
      </c>
      <c r="BI234" s="21">
        <f t="shared" si="197"/>
        <v>-11.528322471041161</v>
      </c>
      <c r="BJ234" s="21">
        <f t="shared" si="185"/>
        <v>-24.760772770660832</v>
      </c>
      <c r="BL234" s="28" t="s">
        <v>480</v>
      </c>
      <c r="BM234" s="11">
        <v>1.2402500000000001</v>
      </c>
      <c r="BN234" s="11">
        <v>2.96089</v>
      </c>
      <c r="BO234" s="40">
        <f t="shared" si="165"/>
        <v>2.3873331989518243</v>
      </c>
      <c r="BP234" s="16">
        <f t="shared" si="198"/>
        <v>-9.9917992931426127</v>
      </c>
      <c r="BQ234" s="17">
        <f t="shared" si="198"/>
        <v>-15.03487975023172</v>
      </c>
      <c r="BR234" s="21">
        <f t="shared" si="186"/>
        <v>-3.01176018196433</v>
      </c>
      <c r="BT234" s="28" t="s">
        <v>480</v>
      </c>
      <c r="BU234" s="11">
        <v>2.29392</v>
      </c>
      <c r="BV234" s="11">
        <v>1.0853600000000001</v>
      </c>
      <c r="BW234" s="38">
        <f t="shared" si="166"/>
        <v>0.47314640440817468</v>
      </c>
      <c r="BX234" s="16">
        <f t="shared" si="199"/>
        <v>-13.495738743494991</v>
      </c>
      <c r="BY234" s="17">
        <f t="shared" si="199"/>
        <v>-53.16455149974756</v>
      </c>
      <c r="BZ234" s="21">
        <f t="shared" si="187"/>
        <v>-18.643578990491584</v>
      </c>
      <c r="CB234" s="28" t="s">
        <v>480</v>
      </c>
      <c r="CC234" s="11">
        <v>2.58738</v>
      </c>
      <c r="CD234" s="11">
        <v>2.51275</v>
      </c>
      <c r="CE234" s="38">
        <f t="shared" si="167"/>
        <v>0.97115615023691926</v>
      </c>
      <c r="CF234" s="16">
        <f t="shared" si="200"/>
        <v>-6.7264606322346605</v>
      </c>
      <c r="CG234" s="17">
        <f t="shared" si="200"/>
        <v>6.3161368665563806</v>
      </c>
      <c r="CH234" s="21">
        <f t="shared" si="188"/>
        <v>2.3290753890909994</v>
      </c>
      <c r="CJ234" s="28" t="s">
        <v>480</v>
      </c>
      <c r="CK234" s="11">
        <v>31.398759999999999</v>
      </c>
      <c r="CL234" s="11">
        <v>15.75287</v>
      </c>
      <c r="CM234" s="40">
        <f t="shared" si="168"/>
        <v>0.50170357045947034</v>
      </c>
      <c r="CN234" s="16">
        <f t="shared" si="201"/>
        <v>-10.176001913269497</v>
      </c>
      <c r="CO234" s="17">
        <f t="shared" si="201"/>
        <v>-6.9510551304633328</v>
      </c>
      <c r="CP234" s="21">
        <f t="shared" si="189"/>
        <v>-7.4317958832183066</v>
      </c>
      <c r="CQ234" s="13">
        <f t="shared" si="190"/>
        <v>0.55606464831562441</v>
      </c>
      <c r="CS234" s="20" t="s">
        <v>481</v>
      </c>
      <c r="CT234" s="36">
        <v>435</v>
      </c>
      <c r="CU234" s="36">
        <v>435.95</v>
      </c>
      <c r="CV234" s="36">
        <v>427.6</v>
      </c>
      <c r="CW234" s="36">
        <v>432.05</v>
      </c>
    </row>
    <row r="235" spans="1:101">
      <c r="A235" s="28" t="s">
        <v>482</v>
      </c>
      <c r="B235" s="11">
        <v>1.34656</v>
      </c>
      <c r="C235" s="11">
        <v>2.7195200000000002</v>
      </c>
      <c r="D235" s="38">
        <f t="shared" si="158"/>
        <v>2.0196055133079849</v>
      </c>
      <c r="E235" s="16">
        <f t="shared" ref="E235:F257" si="202">100*(B235-B234)/B234</f>
        <v>-37.478061418741355</v>
      </c>
      <c r="F235" s="17">
        <f t="shared" si="202"/>
        <v>-3.00453676491568</v>
      </c>
      <c r="G235" s="21">
        <f t="shared" si="169"/>
        <v>76.283559631590251</v>
      </c>
      <c r="I235" s="28" t="s">
        <v>482</v>
      </c>
      <c r="J235" s="11">
        <v>16.867460000000001</v>
      </c>
      <c r="K235" s="11">
        <v>43.373489999999997</v>
      </c>
      <c r="L235" s="38">
        <f t="shared" si="159"/>
        <v>2.5714298418374786</v>
      </c>
      <c r="M235" s="16">
        <f t="shared" ref="M235:N262" si="203">100*(J235-J234)/J234</f>
        <v>-65.43211850022891</v>
      </c>
      <c r="N235" s="17">
        <f t="shared" si="203"/>
        <v>-22.580643433922805</v>
      </c>
      <c r="O235" s="21">
        <f t="shared" si="170"/>
        <v>76.541301245706961</v>
      </c>
      <c r="Q235" s="28" t="s">
        <v>482</v>
      </c>
      <c r="R235" s="11">
        <v>5.0483000000000002</v>
      </c>
      <c r="S235" s="11">
        <v>5.7487899999999996</v>
      </c>
      <c r="T235" s="19">
        <f t="shared" si="160"/>
        <v>1.1387576015688448</v>
      </c>
      <c r="U235" s="16">
        <f t="shared" si="193"/>
        <v>-29.629727721702668</v>
      </c>
      <c r="V235" s="17">
        <f t="shared" si="193"/>
        <v>-19.322022005164484</v>
      </c>
      <c r="W235" s="21">
        <f t="shared" si="171"/>
        <v>33.686391966030797</v>
      </c>
      <c r="Y235" s="28" t="s">
        <v>482</v>
      </c>
      <c r="Z235" s="11">
        <v>5.2510500000000002</v>
      </c>
      <c r="AA235" s="11">
        <v>6.8800299999999996</v>
      </c>
      <c r="AB235" s="19">
        <f t="shared" si="161"/>
        <v>1.3102198607897466</v>
      </c>
      <c r="AC235" s="16">
        <f t="shared" ref="AC235:AD250" si="204">IF(Z234=0,0,100*(Z235-Z234)/Z234)</f>
        <v>-7.4324788856041319</v>
      </c>
      <c r="AD235" s="17">
        <f t="shared" si="204"/>
        <v>-10.918057918547351</v>
      </c>
      <c r="AE235" s="21">
        <f t="shared" si="172"/>
        <v>11.548293012771525</v>
      </c>
      <c r="AG235" s="18" t="s">
        <v>482</v>
      </c>
      <c r="AH235" s="11">
        <v>14.99492</v>
      </c>
      <c r="AI235" s="11">
        <v>20.809920000000002</v>
      </c>
      <c r="AJ235" s="12">
        <f t="shared" si="162"/>
        <v>1.3877980009229793</v>
      </c>
      <c r="AK235" s="16">
        <f t="shared" si="173"/>
        <v>6.5356923116272663</v>
      </c>
      <c r="AL235" s="16">
        <f t="shared" si="174"/>
        <v>3.8181054560643903E-3</v>
      </c>
      <c r="AM235" s="17">
        <f t="shared" si="175"/>
        <v>-7.6176857985951232</v>
      </c>
      <c r="AN235" s="17">
        <f t="shared" ref="AN235:AO250" si="205">100*(AI235-AVERAGE(AI231:AI234))/AVERAGE(AI231:AI234)</f>
        <v>-7.3416754345852251</v>
      </c>
      <c r="AO235" s="21">
        <f t="shared" si="205"/>
        <v>-7.5160520692712787</v>
      </c>
      <c r="AQ235" s="18" t="s">
        <v>482</v>
      </c>
      <c r="AR235" s="11">
        <v>8.2437199999999997</v>
      </c>
      <c r="AS235" s="11">
        <v>10.785869999999999</v>
      </c>
      <c r="AT235" s="12">
        <f t="shared" si="163"/>
        <v>1.3083741320665911</v>
      </c>
      <c r="AU235" s="16">
        <f t="shared" si="177"/>
        <v>25.581466202753006</v>
      </c>
      <c r="AV235" s="16">
        <f t="shared" si="178"/>
        <v>9.3068808061722557</v>
      </c>
      <c r="AW235" s="17">
        <f t="shared" si="179"/>
        <v>-0.30677341654451645</v>
      </c>
      <c r="AX235" s="17">
        <f t="shared" ref="AX235:AY250" si="206">100*(AS235-AVERAGE(AS231:AS234))/AVERAGE(AS231:AS234)</f>
        <v>-18.063787343110707</v>
      </c>
      <c r="AY235" s="21">
        <f t="shared" si="206"/>
        <v>-25.718468300405497</v>
      </c>
      <c r="BA235" s="18" t="s">
        <v>482</v>
      </c>
      <c r="BB235" s="11">
        <v>6.9199900000000003</v>
      </c>
      <c r="BC235" s="11">
        <v>13.76755</v>
      </c>
      <c r="BD235" s="12">
        <f t="shared" si="164"/>
        <v>1.9895332218688175</v>
      </c>
      <c r="BE235" s="16">
        <f t="shared" si="181"/>
        <v>25.581450213779132</v>
      </c>
      <c r="BF235" s="16">
        <f t="shared" si="182"/>
        <v>9.3070248425056548</v>
      </c>
      <c r="BG235" s="17">
        <f t="shared" si="183"/>
        <v>10.856890253083733</v>
      </c>
      <c r="BH235" s="17">
        <f t="shared" ref="BH235:BI250" si="207">100*(BC235-AVERAGE(BC231:BC234))/AVERAGE(BC231:BC234)</f>
        <v>0.84687628530314585</v>
      </c>
      <c r="BI235" s="21">
        <f t="shared" si="207"/>
        <v>-9.0160480292458587</v>
      </c>
      <c r="BJ235" s="21">
        <f t="shared" si="185"/>
        <v>-28.932096204200622</v>
      </c>
      <c r="BL235" s="28" t="s">
        <v>482</v>
      </c>
      <c r="BM235" s="11">
        <v>1.3537399999999999</v>
      </c>
      <c r="BN235" s="11">
        <v>2.43696</v>
      </c>
      <c r="BO235" s="40">
        <f t="shared" si="165"/>
        <v>1.8001684222967484</v>
      </c>
      <c r="BP235" s="16">
        <f t="shared" ref="BP235:BQ257" si="208">IF(BM234=0,0,100*(BM235-BM234)/BM234)</f>
        <v>9.1505744809514091</v>
      </c>
      <c r="BQ235" s="17">
        <f t="shared" si="208"/>
        <v>-17.695017376532057</v>
      </c>
      <c r="BR235" s="21">
        <f t="shared" si="186"/>
        <v>-35.02007937474518</v>
      </c>
      <c r="BT235" s="28" t="s">
        <v>482</v>
      </c>
      <c r="BU235" s="11">
        <v>2.8982100000000002</v>
      </c>
      <c r="BV235" s="11">
        <v>1.0149600000000001</v>
      </c>
      <c r="BW235" s="38">
        <f t="shared" si="166"/>
        <v>0.35020236628815721</v>
      </c>
      <c r="BX235" s="16">
        <f t="shared" ref="BX235:BY250" si="209">100*(BU235-BU234)/BU234</f>
        <v>26.343115714584652</v>
      </c>
      <c r="BY235" s="17">
        <f t="shared" si="209"/>
        <v>-6.4863271172698473</v>
      </c>
      <c r="BZ235" s="21">
        <f t="shared" si="187"/>
        <v>-41.326784515211678</v>
      </c>
      <c r="CB235" s="28" t="s">
        <v>482</v>
      </c>
      <c r="CC235" s="11">
        <v>4.1049800000000003</v>
      </c>
      <c r="CD235" s="11">
        <v>3.4581400000000002</v>
      </c>
      <c r="CE235" s="38">
        <f t="shared" si="167"/>
        <v>0.84242554165915551</v>
      </c>
      <c r="CF235" s="16">
        <f t="shared" si="200"/>
        <v>58.653927911632621</v>
      </c>
      <c r="CG235" s="17">
        <f t="shared" si="200"/>
        <v>37.623719032932051</v>
      </c>
      <c r="CH235" s="21">
        <f t="shared" si="188"/>
        <v>-19.896043628006197</v>
      </c>
      <c r="CJ235" s="28" t="s">
        <v>482</v>
      </c>
      <c r="CK235" s="11">
        <v>32.067390000000003</v>
      </c>
      <c r="CL235" s="11">
        <v>16.902909999999999</v>
      </c>
      <c r="CM235" s="40">
        <f t="shared" si="168"/>
        <v>0.52710588544936143</v>
      </c>
      <c r="CN235" s="16">
        <f t="shared" ref="CN235:CO250" si="210">IF(CK234=0,0,100*(CK235-CK234)/CK234)</f>
        <v>2.1294789985337124</v>
      </c>
      <c r="CO235" s="17">
        <f t="shared" si="210"/>
        <v>7.3005109545117737</v>
      </c>
      <c r="CP235" s="21">
        <f t="shared" si="189"/>
        <v>1.0370589582284704</v>
      </c>
      <c r="CQ235" s="13">
        <f t="shared" si="190"/>
        <v>0.54147343346728838</v>
      </c>
      <c r="CS235" s="20" t="s">
        <v>483</v>
      </c>
      <c r="CT235" s="36">
        <v>432.95</v>
      </c>
      <c r="CU235" s="36">
        <v>436.6</v>
      </c>
      <c r="CV235" s="36">
        <v>430.55</v>
      </c>
      <c r="CW235" s="36">
        <v>434.5</v>
      </c>
    </row>
    <row r="236" spans="1:101">
      <c r="A236" s="28" t="s">
        <v>484</v>
      </c>
      <c r="B236" s="11">
        <v>1.18814</v>
      </c>
      <c r="C236" s="11">
        <v>1.87965</v>
      </c>
      <c r="D236" s="38">
        <f t="shared" si="158"/>
        <v>1.5820105374787483</v>
      </c>
      <c r="E236" s="16">
        <f t="shared" si="202"/>
        <v>-11.764793250950571</v>
      </c>
      <c r="F236" s="17">
        <f t="shared" si="202"/>
        <v>-30.883023474730837</v>
      </c>
      <c r="G236" s="21">
        <f t="shared" si="169"/>
        <v>5.3552696426721766</v>
      </c>
      <c r="I236" s="28" t="s">
        <v>484</v>
      </c>
      <c r="J236" s="11">
        <v>18.674689999999998</v>
      </c>
      <c r="K236" s="11">
        <v>9.6385500000000004</v>
      </c>
      <c r="L236" s="38">
        <f t="shared" si="159"/>
        <v>0.51612904953174599</v>
      </c>
      <c r="M236" s="16">
        <f t="shared" si="203"/>
        <v>10.714298418374769</v>
      </c>
      <c r="N236" s="17">
        <f t="shared" si="203"/>
        <v>-77.777785462963664</v>
      </c>
      <c r="O236" s="21">
        <f t="shared" si="170"/>
        <v>-72.092343562218559</v>
      </c>
      <c r="Q236" s="28" t="s">
        <v>484</v>
      </c>
      <c r="R236" s="11">
        <v>8.7439599999999995</v>
      </c>
      <c r="S236" s="11">
        <v>4.92753</v>
      </c>
      <c r="T236" s="19">
        <f t="shared" si="160"/>
        <v>0.56353528607175696</v>
      </c>
      <c r="U236" s="16">
        <f t="shared" si="193"/>
        <v>73.206029752589956</v>
      </c>
      <c r="V236" s="17">
        <f t="shared" si="193"/>
        <v>-14.285788835563652</v>
      </c>
      <c r="W236" s="21">
        <f t="shared" si="171"/>
        <v>-44.870360828027238</v>
      </c>
      <c r="Y236" s="28" t="s">
        <v>484</v>
      </c>
      <c r="Z236" s="11">
        <v>9.0839400000000001</v>
      </c>
      <c r="AA236" s="11">
        <v>6.74587</v>
      </c>
      <c r="AB236" s="19">
        <f t="shared" si="161"/>
        <v>0.74261498865029929</v>
      </c>
      <c r="AC236" s="16">
        <f t="shared" si="204"/>
        <v>72.992830005427479</v>
      </c>
      <c r="AD236" s="17">
        <f t="shared" si="204"/>
        <v>-1.9499914971300942</v>
      </c>
      <c r="AE236" s="21">
        <f t="shared" si="172"/>
        <v>-44.606235976397294</v>
      </c>
      <c r="AG236" s="18" t="s">
        <v>484</v>
      </c>
      <c r="AH236" s="11">
        <v>15.4773</v>
      </c>
      <c r="AI236" s="11">
        <v>21.732589999999998</v>
      </c>
      <c r="AJ236" s="12">
        <f t="shared" si="162"/>
        <v>1.4041589941398047</v>
      </c>
      <c r="AK236" s="16">
        <f t="shared" si="173"/>
        <v>3.2169561424802473</v>
      </c>
      <c r="AL236" s="16">
        <f t="shared" si="174"/>
        <v>4.1322063832471265</v>
      </c>
      <c r="AM236" s="17">
        <f t="shared" si="175"/>
        <v>4.4337988805338826</v>
      </c>
      <c r="AN236" s="17">
        <f t="shared" si="205"/>
        <v>-1.6592959522554758</v>
      </c>
      <c r="AO236" s="21">
        <f t="shared" si="205"/>
        <v>-5.7075709789280031</v>
      </c>
      <c r="AQ236" s="18" t="s">
        <v>484</v>
      </c>
      <c r="AR236" s="11">
        <v>8.2769100000000009</v>
      </c>
      <c r="AS236" s="11">
        <v>13.33466</v>
      </c>
      <c r="AT236" s="12">
        <f t="shared" si="163"/>
        <v>1.6110674152552098</v>
      </c>
      <c r="AU236" s="16">
        <f t="shared" si="177"/>
        <v>0.40260950153572855</v>
      </c>
      <c r="AV236" s="16">
        <f t="shared" si="178"/>
        <v>4.4388574312708053</v>
      </c>
      <c r="AW236" s="17">
        <f t="shared" si="179"/>
        <v>23.630824402667567</v>
      </c>
      <c r="AX236" s="17">
        <f t="shared" si="206"/>
        <v>7.4906835001825796</v>
      </c>
      <c r="AY236" s="21">
        <f t="shared" si="206"/>
        <v>2.379133611789122</v>
      </c>
      <c r="BA236" s="18" t="s">
        <v>484</v>
      </c>
      <c r="BB236" s="11">
        <v>6.9478400000000002</v>
      </c>
      <c r="BC236" s="11">
        <v>15.65076</v>
      </c>
      <c r="BD236" s="12">
        <f t="shared" si="164"/>
        <v>2.2526080047899777</v>
      </c>
      <c r="BE236" s="16">
        <f t="shared" si="181"/>
        <v>0.40245722898443392</v>
      </c>
      <c r="BF236" s="16">
        <f t="shared" si="182"/>
        <v>4.4387882987682739</v>
      </c>
      <c r="BG236" s="17">
        <f t="shared" si="183"/>
        <v>13.678613841968978</v>
      </c>
      <c r="BH236" s="17">
        <f t="shared" si="207"/>
        <v>16.254484679665737</v>
      </c>
      <c r="BI236" s="21">
        <f t="shared" si="207"/>
        <v>10.453929960052598</v>
      </c>
      <c r="BJ236" s="21">
        <f t="shared" si="185"/>
        <v>-11.19916489193335</v>
      </c>
      <c r="BL236" s="28" t="s">
        <v>484</v>
      </c>
      <c r="BM236" s="11">
        <v>1.6555200000000001</v>
      </c>
      <c r="BN236" s="11">
        <v>2.4380799999999998</v>
      </c>
      <c r="BO236" s="40">
        <f t="shared" si="165"/>
        <v>1.4726974002126219</v>
      </c>
      <c r="BP236" s="16">
        <f t="shared" si="208"/>
        <v>22.292316102058013</v>
      </c>
      <c r="BQ236" s="17">
        <f t="shared" si="208"/>
        <v>4.5958899612623429E-2</v>
      </c>
      <c r="BR236" s="21">
        <f t="shared" si="186"/>
        <v>-44.982899798200421</v>
      </c>
      <c r="BT236" s="28" t="s">
        <v>484</v>
      </c>
      <c r="BU236" s="11">
        <v>3.6139600000000001</v>
      </c>
      <c r="BV236" s="11">
        <v>1.06189</v>
      </c>
      <c r="BW236" s="38">
        <f t="shared" si="166"/>
        <v>0.29383003685707643</v>
      </c>
      <c r="BX236" s="16">
        <f t="shared" si="209"/>
        <v>24.696278047484476</v>
      </c>
      <c r="BY236" s="17">
        <f t="shared" si="209"/>
        <v>4.6238275400015674</v>
      </c>
      <c r="BZ236" s="21">
        <f t="shared" si="187"/>
        <v>-47.079579941310385</v>
      </c>
      <c r="CB236" s="28" t="s">
        <v>484</v>
      </c>
      <c r="CC236" s="11">
        <v>3.8561999999999999</v>
      </c>
      <c r="CD236" s="11">
        <v>1.9778500000000001</v>
      </c>
      <c r="CE236" s="38">
        <f t="shared" si="167"/>
        <v>0.51290130179969928</v>
      </c>
      <c r="CF236" s="16">
        <f t="shared" si="200"/>
        <v>-6.0604436562419401</v>
      </c>
      <c r="CG236" s="17">
        <f t="shared" si="200"/>
        <v>-42.805959272903927</v>
      </c>
      <c r="CH236" s="21">
        <f t="shared" si="188"/>
        <v>-42.391396237178725</v>
      </c>
      <c r="CJ236" s="28" t="s">
        <v>484</v>
      </c>
      <c r="CK236" s="11">
        <v>35.784959999999998</v>
      </c>
      <c r="CL236" s="11">
        <v>18.106439999999999</v>
      </c>
      <c r="CM236" s="40">
        <f t="shared" si="168"/>
        <v>0.50597904818113537</v>
      </c>
      <c r="CN236" s="16">
        <f t="shared" si="210"/>
        <v>11.59299213312962</v>
      </c>
      <c r="CO236" s="17">
        <f t="shared" si="210"/>
        <v>7.1202532581667937</v>
      </c>
      <c r="CP236" s="21">
        <f t="shared" si="189"/>
        <v>-0.49121553093787274</v>
      </c>
      <c r="CQ236" s="13">
        <f t="shared" si="190"/>
        <v>0.53257668875753239</v>
      </c>
      <c r="CS236" s="20" t="s">
        <v>485</v>
      </c>
      <c r="CT236" s="36">
        <v>430.3</v>
      </c>
      <c r="CU236" s="36">
        <v>441.85</v>
      </c>
      <c r="CV236" s="36">
        <v>428.25</v>
      </c>
      <c r="CW236" s="36">
        <v>439.7</v>
      </c>
    </row>
    <row r="237" spans="1:101">
      <c r="A237" s="28" t="s">
        <v>486</v>
      </c>
      <c r="B237" s="11">
        <v>1.1755599999999999</v>
      </c>
      <c r="C237" s="11">
        <v>1.3541000000000001</v>
      </c>
      <c r="D237" s="38">
        <f t="shared" si="158"/>
        <v>1.1518765524515977</v>
      </c>
      <c r="E237" s="16">
        <f t="shared" si="202"/>
        <v>-1.0587977847728411</v>
      </c>
      <c r="F237" s="17">
        <f t="shared" si="202"/>
        <v>-27.959992551804852</v>
      </c>
      <c r="G237" s="21">
        <f t="shared" si="169"/>
        <v>-30.291061099810065</v>
      </c>
      <c r="I237" s="28" t="s">
        <v>486</v>
      </c>
      <c r="J237" s="11">
        <v>19.277100000000001</v>
      </c>
      <c r="K237" s="11">
        <v>30.72289</v>
      </c>
      <c r="L237" s="38">
        <f t="shared" si="159"/>
        <v>1.5937506160158945</v>
      </c>
      <c r="M237" s="16">
        <f t="shared" si="203"/>
        <v>3.2258099063491956</v>
      </c>
      <c r="N237" s="17">
        <f t="shared" si="203"/>
        <v>218.75012320317887</v>
      </c>
      <c r="O237" s="21">
        <f t="shared" si="170"/>
        <v>-0.10245012069053676</v>
      </c>
      <c r="Q237" s="28" t="s">
        <v>486</v>
      </c>
      <c r="R237" s="11">
        <v>3.7681100000000001</v>
      </c>
      <c r="S237" s="11">
        <v>4.1062799999999999</v>
      </c>
      <c r="T237" s="19">
        <f t="shared" si="160"/>
        <v>1.089745256905982</v>
      </c>
      <c r="U237" s="16">
        <f t="shared" si="193"/>
        <v>-56.906138637413704</v>
      </c>
      <c r="V237" s="17">
        <f t="shared" si="193"/>
        <v>-16.666565195950099</v>
      </c>
      <c r="W237" s="21">
        <f t="shared" si="171"/>
        <v>15.602710761826241</v>
      </c>
      <c r="Y237" s="28" t="s">
        <v>486</v>
      </c>
      <c r="Z237" s="11">
        <v>4.7144399999999997</v>
      </c>
      <c r="AA237" s="11">
        <v>5.4426899999999998</v>
      </c>
      <c r="AB237" s="19">
        <f t="shared" si="161"/>
        <v>1.1544722172728892</v>
      </c>
      <c r="AC237" s="16">
        <f t="shared" si="204"/>
        <v>-48.101374513702211</v>
      </c>
      <c r="AD237" s="17">
        <f t="shared" si="204"/>
        <v>-19.318190240843659</v>
      </c>
      <c r="AE237" s="21">
        <f t="shared" si="172"/>
        <v>-10.055428209548189</v>
      </c>
      <c r="AG237" s="18" t="s">
        <v>486</v>
      </c>
      <c r="AH237" s="11">
        <v>13.340199999999999</v>
      </c>
      <c r="AI237" s="11">
        <v>18.07996</v>
      </c>
      <c r="AJ237" s="12">
        <f t="shared" si="162"/>
        <v>1.3552990210041829</v>
      </c>
      <c r="AK237" s="16">
        <f t="shared" si="173"/>
        <v>-13.807963921355794</v>
      </c>
      <c r="AL237" s="16">
        <f t="shared" si="174"/>
        <v>-11.203412027630373</v>
      </c>
      <c r="AM237" s="17">
        <f t="shared" si="175"/>
        <v>-16.80715460053311</v>
      </c>
      <c r="AN237" s="17">
        <f t="shared" si="205"/>
        <v>-17.282939865982513</v>
      </c>
      <c r="AO237" s="21">
        <f t="shared" si="205"/>
        <v>-7.0249434569534399</v>
      </c>
      <c r="AQ237" s="18" t="s">
        <v>486</v>
      </c>
      <c r="AR237" s="11">
        <v>6.5179799999999997</v>
      </c>
      <c r="AS237" s="11">
        <v>10.673030000000001</v>
      </c>
      <c r="AT237" s="12">
        <f t="shared" si="163"/>
        <v>1.6374751073185252</v>
      </c>
      <c r="AU237" s="16">
        <f t="shared" si="177"/>
        <v>-21.251046586226032</v>
      </c>
      <c r="AV237" s="16">
        <f t="shared" si="178"/>
        <v>-18.926765195369928</v>
      </c>
      <c r="AW237" s="17">
        <f t="shared" si="179"/>
        <v>-19.960238956223847</v>
      </c>
      <c r="AX237" s="17">
        <f t="shared" si="206"/>
        <v>-12.525540290345862</v>
      </c>
      <c r="AY237" s="21">
        <f t="shared" si="206"/>
        <v>7.4505255654901825</v>
      </c>
      <c r="BA237" s="18" t="s">
        <v>486</v>
      </c>
      <c r="BB237" s="11">
        <v>5.4713599999999998</v>
      </c>
      <c r="BC237" s="11">
        <v>11.88433</v>
      </c>
      <c r="BD237" s="12">
        <f t="shared" si="164"/>
        <v>2.1720979792958244</v>
      </c>
      <c r="BE237" s="16">
        <f t="shared" si="181"/>
        <v>-21.250921149594703</v>
      </c>
      <c r="BF237" s="16">
        <f t="shared" si="182"/>
        <v>-18.926690234316979</v>
      </c>
      <c r="BG237" s="17">
        <f t="shared" si="183"/>
        <v>-24.065476692505666</v>
      </c>
      <c r="BH237" s="17">
        <f t="shared" si="207"/>
        <v>-15.26466401454236</v>
      </c>
      <c r="BI237" s="21">
        <f t="shared" si="207"/>
        <v>3.8207245553397668</v>
      </c>
      <c r="BJ237" s="21">
        <f t="shared" si="185"/>
        <v>-12.451513494157274</v>
      </c>
      <c r="BL237" s="28" t="s">
        <v>486</v>
      </c>
      <c r="BM237" s="11">
        <v>1.5345899999999999</v>
      </c>
      <c r="BN237" s="11">
        <v>2.9854500000000002</v>
      </c>
      <c r="BO237" s="40">
        <f t="shared" si="165"/>
        <v>1.9454381952182671</v>
      </c>
      <c r="BP237" s="16">
        <f t="shared" si="208"/>
        <v>-7.3046535227602325</v>
      </c>
      <c r="BQ237" s="17">
        <f t="shared" si="208"/>
        <v>22.450862974143604</v>
      </c>
      <c r="BR237" s="21">
        <f t="shared" si="186"/>
        <v>-4.9757893649114058</v>
      </c>
      <c r="BT237" s="28" t="s">
        <v>486</v>
      </c>
      <c r="BU237" s="11">
        <v>2.8688699999999998</v>
      </c>
      <c r="BV237" s="11">
        <v>0.82135000000000002</v>
      </c>
      <c r="BW237" s="38">
        <f t="shared" si="166"/>
        <v>0.28629739235308677</v>
      </c>
      <c r="BX237" s="16">
        <f t="shared" si="209"/>
        <v>-20.616996314292361</v>
      </c>
      <c r="BY237" s="17">
        <f t="shared" si="209"/>
        <v>-22.652063773083839</v>
      </c>
      <c r="BZ237" s="21">
        <f t="shared" si="187"/>
        <v>-42.483769426062153</v>
      </c>
      <c r="CB237" s="28" t="s">
        <v>486</v>
      </c>
      <c r="CC237" s="11">
        <v>4.1920599999999997</v>
      </c>
      <c r="CD237" s="11">
        <v>2.7739699999999998</v>
      </c>
      <c r="CE237" s="38">
        <f t="shared" si="167"/>
        <v>0.66172001354942445</v>
      </c>
      <c r="CF237" s="16">
        <f t="shared" si="200"/>
        <v>8.7096104973808384</v>
      </c>
      <c r="CG237" s="17">
        <f t="shared" si="200"/>
        <v>40.251788558282968</v>
      </c>
      <c r="CH237" s="21">
        <f t="shared" si="188"/>
        <v>-16.725501380710234</v>
      </c>
      <c r="CJ237" s="28" t="s">
        <v>486</v>
      </c>
      <c r="CK237" s="11">
        <v>25.75554</v>
      </c>
      <c r="CL237" s="11">
        <v>15.378439999999999</v>
      </c>
      <c r="CM237" s="40">
        <f t="shared" si="168"/>
        <v>0.59709250902912536</v>
      </c>
      <c r="CN237" s="16">
        <f t="shared" si="210"/>
        <v>-28.026914100225341</v>
      </c>
      <c r="CO237" s="17">
        <f t="shared" si="210"/>
        <v>-15.066462540399989</v>
      </c>
      <c r="CP237" s="21">
        <f t="shared" si="189"/>
        <v>18.288624957668087</v>
      </c>
      <c r="CQ237" s="13">
        <f t="shared" si="190"/>
        <v>0.53747643258902966</v>
      </c>
      <c r="CS237" s="20" t="s">
        <v>487</v>
      </c>
      <c r="CT237" s="36">
        <v>440</v>
      </c>
      <c r="CU237" s="36">
        <v>440.6</v>
      </c>
      <c r="CV237" s="36">
        <v>434.9</v>
      </c>
      <c r="CW237" s="36">
        <v>435.7</v>
      </c>
    </row>
    <row r="238" spans="1:101">
      <c r="A238" s="28" t="s">
        <v>488</v>
      </c>
      <c r="B238" s="11">
        <v>1.35158</v>
      </c>
      <c r="C238" s="11">
        <v>3.6863800000000002</v>
      </c>
      <c r="D238" s="38">
        <f t="shared" si="158"/>
        <v>2.7274597138164225</v>
      </c>
      <c r="E238" s="16">
        <f t="shared" si="202"/>
        <v>14.973289325938284</v>
      </c>
      <c r="F238" s="17">
        <f t="shared" si="202"/>
        <v>172.23838712059668</v>
      </c>
      <c r="G238" s="21">
        <f t="shared" si="169"/>
        <v>80.170006281706961</v>
      </c>
      <c r="I238" s="28" t="s">
        <v>488</v>
      </c>
      <c r="J238" s="11">
        <v>11.445779999999999</v>
      </c>
      <c r="K238" s="11">
        <v>21.084330000000001</v>
      </c>
      <c r="L238" s="38">
        <f t="shared" si="159"/>
        <v>1.8421051252077187</v>
      </c>
      <c r="M238" s="16">
        <f t="shared" si="203"/>
        <v>-40.624990273433255</v>
      </c>
      <c r="N238" s="17">
        <f t="shared" si="203"/>
        <v>-31.37256944252314</v>
      </c>
      <c r="O238" s="21">
        <f t="shared" si="170"/>
        <v>26.399762724904257</v>
      </c>
      <c r="Q238" s="28" t="s">
        <v>488</v>
      </c>
      <c r="R238" s="11">
        <v>31.18357</v>
      </c>
      <c r="S238" s="11">
        <v>4.8792200000000001</v>
      </c>
      <c r="T238" s="19">
        <f t="shared" si="160"/>
        <v>0.15646765267735543</v>
      </c>
      <c r="U238" s="16">
        <f t="shared" si="193"/>
        <v>727.56527808370765</v>
      </c>
      <c r="V238" s="17">
        <f t="shared" si="193"/>
        <v>18.823363238746509</v>
      </c>
      <c r="W238" s="21">
        <f t="shared" si="171"/>
        <v>-83.465776927728513</v>
      </c>
      <c r="Y238" s="28" t="s">
        <v>488</v>
      </c>
      <c r="Z238" s="11">
        <v>38.02223</v>
      </c>
      <c r="AA238" s="11">
        <v>6.22844</v>
      </c>
      <c r="AB238" s="19">
        <f t="shared" si="161"/>
        <v>0.16381048665478062</v>
      </c>
      <c r="AC238" s="16">
        <f t="shared" si="204"/>
        <v>706.50575678129314</v>
      </c>
      <c r="AD238" s="17">
        <f t="shared" si="204"/>
        <v>14.436795040687604</v>
      </c>
      <c r="AE238" s="21">
        <f t="shared" si="172"/>
        <v>-85.658313761117441</v>
      </c>
      <c r="AG238" s="18" t="s">
        <v>488</v>
      </c>
      <c r="AH238" s="11">
        <v>14.92517</v>
      </c>
      <c r="AI238" s="11">
        <v>21.50234</v>
      </c>
      <c r="AJ238" s="12">
        <f t="shared" si="162"/>
        <v>1.4406763876056354</v>
      </c>
      <c r="AK238" s="16">
        <f t="shared" si="173"/>
        <v>11.881156204554657</v>
      </c>
      <c r="AL238" s="16">
        <f t="shared" si="174"/>
        <v>3.1323547906074278</v>
      </c>
      <c r="AM238" s="17">
        <f t="shared" si="175"/>
        <v>18.929134798970797</v>
      </c>
      <c r="AN238" s="17">
        <f t="shared" si="205"/>
        <v>3.4408624393463492</v>
      </c>
      <c r="AO238" s="21">
        <f t="shared" si="205"/>
        <v>0.26157999492506068</v>
      </c>
      <c r="AQ238" s="18" t="s">
        <v>488</v>
      </c>
      <c r="AR238" s="11">
        <v>8.90747</v>
      </c>
      <c r="AS238" s="11">
        <v>15.836980000000001</v>
      </c>
      <c r="AT238" s="12">
        <f t="shared" si="163"/>
        <v>1.7779436809778759</v>
      </c>
      <c r="AU238" s="16">
        <f t="shared" si="177"/>
        <v>36.659977477684812</v>
      </c>
      <c r="AV238" s="16">
        <f t="shared" si="178"/>
        <v>20.358814378923778</v>
      </c>
      <c r="AW238" s="17">
        <f t="shared" si="179"/>
        <v>48.383167666538924</v>
      </c>
      <c r="AX238" s="17">
        <f t="shared" si="206"/>
        <v>38.882440868338655</v>
      </c>
      <c r="AY238" s="21">
        <f t="shared" si="206"/>
        <v>14.612725102379743</v>
      </c>
      <c r="BA238" s="18" t="s">
        <v>488</v>
      </c>
      <c r="BB238" s="11">
        <v>7.47715</v>
      </c>
      <c r="BC238" s="11">
        <v>15.0936</v>
      </c>
      <c r="BD238" s="12">
        <f t="shared" si="164"/>
        <v>2.0186300930167245</v>
      </c>
      <c r="BE238" s="16">
        <f t="shared" si="181"/>
        <v>36.659806702538312</v>
      </c>
      <c r="BF238" s="16">
        <f t="shared" si="182"/>
        <v>20.358718769555178</v>
      </c>
      <c r="BG238" s="17">
        <f t="shared" si="183"/>
        <v>27.004214793766245</v>
      </c>
      <c r="BH238" s="17">
        <f t="shared" si="207"/>
        <v>12.383322614541395</v>
      </c>
      <c r="BI238" s="21">
        <f t="shared" si="207"/>
        <v>-6.8471330667619403</v>
      </c>
      <c r="BJ238" s="21">
        <f t="shared" si="185"/>
        <v>-14.36471078779326</v>
      </c>
      <c r="BL238" s="28" t="s">
        <v>488</v>
      </c>
      <c r="BM238" s="11">
        <v>2.2862499999999999</v>
      </c>
      <c r="BN238" s="11">
        <v>2.3372299999999999</v>
      </c>
      <c r="BO238" s="40">
        <f t="shared" si="165"/>
        <v>1.0222985237834883</v>
      </c>
      <c r="BP238" s="16">
        <f t="shared" si="208"/>
        <v>48.981161091887735</v>
      </c>
      <c r="BQ238" s="17">
        <f t="shared" si="208"/>
        <v>-21.712639635565836</v>
      </c>
      <c r="BR238" s="21">
        <f t="shared" si="186"/>
        <v>-46.234694363725502</v>
      </c>
      <c r="BT238" s="28" t="s">
        <v>488</v>
      </c>
      <c r="BU238" s="11">
        <v>4.0011700000000001</v>
      </c>
      <c r="BV238" s="11">
        <v>1.2965599999999999</v>
      </c>
      <c r="BW238" s="38">
        <f t="shared" si="166"/>
        <v>0.32404521677409354</v>
      </c>
      <c r="BX238" s="16">
        <f t="shared" si="209"/>
        <v>39.468501535447771</v>
      </c>
      <c r="BY238" s="17">
        <f t="shared" si="209"/>
        <v>57.857186339562908</v>
      </c>
      <c r="BZ238" s="21">
        <f t="shared" si="187"/>
        <v>-7.6449698838690061</v>
      </c>
      <c r="CB238" s="28" t="s">
        <v>488</v>
      </c>
      <c r="CC238" s="11">
        <v>6.8416399999999999</v>
      </c>
      <c r="CD238" s="11">
        <v>2.8361700000000001</v>
      </c>
      <c r="CE238" s="38">
        <f t="shared" si="167"/>
        <v>0.41454534292947309</v>
      </c>
      <c r="CF238" s="16">
        <f t="shared" si="200"/>
        <v>63.204725123209123</v>
      </c>
      <c r="CG238" s="17">
        <f t="shared" si="200"/>
        <v>2.2422737088000324</v>
      </c>
      <c r="CH238" s="21">
        <f t="shared" si="188"/>
        <v>-44.509078944855318</v>
      </c>
      <c r="CJ238" s="28" t="s">
        <v>488</v>
      </c>
      <c r="CK238" s="11">
        <v>25.91602</v>
      </c>
      <c r="CL238" s="11">
        <v>16.020320000000002</v>
      </c>
      <c r="CM238" s="40">
        <f t="shared" si="168"/>
        <v>0.61816281975395926</v>
      </c>
      <c r="CN238" s="16">
        <f t="shared" si="210"/>
        <v>0.62308924604182148</v>
      </c>
      <c r="CO238" s="17">
        <f t="shared" si="210"/>
        <v>4.1738954016142218</v>
      </c>
      <c r="CP238" s="21">
        <f t="shared" si="189"/>
        <v>15.984488055371024</v>
      </c>
      <c r="CQ238" s="13">
        <f t="shared" si="190"/>
        <v>0.54189033007738918</v>
      </c>
      <c r="CS238" s="20" t="s">
        <v>489</v>
      </c>
      <c r="CT238" s="36">
        <v>437.05</v>
      </c>
      <c r="CU238" s="36">
        <v>440.6</v>
      </c>
      <c r="CV238" s="36">
        <v>423.15</v>
      </c>
      <c r="CW238" s="36">
        <v>426.25</v>
      </c>
    </row>
    <row r="239" spans="1:101">
      <c r="A239" s="28" t="s">
        <v>490</v>
      </c>
      <c r="B239" s="11">
        <v>1.1189899999999999</v>
      </c>
      <c r="C239" s="11">
        <v>1.77403</v>
      </c>
      <c r="D239" s="38">
        <f t="shared" si="158"/>
        <v>1.585385034718809</v>
      </c>
      <c r="E239" s="16">
        <f t="shared" si="202"/>
        <v>-17.208748279791063</v>
      </c>
      <c r="F239" s="17">
        <f t="shared" si="202"/>
        <v>-51.876095247912588</v>
      </c>
      <c r="G239" s="21">
        <f t="shared" si="169"/>
        <v>-15.230844014096101</v>
      </c>
      <c r="I239" s="28" t="s">
        <v>490</v>
      </c>
      <c r="J239" s="11">
        <v>17.46987</v>
      </c>
      <c r="K239" s="11">
        <v>13.25301</v>
      </c>
      <c r="L239" s="38">
        <f t="shared" si="159"/>
        <v>0.75862098573143355</v>
      </c>
      <c r="M239" s="16">
        <f t="shared" si="203"/>
        <v>52.631537562315557</v>
      </c>
      <c r="N239" s="17">
        <f t="shared" si="203"/>
        <v>-37.142844946934531</v>
      </c>
      <c r="O239" s="21">
        <f t="shared" si="170"/>
        <v>-53.483196855760362</v>
      </c>
      <c r="Q239" s="28" t="s">
        <v>490</v>
      </c>
      <c r="R239" s="11">
        <v>5.4106199999999998</v>
      </c>
      <c r="S239" s="11">
        <v>4.2270500000000002</v>
      </c>
      <c r="T239" s="19">
        <f t="shared" si="160"/>
        <v>0.78125057756782035</v>
      </c>
      <c r="U239" s="16">
        <f t="shared" si="193"/>
        <v>-82.649132219306523</v>
      </c>
      <c r="V239" s="17">
        <f t="shared" si="193"/>
        <v>-13.366275757190696</v>
      </c>
      <c r="W239" s="21">
        <f t="shared" si="171"/>
        <v>5.985964593100551</v>
      </c>
      <c r="Y239" s="28" t="s">
        <v>490</v>
      </c>
      <c r="Z239" s="11">
        <v>6.4200799999999996</v>
      </c>
      <c r="AA239" s="11">
        <v>6.1326099999999997</v>
      </c>
      <c r="AB239" s="19">
        <f t="shared" si="161"/>
        <v>0.95522329939813833</v>
      </c>
      <c r="AC239" s="16">
        <f t="shared" si="204"/>
        <v>-83.114930397296533</v>
      </c>
      <c r="AD239" s="17">
        <f t="shared" si="204"/>
        <v>-1.5385875114796048</v>
      </c>
      <c r="AE239" s="21">
        <f t="shared" si="172"/>
        <v>13.342033824228867</v>
      </c>
      <c r="AG239" s="18" t="s">
        <v>490</v>
      </c>
      <c r="AH239" s="11">
        <v>14.64648</v>
      </c>
      <c r="AI239" s="11">
        <v>18.262149999999998</v>
      </c>
      <c r="AJ239" s="12">
        <f t="shared" si="162"/>
        <v>1.2468627274266579</v>
      </c>
      <c r="AK239" s="16">
        <f t="shared" si="173"/>
        <v>-1.8672484132508991</v>
      </c>
      <c r="AL239" s="16">
        <f t="shared" si="174"/>
        <v>-0.25821624618919986</v>
      </c>
      <c r="AM239" s="17">
        <f t="shared" si="175"/>
        <v>-15.069011093676323</v>
      </c>
      <c r="AN239" s="17">
        <f t="shared" si="205"/>
        <v>-11.051727242961054</v>
      </c>
      <c r="AO239" s="21">
        <f t="shared" si="205"/>
        <v>-10.746040764045594</v>
      </c>
      <c r="AQ239" s="18" t="s">
        <v>490</v>
      </c>
      <c r="AR239" s="11">
        <v>7.48041</v>
      </c>
      <c r="AS239" s="11">
        <v>9.1663300000000003</v>
      </c>
      <c r="AT239" s="12">
        <f t="shared" si="163"/>
        <v>1.225378020723463</v>
      </c>
      <c r="AU239" s="16">
        <f t="shared" si="177"/>
        <v>-16.020935237502904</v>
      </c>
      <c r="AV239" s="16">
        <f t="shared" si="178"/>
        <v>-6.3370529341941122</v>
      </c>
      <c r="AW239" s="17">
        <f t="shared" si="179"/>
        <v>-42.12071998575486</v>
      </c>
      <c r="AX239" s="17">
        <f t="shared" si="206"/>
        <v>-27.582601331133336</v>
      </c>
      <c r="AY239" s="21">
        <f t="shared" si="206"/>
        <v>-22.626359174254372</v>
      </c>
      <c r="BA239" s="18" t="s">
        <v>490</v>
      </c>
      <c r="BB239" s="11">
        <v>6.2792500000000002</v>
      </c>
      <c r="BC239" s="11">
        <v>10.71428</v>
      </c>
      <c r="BD239" s="12">
        <f t="shared" si="164"/>
        <v>1.7062993191862086</v>
      </c>
      <c r="BE239" s="16">
        <f t="shared" si="181"/>
        <v>-16.020810068007194</v>
      </c>
      <c r="BF239" s="16">
        <f t="shared" si="182"/>
        <v>-6.3369572432330541</v>
      </c>
      <c r="BG239" s="17">
        <f t="shared" si="183"/>
        <v>-29.014416706418615</v>
      </c>
      <c r="BH239" s="17">
        <f t="shared" si="207"/>
        <v>-24.007132390386307</v>
      </c>
      <c r="BI239" s="21">
        <f t="shared" si="207"/>
        <v>-19.06435360527426</v>
      </c>
      <c r="BJ239" s="21">
        <f t="shared" si="185"/>
        <v>-20.543060378806494</v>
      </c>
      <c r="BL239" s="28" t="s">
        <v>490</v>
      </c>
      <c r="BM239" s="11">
        <v>1.2015499999999999</v>
      </c>
      <c r="BN239" s="11">
        <v>2.1002000000000001</v>
      </c>
      <c r="BO239" s="40">
        <f t="shared" si="165"/>
        <v>1.7479089509383714</v>
      </c>
      <c r="BP239" s="16">
        <f t="shared" si="208"/>
        <v>-47.444505194095136</v>
      </c>
      <c r="BQ239" s="17">
        <f t="shared" si="208"/>
        <v>-10.141492279322097</v>
      </c>
      <c r="BR239" s="21">
        <f t="shared" si="186"/>
        <v>12.034627381677483</v>
      </c>
      <c r="BT239" s="28" t="s">
        <v>490</v>
      </c>
      <c r="BU239" s="11">
        <v>2.0357799999999999</v>
      </c>
      <c r="BV239" s="11">
        <v>0.65708</v>
      </c>
      <c r="BW239" s="38">
        <f t="shared" si="166"/>
        <v>0.32276572124689307</v>
      </c>
      <c r="BX239" s="16">
        <f t="shared" si="209"/>
        <v>-49.120382288180707</v>
      </c>
      <c r="BY239" s="17">
        <f t="shared" si="209"/>
        <v>-49.321280927994074</v>
      </c>
      <c r="BZ239" s="21">
        <f t="shared" si="187"/>
        <v>2.9247930129519322</v>
      </c>
      <c r="CB239" s="28" t="s">
        <v>490</v>
      </c>
      <c r="CC239" s="11">
        <v>3.0227599999999999</v>
      </c>
      <c r="CD239" s="11">
        <v>1.9032199999999999</v>
      </c>
      <c r="CE239" s="38">
        <f t="shared" si="167"/>
        <v>0.62962987468406362</v>
      </c>
      <c r="CF239" s="16">
        <f t="shared" si="200"/>
        <v>-55.81819563730334</v>
      </c>
      <c r="CG239" s="17">
        <f t="shared" si="200"/>
        <v>-32.894713645514905</v>
      </c>
      <c r="CH239" s="21">
        <f t="shared" si="188"/>
        <v>3.5749127177134157</v>
      </c>
      <c r="CJ239" s="28" t="s">
        <v>490</v>
      </c>
      <c r="CK239" s="11">
        <v>27.814920000000001</v>
      </c>
      <c r="CL239" s="11">
        <v>13.1051</v>
      </c>
      <c r="CM239" s="40">
        <f t="shared" si="168"/>
        <v>0.47115361108354797</v>
      </c>
      <c r="CN239" s="16">
        <f t="shared" si="210"/>
        <v>7.3271281624261793</v>
      </c>
      <c r="CO239" s="17">
        <f t="shared" si="210"/>
        <v>-18.197014791215164</v>
      </c>
      <c r="CP239" s="21">
        <f t="shared" si="189"/>
        <v>-16.17752544665689</v>
      </c>
      <c r="CQ239" s="13">
        <f t="shared" si="190"/>
        <v>0.52828688101703836</v>
      </c>
      <c r="CS239" s="20" t="s">
        <v>491</v>
      </c>
      <c r="CT239" s="36">
        <v>429.15</v>
      </c>
      <c r="CU239" s="36">
        <v>436.5</v>
      </c>
      <c r="CV239" s="36">
        <v>429.1</v>
      </c>
      <c r="CW239" s="36">
        <v>434.1</v>
      </c>
    </row>
    <row r="240" spans="1:101">
      <c r="A240" s="28" t="s">
        <v>492</v>
      </c>
      <c r="B240" s="11">
        <v>1.3591299999999999</v>
      </c>
      <c r="C240" s="11">
        <v>2.4114800000000001</v>
      </c>
      <c r="D240" s="38">
        <f t="shared" si="158"/>
        <v>1.7742820775054631</v>
      </c>
      <c r="E240" s="16">
        <f t="shared" si="202"/>
        <v>21.460424132476611</v>
      </c>
      <c r="F240" s="17">
        <f t="shared" si="202"/>
        <v>35.932312305879833</v>
      </c>
      <c r="G240" s="21">
        <f t="shared" si="169"/>
        <v>0.71517510118916106</v>
      </c>
      <c r="I240" s="28" t="s">
        <v>492</v>
      </c>
      <c r="J240" s="11">
        <v>18.674689999999998</v>
      </c>
      <c r="K240" s="11">
        <v>21.68674</v>
      </c>
      <c r="L240" s="38">
        <f t="shared" si="159"/>
        <v>1.1612904953174592</v>
      </c>
      <c r="M240" s="16">
        <f t="shared" si="203"/>
        <v>6.8965596195048846</v>
      </c>
      <c r="N240" s="17">
        <f t="shared" si="203"/>
        <v>63.636336198342875</v>
      </c>
      <c r="O240" s="21">
        <f t="shared" si="170"/>
        <v>-1.3892861836076829</v>
      </c>
      <c r="Q240" s="28" t="s">
        <v>492</v>
      </c>
      <c r="R240" s="11">
        <v>13.21256</v>
      </c>
      <c r="S240" s="11">
        <v>3.8164199999999999</v>
      </c>
      <c r="T240" s="19">
        <f t="shared" si="160"/>
        <v>0.2888478841344902</v>
      </c>
      <c r="U240" s="16">
        <f t="shared" si="193"/>
        <v>144.19678336308962</v>
      </c>
      <c r="V240" s="17">
        <f t="shared" si="193"/>
        <v>-9.7143397877952786</v>
      </c>
      <c r="W240" s="21">
        <f t="shared" si="171"/>
        <v>-55.407484230462131</v>
      </c>
      <c r="Y240" s="28" t="s">
        <v>492</v>
      </c>
      <c r="Z240" s="11">
        <v>15.101570000000001</v>
      </c>
      <c r="AA240" s="11">
        <v>4.1586800000000004</v>
      </c>
      <c r="AB240" s="19">
        <f t="shared" si="161"/>
        <v>0.2753806392315501</v>
      </c>
      <c r="AC240" s="16">
        <f t="shared" si="204"/>
        <v>135.22401590011341</v>
      </c>
      <c r="AD240" s="17">
        <f t="shared" si="204"/>
        <v>-32.187437322771203</v>
      </c>
      <c r="AE240" s="21">
        <f t="shared" si="172"/>
        <v>-63.478833910953192</v>
      </c>
      <c r="AG240" s="18" t="s">
        <v>492</v>
      </c>
      <c r="AH240" s="11">
        <v>14.9224</v>
      </c>
      <c r="AI240" s="11">
        <v>18.852830000000001</v>
      </c>
      <c r="AJ240" s="12">
        <f t="shared" si="162"/>
        <v>1.2633912775424865</v>
      </c>
      <c r="AK240" s="16">
        <f t="shared" si="173"/>
        <v>1.8838656113960437</v>
      </c>
      <c r="AL240" s="16">
        <f t="shared" si="174"/>
        <v>2.2272117336868198</v>
      </c>
      <c r="AM240" s="17">
        <f t="shared" si="175"/>
        <v>3.2344493939651278</v>
      </c>
      <c r="AN240" s="17">
        <f t="shared" si="205"/>
        <v>-5.2348265278527659</v>
      </c>
      <c r="AO240" s="21">
        <f t="shared" si="205"/>
        <v>-7.2229158672900278</v>
      </c>
      <c r="AQ240" s="18" t="s">
        <v>492</v>
      </c>
      <c r="AR240" s="11">
        <v>8.0047700000000006</v>
      </c>
      <c r="AS240" s="11">
        <v>11.363329999999999</v>
      </c>
      <c r="AT240" s="12">
        <f t="shared" si="163"/>
        <v>1.4195698314879752</v>
      </c>
      <c r="AU240" s="16">
        <f t="shared" si="177"/>
        <v>7.0097762021065773</v>
      </c>
      <c r="AV240" s="16">
        <f t="shared" si="178"/>
        <v>2.6819618654789315</v>
      </c>
      <c r="AW240" s="17">
        <f t="shared" si="179"/>
        <v>23.968153012165168</v>
      </c>
      <c r="AX240" s="17">
        <f t="shared" si="206"/>
        <v>-7.2589418701924151</v>
      </c>
      <c r="AY240" s="21">
        <f t="shared" si="206"/>
        <v>-9.1746218047414914</v>
      </c>
      <c r="BA240" s="18" t="s">
        <v>492</v>
      </c>
      <c r="BB240" s="11">
        <v>6.7194099999999999</v>
      </c>
      <c r="BC240" s="11">
        <v>12.976369999999999</v>
      </c>
      <c r="BD240" s="12">
        <f t="shared" si="164"/>
        <v>1.9311769932181544</v>
      </c>
      <c r="BE240" s="16">
        <f t="shared" si="181"/>
        <v>7.0097543496436616</v>
      </c>
      <c r="BF240" s="16">
        <f t="shared" si="182"/>
        <v>2.6820397622213061</v>
      </c>
      <c r="BG240" s="17">
        <f t="shared" si="183"/>
        <v>21.112851260187327</v>
      </c>
      <c r="BH240" s="17">
        <f t="shared" si="207"/>
        <v>-2.6948068320905341</v>
      </c>
      <c r="BI240" s="21">
        <f t="shared" si="207"/>
        <v>-5.2140666760334708</v>
      </c>
      <c r="BJ240" s="21">
        <f t="shared" si="185"/>
        <v>-5.2605831121188826</v>
      </c>
      <c r="BL240" s="28" t="s">
        <v>492</v>
      </c>
      <c r="BM240" s="11">
        <v>1.34741</v>
      </c>
      <c r="BN240" s="11">
        <v>2.2456900000000002</v>
      </c>
      <c r="BO240" s="40">
        <f t="shared" si="165"/>
        <v>1.6666716144306486</v>
      </c>
      <c r="BP240" s="16">
        <f t="shared" si="208"/>
        <v>12.139320044941959</v>
      </c>
      <c r="BQ240" s="17">
        <f t="shared" si="208"/>
        <v>6.9274354823350208</v>
      </c>
      <c r="BR240" s="21">
        <f t="shared" si="186"/>
        <v>7.7297490159678421</v>
      </c>
      <c r="BT240" s="28" t="s">
        <v>492</v>
      </c>
      <c r="BU240" s="11">
        <v>2.5579299999999998</v>
      </c>
      <c r="BV240" s="11">
        <v>0.93281999999999998</v>
      </c>
      <c r="BW240" s="38">
        <f t="shared" si="166"/>
        <v>0.36467768859976624</v>
      </c>
      <c r="BX240" s="16">
        <f t="shared" si="209"/>
        <v>25.648645727927374</v>
      </c>
      <c r="BY240" s="17">
        <f t="shared" si="209"/>
        <v>41.964448773360928</v>
      </c>
      <c r="BZ240" s="21">
        <f t="shared" si="187"/>
        <v>18.89030397598205</v>
      </c>
      <c r="CB240" s="28" t="s">
        <v>492</v>
      </c>
      <c r="CC240" s="11">
        <v>4.3164499999999997</v>
      </c>
      <c r="CD240" s="11">
        <v>1.7788200000000001</v>
      </c>
      <c r="CE240" s="38">
        <f t="shared" si="167"/>
        <v>0.41210253796522611</v>
      </c>
      <c r="CF240" s="16">
        <f t="shared" si="200"/>
        <v>42.798303537164699</v>
      </c>
      <c r="CG240" s="17">
        <f t="shared" si="200"/>
        <v>-6.5362911276678384</v>
      </c>
      <c r="CH240" s="21">
        <f t="shared" si="188"/>
        <v>-25.707016061546874</v>
      </c>
      <c r="CJ240" s="28" t="s">
        <v>492</v>
      </c>
      <c r="CK240" s="11">
        <v>24.498519999999999</v>
      </c>
      <c r="CL240" s="11">
        <v>14.495850000000001</v>
      </c>
      <c r="CM240" s="40">
        <f t="shared" si="168"/>
        <v>0.59170309063567927</v>
      </c>
      <c r="CN240" s="16">
        <f t="shared" si="210"/>
        <v>-11.923097388020535</v>
      </c>
      <c r="CO240" s="17">
        <f t="shared" si="210"/>
        <v>10.612280715141436</v>
      </c>
      <c r="CP240" s="21">
        <f t="shared" si="189"/>
        <v>7.9559081442635859</v>
      </c>
      <c r="CQ240" s="13">
        <f t="shared" si="190"/>
        <v>0.5371519697912619</v>
      </c>
      <c r="CS240" s="20" t="s">
        <v>493</v>
      </c>
      <c r="CT240" s="36">
        <v>430.5</v>
      </c>
      <c r="CU240" s="36">
        <v>432.95</v>
      </c>
      <c r="CV240" s="36">
        <v>425.1</v>
      </c>
      <c r="CW240" s="36">
        <v>431.5</v>
      </c>
    </row>
    <row r="241" spans="1:101">
      <c r="A241" s="28">
        <v>44403</v>
      </c>
      <c r="B241" s="11">
        <v>5.6787799999999997</v>
      </c>
      <c r="C241" s="11">
        <v>10.27525</v>
      </c>
      <c r="D241" s="38">
        <f t="shared" si="158"/>
        <v>1.809411528532537</v>
      </c>
      <c r="E241" s="16">
        <f t="shared" si="202"/>
        <v>317.82463781978174</v>
      </c>
      <c r="F241" s="17">
        <f t="shared" si="202"/>
        <v>326.09725148041866</v>
      </c>
      <c r="G241" s="21">
        <f t="shared" si="169"/>
        <v>-1.8749326270198721E-2</v>
      </c>
      <c r="I241" s="28">
        <v>44403</v>
      </c>
      <c r="J241" s="11">
        <v>24.647880000000001</v>
      </c>
      <c r="K241" s="11">
        <v>30.281690000000001</v>
      </c>
      <c r="L241" s="38">
        <f t="shared" si="159"/>
        <v>1.2285717879184741</v>
      </c>
      <c r="M241" s="16">
        <f t="shared" si="203"/>
        <v>31.985484096389296</v>
      </c>
      <c r="N241" s="17">
        <f t="shared" si="203"/>
        <v>39.632282214846498</v>
      </c>
      <c r="O241" s="21">
        <f t="shared" si="170"/>
        <v>-8.2430780180787142</v>
      </c>
      <c r="Q241" s="28">
        <v>44403</v>
      </c>
      <c r="R241" s="11">
        <v>11.61835</v>
      </c>
      <c r="S241" s="11">
        <v>3.4299499999999998</v>
      </c>
      <c r="T241" s="19">
        <f t="shared" si="160"/>
        <v>0.29521833995360786</v>
      </c>
      <c r="U241" s="16">
        <f t="shared" si="193"/>
        <v>-12.065867628983336</v>
      </c>
      <c r="V241" s="17">
        <f t="shared" si="193"/>
        <v>-10.126505992527029</v>
      </c>
      <c r="W241" s="21">
        <f t="shared" si="171"/>
        <v>-49.019230555389527</v>
      </c>
      <c r="Y241" s="28">
        <v>44403</v>
      </c>
      <c r="Z241" s="11">
        <v>14.2775</v>
      </c>
      <c r="AA241" s="11">
        <v>3.6987299999999999</v>
      </c>
      <c r="AB241" s="19">
        <f t="shared" si="161"/>
        <v>0.25906005953423217</v>
      </c>
      <c r="AC241" s="16">
        <f t="shared" si="204"/>
        <v>-5.4568498507108902</v>
      </c>
      <c r="AD241" s="17">
        <f t="shared" si="204"/>
        <v>-11.05999980763128</v>
      </c>
      <c r="AE241" s="21">
        <f t="shared" si="172"/>
        <v>-59.345377670572113</v>
      </c>
      <c r="AG241" s="18" t="s">
        <v>530</v>
      </c>
      <c r="AH241" s="11">
        <v>14.008839999999999</v>
      </c>
      <c r="AI241" s="11">
        <v>16.94755</v>
      </c>
      <c r="AJ241" s="12">
        <f t="shared" si="162"/>
        <v>1.2097753989623694</v>
      </c>
      <c r="AK241" s="16">
        <f t="shared" si="173"/>
        <v>-6.1220715166461188</v>
      </c>
      <c r="AL241" s="16">
        <f t="shared" si="174"/>
        <v>-3.1104233218205479</v>
      </c>
      <c r="AM241" s="17">
        <f t="shared" si="175"/>
        <v>-10.106068956225677</v>
      </c>
      <c r="AN241" s="17">
        <f t="shared" si="205"/>
        <v>-11.61329319631675</v>
      </c>
      <c r="AO241" s="21">
        <f t="shared" si="205"/>
        <v>-8.8033852538315855</v>
      </c>
      <c r="AQ241" s="18" t="s">
        <v>530</v>
      </c>
      <c r="AR241" s="11">
        <v>6.6374599999999999</v>
      </c>
      <c r="AS241" s="11">
        <v>12.76383</v>
      </c>
      <c r="AT241" s="12">
        <f t="shared" si="163"/>
        <v>1.9229991593169677</v>
      </c>
      <c r="AU241" s="16">
        <f t="shared" si="177"/>
        <v>-17.081190340259628</v>
      </c>
      <c r="AV241" s="16">
        <f t="shared" si="178"/>
        <v>-14.107735753040302</v>
      </c>
      <c r="AW241" s="17">
        <f t="shared" si="179"/>
        <v>12.324732274782138</v>
      </c>
      <c r="AX241" s="17">
        <f t="shared" si="206"/>
        <v>8.5367308061472382</v>
      </c>
      <c r="AY241" s="21">
        <f t="shared" si="206"/>
        <v>26.922958519607086</v>
      </c>
      <c r="BA241" s="18" t="s">
        <v>530</v>
      </c>
      <c r="BB241" s="11">
        <v>5.57165</v>
      </c>
      <c r="BC241" s="11">
        <v>12.174049999999999</v>
      </c>
      <c r="BD241" s="12">
        <f t="shared" si="164"/>
        <v>2.1849990577297569</v>
      </c>
      <c r="BE241" s="16">
        <f t="shared" si="181"/>
        <v>-17.08126159886061</v>
      </c>
      <c r="BF241" s="16">
        <f t="shared" si="182"/>
        <v>-14.107781311025443</v>
      </c>
      <c r="BG241" s="17">
        <f t="shared" si="183"/>
        <v>-6.1829309737623079</v>
      </c>
      <c r="BH241" s="17">
        <f t="shared" si="207"/>
        <v>-3.8927082622011668</v>
      </c>
      <c r="BI241" s="21">
        <f t="shared" si="207"/>
        <v>11.647522233607193</v>
      </c>
      <c r="BJ241" s="21">
        <f t="shared" si="185"/>
        <v>7.9221510567705105</v>
      </c>
      <c r="BL241" s="28">
        <v>44403</v>
      </c>
      <c r="BM241" s="11">
        <v>1.09996</v>
      </c>
      <c r="BN241" s="11">
        <v>2.1991800000000001</v>
      </c>
      <c r="BO241" s="40">
        <f t="shared" si="165"/>
        <v>1.9993272482635733</v>
      </c>
      <c r="BP241" s="16">
        <f t="shared" si="208"/>
        <v>-18.364862959307111</v>
      </c>
      <c r="BQ241" s="17">
        <f t="shared" si="208"/>
        <v>-2.0710783768017871</v>
      </c>
      <c r="BR241" s="21">
        <f t="shared" si="186"/>
        <v>25.304158924194535</v>
      </c>
      <c r="BT241" s="28">
        <v>44403</v>
      </c>
      <c r="BU241" s="11">
        <v>1.81284</v>
      </c>
      <c r="BV241" s="11">
        <v>0.77442</v>
      </c>
      <c r="BW241" s="38">
        <f t="shared" si="166"/>
        <v>0.42718607268153835</v>
      </c>
      <c r="BX241" s="16">
        <f t="shared" si="209"/>
        <v>-29.128631354259106</v>
      </c>
      <c r="BY241" s="17">
        <f t="shared" si="209"/>
        <v>-16.980767993825175</v>
      </c>
      <c r="BZ241" s="21">
        <f t="shared" si="187"/>
        <v>31.666104099137907</v>
      </c>
      <c r="CB241" s="28">
        <v>44403</v>
      </c>
      <c r="CC241" s="11">
        <v>6.0914700000000002</v>
      </c>
      <c r="CD241" s="11">
        <v>2.03714</v>
      </c>
      <c r="CE241" s="38">
        <f t="shared" si="167"/>
        <v>0.33442502384481904</v>
      </c>
      <c r="CF241" s="16">
        <f t="shared" si="200"/>
        <v>41.122218489731154</v>
      </c>
      <c r="CG241" s="17">
        <f t="shared" si="200"/>
        <v>14.521986485422913</v>
      </c>
      <c r="CH241" s="21">
        <f t="shared" si="188"/>
        <v>-36.841288745554159</v>
      </c>
      <c r="CJ241" s="28">
        <v>44403</v>
      </c>
      <c r="CK241" s="11">
        <v>28.082370000000001</v>
      </c>
      <c r="CL241" s="11">
        <v>17.009889999999999</v>
      </c>
      <c r="CM241" s="40">
        <f t="shared" si="168"/>
        <v>0.6057141900772619</v>
      </c>
      <c r="CN241" s="16">
        <f t="shared" si="210"/>
        <v>14.628842885202868</v>
      </c>
      <c r="CO241" s="17">
        <f t="shared" si="210"/>
        <v>17.343170631594543</v>
      </c>
      <c r="CP241" s="21">
        <f t="shared" si="189"/>
        <v>6.3537142980110701</v>
      </c>
      <c r="CQ241" s="13">
        <f t="shared" si="190"/>
        <v>0.55232684058369264</v>
      </c>
      <c r="CS241" s="20" t="s">
        <v>494</v>
      </c>
      <c r="CT241" s="36">
        <v>432.8</v>
      </c>
      <c r="CU241" s="36">
        <v>432.9</v>
      </c>
      <c r="CV241" s="36">
        <v>423.8</v>
      </c>
      <c r="CW241" s="36">
        <v>424.4</v>
      </c>
    </row>
    <row r="242" spans="1:101">
      <c r="A242" s="28">
        <v>44410</v>
      </c>
      <c r="B242" s="11">
        <v>6.6274699999999998</v>
      </c>
      <c r="C242" s="11">
        <v>13.395239999999999</v>
      </c>
      <c r="D242" s="38">
        <f t="shared" si="158"/>
        <v>2.0211694658746095</v>
      </c>
      <c r="E242" s="16">
        <f t="shared" si="202"/>
        <v>16.705876966531545</v>
      </c>
      <c r="F242" s="17">
        <f t="shared" si="202"/>
        <v>30.364127393494073</v>
      </c>
      <c r="G242" s="21">
        <f t="shared" si="169"/>
        <v>2.3825567669945849</v>
      </c>
      <c r="I242" s="28">
        <v>44410</v>
      </c>
      <c r="J242" s="11">
        <v>32.394359999999999</v>
      </c>
      <c r="K242" s="11">
        <v>19.718299999999999</v>
      </c>
      <c r="L242" s="38">
        <f t="shared" si="159"/>
        <v>0.6086954642721758</v>
      </c>
      <c r="M242" s="16">
        <f t="shared" si="203"/>
        <v>31.428585338779634</v>
      </c>
      <c r="N242" s="17">
        <f t="shared" si="203"/>
        <v>-34.883753185505832</v>
      </c>
      <c r="O242" s="21">
        <f t="shared" si="170"/>
        <v>-51.212529169295323</v>
      </c>
      <c r="Q242" s="28">
        <v>44410</v>
      </c>
      <c r="R242" s="11">
        <v>5.1207700000000003</v>
      </c>
      <c r="S242" s="11">
        <v>4.5410599999999999</v>
      </c>
      <c r="T242" s="19">
        <f t="shared" si="160"/>
        <v>0.8867924159843148</v>
      </c>
      <c r="U242" s="16">
        <f t="shared" si="193"/>
        <v>-55.925152883154659</v>
      </c>
      <c r="V242" s="17">
        <f t="shared" si="193"/>
        <v>32.394349771862565</v>
      </c>
      <c r="W242" s="21">
        <f t="shared" si="171"/>
        <v>133.0927782733429</v>
      </c>
      <c r="Y242" s="28">
        <v>44410</v>
      </c>
      <c r="Z242" s="11">
        <v>3.6412399999999998</v>
      </c>
      <c r="AA242" s="11">
        <v>5.0019099999999996</v>
      </c>
      <c r="AB242" s="19">
        <f t="shared" si="161"/>
        <v>1.3736831409080423</v>
      </c>
      <c r="AC242" s="16">
        <f t="shared" si="204"/>
        <v>-74.496655576956755</v>
      </c>
      <c r="AD242" s="17">
        <f t="shared" si="204"/>
        <v>35.233174630210904</v>
      </c>
      <c r="AE242" s="21">
        <f t="shared" si="172"/>
        <v>232.31432441696558</v>
      </c>
      <c r="AG242" s="18" t="s">
        <v>531</v>
      </c>
      <c r="AH242" s="11">
        <v>13.895110000000001</v>
      </c>
      <c r="AI242" s="11">
        <v>17.636900000000001</v>
      </c>
      <c r="AJ242" s="12">
        <f t="shared" si="162"/>
        <v>1.2692882604024005</v>
      </c>
      <c r="AK242" s="16">
        <f t="shared" si="173"/>
        <v>-0.81184452103099591</v>
      </c>
      <c r="AL242" s="16">
        <f t="shared" si="174"/>
        <v>-4.9953942446262021</v>
      </c>
      <c r="AM242" s="17">
        <f t="shared" si="175"/>
        <v>4.0675495868134393</v>
      </c>
      <c r="AN242" s="17">
        <f t="shared" si="205"/>
        <v>-6.6396858751956866</v>
      </c>
      <c r="AO242" s="21">
        <f t="shared" si="205"/>
        <v>-1.6190178883005086</v>
      </c>
      <c r="AQ242" s="18" t="s">
        <v>531</v>
      </c>
      <c r="AR242" s="11">
        <v>6.4715199999999999</v>
      </c>
      <c r="AS242" s="11">
        <v>9.8898100000000007</v>
      </c>
      <c r="AT242" s="12">
        <f t="shared" si="163"/>
        <v>1.5282051202808615</v>
      </c>
      <c r="AU242" s="16">
        <f t="shared" si="177"/>
        <v>-2.5000527310145744</v>
      </c>
      <c r="AV242" s="16">
        <f t="shared" si="178"/>
        <v>-16.577543553664491</v>
      </c>
      <c r="AW242" s="17">
        <f t="shared" si="179"/>
        <v>-22.516909109569774</v>
      </c>
      <c r="AX242" s="17">
        <f t="shared" si="206"/>
        <v>-19.481250637333602</v>
      </c>
      <c r="AY242" s="21">
        <f t="shared" si="206"/>
        <v>-3.6727738102716248</v>
      </c>
      <c r="BA242" s="18" t="s">
        <v>531</v>
      </c>
      <c r="BB242" s="11">
        <v>5.4323600000000001</v>
      </c>
      <c r="BC242" s="11">
        <v>9.75596</v>
      </c>
      <c r="BD242" s="12">
        <f t="shared" si="164"/>
        <v>1.7958971791265674</v>
      </c>
      <c r="BE242" s="16">
        <f t="shared" si="181"/>
        <v>-2.4999775649942104</v>
      </c>
      <c r="BF242" s="16">
        <f t="shared" si="182"/>
        <v>-16.577508901059836</v>
      </c>
      <c r="BG242" s="17">
        <f t="shared" si="183"/>
        <v>-19.862658687946901</v>
      </c>
      <c r="BH242" s="17">
        <f t="shared" si="207"/>
        <v>-23.420051296844676</v>
      </c>
      <c r="BI242" s="21">
        <f t="shared" si="207"/>
        <v>-8.3855108152104929</v>
      </c>
      <c r="BJ242" s="21">
        <f t="shared" si="185"/>
        <v>-12.974391233470863</v>
      </c>
      <c r="BL242" s="28">
        <v>44410</v>
      </c>
      <c r="BM242" s="11">
        <v>1.2514099999999999</v>
      </c>
      <c r="BN242" s="11">
        <v>2.15787</v>
      </c>
      <c r="BO242" s="40">
        <f t="shared" si="165"/>
        <v>1.7243509321485366</v>
      </c>
      <c r="BP242" s="16">
        <f t="shared" si="208"/>
        <v>13.768682497545351</v>
      </c>
      <c r="BQ242" s="17">
        <f t="shared" si="208"/>
        <v>-1.8784274138542629</v>
      </c>
      <c r="BR242" s="21">
        <f t="shared" si="186"/>
        <v>7.1656713131919192</v>
      </c>
      <c r="BT242" s="28">
        <v>44410</v>
      </c>
      <c r="BU242" s="11">
        <v>2.6459299999999999</v>
      </c>
      <c r="BV242" s="11">
        <v>0.81547999999999998</v>
      </c>
      <c r="BW242" s="38">
        <f t="shared" si="166"/>
        <v>0.30820165310495745</v>
      </c>
      <c r="BX242" s="16">
        <f t="shared" si="209"/>
        <v>45.954965689194843</v>
      </c>
      <c r="BY242" s="17">
        <f t="shared" si="209"/>
        <v>5.3020324888303483</v>
      </c>
      <c r="BZ242" s="21">
        <f t="shared" si="187"/>
        <v>-14.309564697446925</v>
      </c>
      <c r="CB242" s="28">
        <v>44410</v>
      </c>
      <c r="CC242" s="11">
        <v>4.4337900000000001</v>
      </c>
      <c r="CD242" s="11">
        <v>1.57779</v>
      </c>
      <c r="CE242" s="38">
        <f t="shared" si="167"/>
        <v>0.35585582537738591</v>
      </c>
      <c r="CF242" s="16">
        <f t="shared" si="200"/>
        <v>-27.213135745558954</v>
      </c>
      <c r="CG242" s="17">
        <f t="shared" si="200"/>
        <v>-22.548769353112696</v>
      </c>
      <c r="CH242" s="21">
        <f t="shared" si="188"/>
        <v>-20.510353931112093</v>
      </c>
      <c r="CJ242" s="28">
        <v>44410</v>
      </c>
      <c r="CK242" s="11">
        <v>46.563249999999996</v>
      </c>
      <c r="CL242" s="11">
        <v>19.33672</v>
      </c>
      <c r="CM242" s="40">
        <f t="shared" si="168"/>
        <v>0.4152785726941311</v>
      </c>
      <c r="CN242" s="16">
        <f t="shared" si="210"/>
        <v>65.809545276983371</v>
      </c>
      <c r="CO242" s="17">
        <f t="shared" si="210"/>
        <v>13.679277173456155</v>
      </c>
      <c r="CP242" s="21">
        <f t="shared" si="189"/>
        <v>-27.358647734709006</v>
      </c>
      <c r="CQ242" s="13">
        <f t="shared" si="190"/>
        <v>0.54152371586302517</v>
      </c>
      <c r="CS242" s="20" t="s">
        <v>495</v>
      </c>
      <c r="CT242" s="36">
        <v>426.4</v>
      </c>
      <c r="CU242" s="36">
        <v>438.15</v>
      </c>
      <c r="CV242" s="36">
        <v>423.25</v>
      </c>
      <c r="CW242" s="36">
        <v>433.55</v>
      </c>
    </row>
    <row r="243" spans="1:101">
      <c r="A243" s="28">
        <v>44417</v>
      </c>
      <c r="B243" s="11">
        <v>10.0815</v>
      </c>
      <c r="C243" s="11">
        <v>10.60929</v>
      </c>
      <c r="D243" s="38">
        <f t="shared" si="158"/>
        <v>1.0523523285225413</v>
      </c>
      <c r="E243" s="16">
        <f t="shared" si="202"/>
        <v>52.116871143890506</v>
      </c>
      <c r="F243" s="17">
        <f t="shared" si="202"/>
        <v>-20.798059609234326</v>
      </c>
      <c r="G243" s="21">
        <f t="shared" si="169"/>
        <v>-41.456688953362914</v>
      </c>
      <c r="I243" s="28">
        <v>44417</v>
      </c>
      <c r="J243" s="11">
        <v>30.281690000000001</v>
      </c>
      <c r="K243" s="11">
        <v>16.901399999999999</v>
      </c>
      <c r="L243" s="38">
        <f t="shared" si="159"/>
        <v>0.55813925840994993</v>
      </c>
      <c r="M243" s="16">
        <f t="shared" si="203"/>
        <v>-6.5217216824163149</v>
      </c>
      <c r="N243" s="17">
        <f t="shared" si="203"/>
        <v>-14.285714285714288</v>
      </c>
      <c r="O243" s="21">
        <f t="shared" si="170"/>
        <v>-40.578897301624302</v>
      </c>
      <c r="Q243" s="28">
        <v>44417</v>
      </c>
      <c r="R243" s="11">
        <v>22.77777</v>
      </c>
      <c r="S243" s="11">
        <v>4.8309100000000003</v>
      </c>
      <c r="T243" s="19">
        <f t="shared" si="160"/>
        <v>0.21208880412788433</v>
      </c>
      <c r="U243" s="16">
        <f t="shared" si="193"/>
        <v>344.81142484431052</v>
      </c>
      <c r="V243" s="17">
        <f t="shared" si="193"/>
        <v>6.3828709596437925</v>
      </c>
      <c r="W243" s="21">
        <f t="shared" si="171"/>
        <v>-62.330636104742446</v>
      </c>
      <c r="Y243" s="28">
        <v>44417</v>
      </c>
      <c r="Z243" s="11">
        <v>24.511299999999999</v>
      </c>
      <c r="AA243" s="11">
        <v>5.8451500000000003</v>
      </c>
      <c r="AB243" s="19">
        <f t="shared" si="161"/>
        <v>0.23846756393989713</v>
      </c>
      <c r="AC243" s="16">
        <f t="shared" si="204"/>
        <v>573.15804506157247</v>
      </c>
      <c r="AD243" s="17">
        <f t="shared" si="204"/>
        <v>16.858360106439356</v>
      </c>
      <c r="AE243" s="21">
        <f t="shared" si="172"/>
        <v>-66.686880443397911</v>
      </c>
      <c r="AG243" s="18" t="s">
        <v>532</v>
      </c>
      <c r="AH243" s="11">
        <v>19.454799999999999</v>
      </c>
      <c r="AI243" s="11">
        <v>23.335789999999999</v>
      </c>
      <c r="AJ243" s="12">
        <f t="shared" si="162"/>
        <v>1.1994875300697001</v>
      </c>
      <c r="AK243" s="16">
        <f t="shared" si="173"/>
        <v>40.01184589398715</v>
      </c>
      <c r="AL243" s="16">
        <f t="shared" si="174"/>
        <v>35.401719386360462</v>
      </c>
      <c r="AM243" s="17">
        <f t="shared" si="175"/>
        <v>32.312311120434991</v>
      </c>
      <c r="AN243" s="17">
        <f t="shared" si="205"/>
        <v>30.186753228024251</v>
      </c>
      <c r="AO243" s="21">
        <f t="shared" si="205"/>
        <v>-3.8355453977825946</v>
      </c>
      <c r="AQ243" s="18" t="s">
        <v>532</v>
      </c>
      <c r="AR243" s="11">
        <v>11.24386</v>
      </c>
      <c r="AS243" s="11">
        <v>16.188759999999998</v>
      </c>
      <c r="AT243" s="12">
        <f t="shared" si="163"/>
        <v>1.4397866924703793</v>
      </c>
      <c r="AU243" s="16">
        <f t="shared" si="177"/>
        <v>73.74372635794991</v>
      </c>
      <c r="AV243" s="16">
        <f t="shared" si="178"/>
        <v>57.288900950403843</v>
      </c>
      <c r="AW243" s="17">
        <f t="shared" si="179"/>
        <v>63.691314595528098</v>
      </c>
      <c r="AX243" s="17">
        <f t="shared" si="206"/>
        <v>49.953894213735374</v>
      </c>
      <c r="AY243" s="21">
        <f t="shared" si="206"/>
        <v>-5.5281652203080958</v>
      </c>
      <c r="BA243" s="18" t="s">
        <v>532</v>
      </c>
      <c r="BB243" s="11">
        <v>9.4383700000000008</v>
      </c>
      <c r="BC243" s="11">
        <v>14.50858</v>
      </c>
      <c r="BD243" s="12">
        <f t="shared" si="164"/>
        <v>1.5371912734931985</v>
      </c>
      <c r="BE243" s="16">
        <f t="shared" si="181"/>
        <v>73.743455882894366</v>
      </c>
      <c r="BF243" s="16">
        <f t="shared" si="182"/>
        <v>57.288668302318065</v>
      </c>
      <c r="BG243" s="17">
        <f t="shared" si="183"/>
        <v>48.715041882090546</v>
      </c>
      <c r="BH243" s="17">
        <f t="shared" si="207"/>
        <v>27.210610280517642</v>
      </c>
      <c r="BI243" s="21">
        <f t="shared" si="207"/>
        <v>-19.290307027982099</v>
      </c>
      <c r="BJ243" s="21">
        <f t="shared" si="185"/>
        <v>-23.385802144024726</v>
      </c>
      <c r="BL243" s="28">
        <v>44417</v>
      </c>
      <c r="BM243" s="11">
        <v>2.08792</v>
      </c>
      <c r="BN243" s="11">
        <v>2.5459900000000002</v>
      </c>
      <c r="BO243" s="40">
        <f t="shared" si="165"/>
        <v>1.2193905896777655</v>
      </c>
      <c r="BP243" s="16">
        <f t="shared" si="208"/>
        <v>66.845398390615401</v>
      </c>
      <c r="BQ243" s="17">
        <f t="shared" si="208"/>
        <v>17.986254964386191</v>
      </c>
      <c r="BR243" s="21">
        <f t="shared" si="186"/>
        <v>-31.670137880700807</v>
      </c>
      <c r="BT243" s="28">
        <v>44417</v>
      </c>
      <c r="BU243" s="11">
        <v>3.4614199999999999</v>
      </c>
      <c r="BV243" s="11">
        <v>1.5195000000000001</v>
      </c>
      <c r="BW243" s="38">
        <f t="shared" si="166"/>
        <v>0.43898168959559952</v>
      </c>
      <c r="BX243" s="16">
        <f t="shared" si="209"/>
        <v>30.820543249443489</v>
      </c>
      <c r="BY243" s="17">
        <f t="shared" si="209"/>
        <v>86.331976259380994</v>
      </c>
      <c r="BZ243" s="21">
        <f t="shared" si="187"/>
        <v>23.410762838066269</v>
      </c>
      <c r="CB243" s="28">
        <v>44417</v>
      </c>
      <c r="CC243" s="11">
        <v>5.6321099999999999</v>
      </c>
      <c r="CD243" s="11">
        <v>2.2368600000000001</v>
      </c>
      <c r="CE243" s="38">
        <f t="shared" si="167"/>
        <v>0.39716198724811841</v>
      </c>
      <c r="CF243" s="16">
        <f t="shared" si="200"/>
        <v>27.026990452863121</v>
      </c>
      <c r="CG243" s="17">
        <f t="shared" si="200"/>
        <v>41.77171866978496</v>
      </c>
      <c r="CH243" s="21">
        <f t="shared" si="188"/>
        <v>-8.2773796272269973</v>
      </c>
      <c r="CJ243" s="28">
        <v>44417</v>
      </c>
      <c r="CK243" s="11">
        <v>43.380580000000002</v>
      </c>
      <c r="CL243" s="11">
        <v>33.21743</v>
      </c>
      <c r="CM243" s="40">
        <f t="shared" si="168"/>
        <v>0.76572120520288112</v>
      </c>
      <c r="CN243" s="16">
        <f t="shared" si="210"/>
        <v>-6.8351543330845574</v>
      </c>
      <c r="CO243" s="17">
        <f t="shared" si="210"/>
        <v>71.784201250263749</v>
      </c>
      <c r="CP243" s="21">
        <f t="shared" si="189"/>
        <v>46.982057629590898</v>
      </c>
      <c r="CQ243" s="13">
        <f t="shared" si="190"/>
        <v>0.57135063083221516</v>
      </c>
      <c r="CS243" s="20" t="s">
        <v>496</v>
      </c>
      <c r="CT243" s="36">
        <v>431.6</v>
      </c>
      <c r="CU243" s="36">
        <v>433.45</v>
      </c>
      <c r="CV243" s="36">
        <v>414.2</v>
      </c>
      <c r="CW243" s="36">
        <v>416.1</v>
      </c>
    </row>
    <row r="244" spans="1:101">
      <c r="A244" s="28">
        <v>44424</v>
      </c>
      <c r="B244" s="11">
        <v>16.521909999999998</v>
      </c>
      <c r="C244" s="11">
        <v>13.054510000000001</v>
      </c>
      <c r="D244" s="38">
        <f t="shared" si="158"/>
        <v>0.79013322309587708</v>
      </c>
      <c r="E244" s="16">
        <f t="shared" si="202"/>
        <v>63.883449883449863</v>
      </c>
      <c r="F244" s="17">
        <f t="shared" si="202"/>
        <v>23.047913668115406</v>
      </c>
      <c r="G244" s="21">
        <f t="shared" si="169"/>
        <v>-52.524701361218995</v>
      </c>
      <c r="I244" s="28">
        <v>44424</v>
      </c>
      <c r="J244" s="11">
        <v>26.760560000000002</v>
      </c>
      <c r="K244" s="11">
        <v>21.83098</v>
      </c>
      <c r="L244" s="38">
        <f t="shared" si="159"/>
        <v>0.8157893556786554</v>
      </c>
      <c r="M244" s="16">
        <f t="shared" si="203"/>
        <v>-11.62791772850194</v>
      </c>
      <c r="N244" s="17">
        <f t="shared" si="203"/>
        <v>29.166696250014802</v>
      </c>
      <c r="O244" s="21">
        <f t="shared" si="170"/>
        <v>-8.2531512443992607</v>
      </c>
      <c r="Q244" s="28">
        <v>44424</v>
      </c>
      <c r="R244" s="11">
        <v>67.995159999999998</v>
      </c>
      <c r="S244" s="11">
        <v>4.2511999999999999</v>
      </c>
      <c r="T244" s="19">
        <f t="shared" si="160"/>
        <v>6.2522097161033227E-2</v>
      </c>
      <c r="U244" s="16">
        <f t="shared" si="193"/>
        <v>198.51543851746678</v>
      </c>
      <c r="V244" s="17">
        <f t="shared" si="193"/>
        <v>-12.000016560026999</v>
      </c>
      <c r="W244" s="21">
        <f t="shared" si="171"/>
        <v>-85.139857485985246</v>
      </c>
      <c r="Y244" s="28">
        <v>44424</v>
      </c>
      <c r="Z244" s="11">
        <v>57.953229999999998</v>
      </c>
      <c r="AA244" s="11">
        <v>4.4461399999999998</v>
      </c>
      <c r="AB244" s="19">
        <f t="shared" si="161"/>
        <v>7.6719451185033177E-2</v>
      </c>
      <c r="AC244" s="16">
        <f t="shared" si="204"/>
        <v>136.43474642307834</v>
      </c>
      <c r="AD244" s="17">
        <f t="shared" si="204"/>
        <v>-23.934544023677759</v>
      </c>
      <c r="AE244" s="21">
        <f t="shared" si="172"/>
        <v>-85.703948864068238</v>
      </c>
      <c r="AG244" s="18" t="s">
        <v>533</v>
      </c>
      <c r="AH244" s="11">
        <v>22.453150000000001</v>
      </c>
      <c r="AI244" s="11">
        <v>27.994309999999999</v>
      </c>
      <c r="AJ244" s="12">
        <f t="shared" si="162"/>
        <v>1.2467876444953157</v>
      </c>
      <c r="AK244" s="16">
        <f t="shared" si="173"/>
        <v>15.411877788514929</v>
      </c>
      <c r="AL244" s="16">
        <f t="shared" si="174"/>
        <v>44.205108608302844</v>
      </c>
      <c r="AM244" s="17">
        <f t="shared" si="175"/>
        <v>19.962983897266813</v>
      </c>
      <c r="AN244" s="17">
        <f t="shared" si="205"/>
        <v>45.854842068970264</v>
      </c>
      <c r="AO244" s="21">
        <f t="shared" si="205"/>
        <v>0.91478424336981612</v>
      </c>
      <c r="AQ244" s="18" t="s">
        <v>533</v>
      </c>
      <c r="AR244" s="11">
        <v>14.34355</v>
      </c>
      <c r="AS244" s="11">
        <v>45.479880000000001</v>
      </c>
      <c r="AT244" s="12">
        <f t="shared" si="163"/>
        <v>3.170754799195457</v>
      </c>
      <c r="AU244" s="16">
        <f t="shared" si="177"/>
        <v>27.56784591768308</v>
      </c>
      <c r="AV244" s="16">
        <f t="shared" si="178"/>
        <v>77.312848507661727</v>
      </c>
      <c r="AW244" s="17">
        <f t="shared" si="179"/>
        <v>180.93492027802009</v>
      </c>
      <c r="AX244" s="17">
        <f t="shared" si="206"/>
        <v>262.34812241550912</v>
      </c>
      <c r="AY244" s="21">
        <f t="shared" si="206"/>
        <v>100.9808571947295</v>
      </c>
      <c r="BA244" s="18" t="s">
        <v>533</v>
      </c>
      <c r="BB244" s="11">
        <v>12.040330000000001</v>
      </c>
      <c r="BC244" s="11">
        <v>33.03989</v>
      </c>
      <c r="BD244" s="12">
        <f t="shared" si="164"/>
        <v>2.7441016982092683</v>
      </c>
      <c r="BE244" s="16">
        <f t="shared" si="181"/>
        <v>27.567895727758078</v>
      </c>
      <c r="BF244" s="16">
        <f t="shared" si="182"/>
        <v>77.312761787790848</v>
      </c>
      <c r="BG244" s="17">
        <f t="shared" si="183"/>
        <v>127.72655904299386</v>
      </c>
      <c r="BH244" s="17">
        <f t="shared" si="207"/>
        <v>167.44848118869263</v>
      </c>
      <c r="BI244" s="21">
        <f t="shared" si="207"/>
        <v>47.348866288479108</v>
      </c>
      <c r="BJ244" s="21">
        <f t="shared" si="185"/>
        <v>40.733088401164885</v>
      </c>
      <c r="BL244" s="28">
        <v>44424</v>
      </c>
      <c r="BM244" s="11">
        <v>3.5726499999999999</v>
      </c>
      <c r="BN244" s="11">
        <v>2.9344700000000001</v>
      </c>
      <c r="BO244" s="40">
        <f t="shared" si="165"/>
        <v>0.82137069122360162</v>
      </c>
      <c r="BP244" s="16">
        <f t="shared" si="208"/>
        <v>71.110483160274327</v>
      </c>
      <c r="BQ244" s="17">
        <f t="shared" si="208"/>
        <v>15.258504550292809</v>
      </c>
      <c r="BR244" s="21">
        <f t="shared" si="186"/>
        <v>-50.293316019056654</v>
      </c>
      <c r="BT244" s="28">
        <v>44424</v>
      </c>
      <c r="BU244" s="11">
        <v>7.4156599999999999</v>
      </c>
      <c r="BV244" s="11">
        <v>2.10032</v>
      </c>
      <c r="BW244" s="38">
        <f t="shared" si="166"/>
        <v>0.28322765606837425</v>
      </c>
      <c r="BX244" s="16">
        <f t="shared" si="209"/>
        <v>114.2375094614349</v>
      </c>
      <c r="BY244" s="17">
        <f t="shared" si="209"/>
        <v>38.224415926291535</v>
      </c>
      <c r="BZ244" s="21">
        <f t="shared" si="187"/>
        <v>-26.388827129306055</v>
      </c>
      <c r="CB244" s="28">
        <v>44424</v>
      </c>
      <c r="CC244" s="11">
        <v>19.17315</v>
      </c>
      <c r="CD244" s="11">
        <v>6.5508199999999999</v>
      </c>
      <c r="CE244" s="38">
        <f t="shared" si="167"/>
        <v>0.34166634068997531</v>
      </c>
      <c r="CF244" s="16">
        <f t="shared" si="200"/>
        <v>240.42570191278222</v>
      </c>
      <c r="CG244" s="17">
        <f t="shared" si="200"/>
        <v>192.8578453725311</v>
      </c>
      <c r="CH244" s="21">
        <f t="shared" si="188"/>
        <v>-8.8613531768364311</v>
      </c>
      <c r="CJ244" s="28">
        <v>44424</v>
      </c>
      <c r="CK244" s="11">
        <v>35.704729999999998</v>
      </c>
      <c r="CL244" s="11">
        <v>24.150839999999999</v>
      </c>
      <c r="CM244" s="40">
        <f t="shared" si="168"/>
        <v>0.6764044987876956</v>
      </c>
      <c r="CN244" s="16">
        <f t="shared" si="210"/>
        <v>-17.694207869051091</v>
      </c>
      <c r="CO244" s="17">
        <f t="shared" si="210"/>
        <v>-27.294676319028898</v>
      </c>
      <c r="CP244" s="21">
        <f t="shared" si="189"/>
        <v>13.757088369188677</v>
      </c>
      <c r="CQ244" s="13">
        <f t="shared" si="190"/>
        <v>0.59265381215803514</v>
      </c>
      <c r="CS244" s="20" t="s">
        <v>497</v>
      </c>
      <c r="CT244" s="36">
        <v>415.5</v>
      </c>
      <c r="CU244" s="36">
        <v>417.35</v>
      </c>
      <c r="CV244" s="36">
        <v>399.25</v>
      </c>
      <c r="CW244" s="36">
        <v>400.9</v>
      </c>
    </row>
    <row r="245" spans="1:101">
      <c r="A245" s="28">
        <v>44431</v>
      </c>
      <c r="B245" s="11">
        <v>11.07696</v>
      </c>
      <c r="C245" s="11">
        <v>12.90085</v>
      </c>
      <c r="D245" s="38">
        <f t="shared" si="158"/>
        <v>1.1646561872571537</v>
      </c>
      <c r="E245" s="16">
        <f t="shared" si="202"/>
        <v>-32.95593548203567</v>
      </c>
      <c r="F245" s="17">
        <f t="shared" si="202"/>
        <v>-1.1770644780999084</v>
      </c>
      <c r="G245" s="21">
        <f t="shared" si="169"/>
        <v>-17.881718621962001</v>
      </c>
      <c r="I245" s="28">
        <v>44431</v>
      </c>
      <c r="J245" s="11">
        <v>42.957740000000001</v>
      </c>
      <c r="K245" s="11">
        <v>20.422529999999998</v>
      </c>
      <c r="L245" s="38">
        <f t="shared" si="159"/>
        <v>0.47540978645524645</v>
      </c>
      <c r="M245" s="16">
        <f t="shared" si="203"/>
        <v>60.526311855955171</v>
      </c>
      <c r="N245" s="17">
        <f t="shared" si="203"/>
        <v>-6.4516114255979433</v>
      </c>
      <c r="O245" s="21">
        <f t="shared" si="170"/>
        <v>-40.78096681083565</v>
      </c>
      <c r="Q245" s="28">
        <v>44431</v>
      </c>
      <c r="R245" s="11">
        <v>8.7681100000000001</v>
      </c>
      <c r="S245" s="11">
        <v>4.7584499999999998</v>
      </c>
      <c r="T245" s="19">
        <f t="shared" si="160"/>
        <v>0.54269962397825755</v>
      </c>
      <c r="U245" s="16">
        <f t="shared" ref="U245:V268" si="211">IF(R244=0,0,100*(R245-R244)/R244)</f>
        <v>-87.104802753607757</v>
      </c>
      <c r="V245" s="17">
        <f t="shared" si="211"/>
        <v>11.931925103500188</v>
      </c>
      <c r="W245" s="21">
        <f t="shared" si="171"/>
        <v>49.029673226598945</v>
      </c>
      <c r="Y245" s="28">
        <v>44431</v>
      </c>
      <c r="Z245" s="11">
        <v>7.4741200000000001</v>
      </c>
      <c r="AA245" s="11">
        <v>5.8643099999999997</v>
      </c>
      <c r="AB245" s="19">
        <f t="shared" si="161"/>
        <v>0.78461544636693015</v>
      </c>
      <c r="AC245" s="16">
        <f t="shared" si="204"/>
        <v>-87.103186483307326</v>
      </c>
      <c r="AD245" s="17">
        <f t="shared" si="204"/>
        <v>31.896656425573646</v>
      </c>
      <c r="AE245" s="21">
        <f t="shared" si="172"/>
        <v>61.117773130997563</v>
      </c>
      <c r="AG245" s="18" t="s">
        <v>534</v>
      </c>
      <c r="AH245" s="11">
        <v>19.855550000000001</v>
      </c>
      <c r="AI245" s="11">
        <v>21.795100000000001</v>
      </c>
      <c r="AJ245" s="12">
        <f t="shared" si="162"/>
        <v>1.0976830155800268</v>
      </c>
      <c r="AK245" s="16">
        <f t="shared" si="173"/>
        <v>-11.568978072119055</v>
      </c>
      <c r="AL245" s="16">
        <f t="shared" si="174"/>
        <v>13.765991184883944</v>
      </c>
      <c r="AM245" s="17">
        <f t="shared" si="175"/>
        <v>-22.144535800310841</v>
      </c>
      <c r="AN245" s="17">
        <f t="shared" si="205"/>
        <v>1.4733825644201131</v>
      </c>
      <c r="AO245" s="21">
        <f t="shared" si="205"/>
        <v>-10.85421307315686</v>
      </c>
      <c r="AQ245" s="18" t="s">
        <v>534</v>
      </c>
      <c r="AR245" s="11">
        <v>9.0734100000000009</v>
      </c>
      <c r="AS245" s="11">
        <v>15.28607</v>
      </c>
      <c r="AT245" s="12">
        <f t="shared" si="163"/>
        <v>1.6847105994328482</v>
      </c>
      <c r="AU245" s="16">
        <f t="shared" si="177"/>
        <v>-36.742229085547159</v>
      </c>
      <c r="AV245" s="16">
        <f t="shared" si="178"/>
        <v>-6.2092355385088824</v>
      </c>
      <c r="AW245" s="17">
        <f t="shared" si="179"/>
        <v>-66.389379215600385</v>
      </c>
      <c r="AX245" s="17">
        <f t="shared" si="206"/>
        <v>-27.487397162410698</v>
      </c>
      <c r="AY245" s="21">
        <f t="shared" si="206"/>
        <v>-16.409638942570009</v>
      </c>
      <c r="BA245" s="18" t="s">
        <v>534</v>
      </c>
      <c r="BB245" s="11">
        <v>7.6164399999999999</v>
      </c>
      <c r="BC245" s="11">
        <v>14.430569999999999</v>
      </c>
      <c r="BD245" s="12">
        <f t="shared" si="164"/>
        <v>1.8946607601451597</v>
      </c>
      <c r="BE245" s="16">
        <f t="shared" si="181"/>
        <v>-36.742265369802993</v>
      </c>
      <c r="BF245" s="16">
        <f t="shared" si="182"/>
        <v>-6.2093033493818641</v>
      </c>
      <c r="BG245" s="17">
        <f t="shared" si="183"/>
        <v>-56.323795266872864</v>
      </c>
      <c r="BH245" s="17">
        <f t="shared" si="207"/>
        <v>-16.920634993741938</v>
      </c>
      <c r="BI245" s="21">
        <f t="shared" si="207"/>
        <v>-8.2731846333180972</v>
      </c>
      <c r="BJ245" s="21">
        <f t="shared" si="185"/>
        <v>-5.7991590243285156</v>
      </c>
      <c r="BL245" s="28">
        <v>44431</v>
      </c>
      <c r="BM245" s="11">
        <v>1.84158</v>
      </c>
      <c r="BN245" s="11">
        <v>2.78674</v>
      </c>
      <c r="BO245" s="40">
        <f t="shared" si="165"/>
        <v>1.5132332019244346</v>
      </c>
      <c r="BP245" s="16">
        <f t="shared" si="208"/>
        <v>-48.453388940982187</v>
      </c>
      <c r="BQ245" s="17">
        <f t="shared" si="208"/>
        <v>-5.0342992090564955</v>
      </c>
      <c r="BR245" s="21">
        <f t="shared" si="186"/>
        <v>5.0047077139140592</v>
      </c>
      <c r="BT245" s="28">
        <v>44431</v>
      </c>
      <c r="BU245" s="11">
        <v>3.66676</v>
      </c>
      <c r="BV245" s="11">
        <v>1.43737</v>
      </c>
      <c r="BW245" s="38">
        <f t="shared" si="166"/>
        <v>0.39200002181762644</v>
      </c>
      <c r="BX245" s="16">
        <f t="shared" si="209"/>
        <v>-50.553827980247206</v>
      </c>
      <c r="BY245" s="17">
        <f t="shared" si="209"/>
        <v>-31.564237830425835</v>
      </c>
      <c r="BZ245" s="21">
        <f t="shared" si="187"/>
        <v>7.5743165228901734</v>
      </c>
      <c r="CB245" s="28">
        <v>44431</v>
      </c>
      <c r="CC245" s="11">
        <v>10.125819999999999</v>
      </c>
      <c r="CD245" s="11">
        <v>5.1727499999999997</v>
      </c>
      <c r="CE245" s="38">
        <f t="shared" si="167"/>
        <v>0.51084751654680804</v>
      </c>
      <c r="CF245" s="16">
        <f t="shared" ref="CF245:CG268" si="212">100*(CC245-CC244)/CC244</f>
        <v>-47.187499185058279</v>
      </c>
      <c r="CG245" s="17">
        <f t="shared" si="212"/>
        <v>-21.036603051221071</v>
      </c>
      <c r="CH245" s="21">
        <f t="shared" si="188"/>
        <v>42.983482217050465</v>
      </c>
      <c r="CJ245" s="28">
        <v>44431</v>
      </c>
      <c r="CK245" s="11">
        <v>27.11955</v>
      </c>
      <c r="CL245" s="11">
        <v>18.240169999999999</v>
      </c>
      <c r="CM245" s="40">
        <f t="shared" si="168"/>
        <v>0.67258380024742292</v>
      </c>
      <c r="CN245" s="16">
        <f t="shared" si="210"/>
        <v>-24.044937463467722</v>
      </c>
      <c r="CO245" s="17">
        <f t="shared" si="210"/>
        <v>-24.47397274794583</v>
      </c>
      <c r="CP245" s="21">
        <f t="shared" si="189"/>
        <v>9.224758666456756</v>
      </c>
      <c r="CQ245" s="13">
        <f t="shared" si="190"/>
        <v>0.60209022356032227</v>
      </c>
      <c r="CS245" s="20" t="s">
        <v>498</v>
      </c>
      <c r="CT245" s="36">
        <v>404</v>
      </c>
      <c r="CU245" s="36">
        <v>415.8</v>
      </c>
      <c r="CV245" s="36">
        <v>402.1</v>
      </c>
      <c r="CW245" s="36">
        <v>410.6</v>
      </c>
    </row>
    <row r="246" spans="1:101">
      <c r="A246" s="28">
        <v>44438</v>
      </c>
      <c r="B246" s="11">
        <v>6.9882400000000002</v>
      </c>
      <c r="C246" s="11">
        <v>11.99893</v>
      </c>
      <c r="D246" s="38">
        <f t="shared" si="158"/>
        <v>1.717017446452898</v>
      </c>
      <c r="E246" s="16">
        <f t="shared" si="202"/>
        <v>-36.911932515780499</v>
      </c>
      <c r="F246" s="17">
        <f t="shared" si="202"/>
        <v>-6.9911672486696652</v>
      </c>
      <c r="G246" s="21">
        <f t="shared" si="169"/>
        <v>36.588001540624887</v>
      </c>
      <c r="I246" s="28">
        <v>44438</v>
      </c>
      <c r="J246" s="11">
        <v>23.239429999999999</v>
      </c>
      <c r="K246" s="11">
        <v>38.02816</v>
      </c>
      <c r="L246" s="38">
        <f t="shared" si="159"/>
        <v>1.6363637146005734</v>
      </c>
      <c r="M246" s="16">
        <f t="shared" si="203"/>
        <v>-45.90164659500244</v>
      </c>
      <c r="N246" s="17">
        <f t="shared" si="203"/>
        <v>86.206899928657236</v>
      </c>
      <c r="O246" s="21">
        <f t="shared" si="170"/>
        <v>166.28822947043446</v>
      </c>
      <c r="Q246" s="28">
        <v>44438</v>
      </c>
      <c r="R246" s="11">
        <v>5.2656999999999998</v>
      </c>
      <c r="S246" s="11">
        <v>5.0483000000000002</v>
      </c>
      <c r="T246" s="19">
        <f t="shared" si="160"/>
        <v>0.95871394116641673</v>
      </c>
      <c r="U246" s="16">
        <f t="shared" si="211"/>
        <v>-39.944868392390156</v>
      </c>
      <c r="V246" s="17">
        <f t="shared" si="211"/>
        <v>6.0912692158160828</v>
      </c>
      <c r="W246" s="21">
        <f t="shared" si="171"/>
        <v>125.03662612361647</v>
      </c>
      <c r="Y246" s="28">
        <v>44438</v>
      </c>
      <c r="Z246" s="11">
        <v>5.1743899999999998</v>
      </c>
      <c r="AA246" s="11">
        <v>5.8259800000000004</v>
      </c>
      <c r="AB246" s="19">
        <f t="shared" si="161"/>
        <v>1.1259259545569624</v>
      </c>
      <c r="AC246" s="16">
        <f t="shared" si="204"/>
        <v>-30.769241061155029</v>
      </c>
      <c r="AD246" s="17">
        <f t="shared" si="204"/>
        <v>-0.65361483277656385</v>
      </c>
      <c r="AE246" s="21">
        <f t="shared" si="172"/>
        <v>82.079241288411993</v>
      </c>
      <c r="AG246" s="18" t="s">
        <v>535</v>
      </c>
      <c r="AH246" s="11">
        <v>17.911829999999998</v>
      </c>
      <c r="AI246" s="11">
        <v>19.393170000000001</v>
      </c>
      <c r="AJ246" s="12">
        <f t="shared" si="162"/>
        <v>1.0827017674910941</v>
      </c>
      <c r="AK246" s="16">
        <f t="shared" si="173"/>
        <v>-9.7893032426701971</v>
      </c>
      <c r="AL246" s="16">
        <f t="shared" si="174"/>
        <v>-5.3018288334929968</v>
      </c>
      <c r="AM246" s="17">
        <f t="shared" si="175"/>
        <v>-11.020504608834095</v>
      </c>
      <c r="AN246" s="17">
        <f t="shared" si="205"/>
        <v>-14.531858562109072</v>
      </c>
      <c r="AO246" s="21">
        <f t="shared" si="205"/>
        <v>-10.023159743424223</v>
      </c>
      <c r="AQ246" s="18" t="s">
        <v>535</v>
      </c>
      <c r="AR246" s="11">
        <v>7.87866</v>
      </c>
      <c r="AS246" s="11">
        <v>10.726129999999999</v>
      </c>
      <c r="AT246" s="12">
        <f t="shared" si="163"/>
        <v>1.3614155198980538</v>
      </c>
      <c r="AU246" s="16">
        <f t="shared" si="177"/>
        <v>-13.167596306129676</v>
      </c>
      <c r="AV246" s="16">
        <f t="shared" si="178"/>
        <v>-23.382331275098878</v>
      </c>
      <c r="AW246" s="17">
        <f t="shared" si="179"/>
        <v>-29.830688986770312</v>
      </c>
      <c r="AX246" s="17">
        <f t="shared" si="206"/>
        <v>-50.596168877437513</v>
      </c>
      <c r="AY246" s="21">
        <f t="shared" si="206"/>
        <v>-30.393150592409818</v>
      </c>
      <c r="BA246" s="18" t="s">
        <v>535</v>
      </c>
      <c r="BB246" s="11">
        <v>6.61355</v>
      </c>
      <c r="BC246" s="11">
        <v>11.004009999999999</v>
      </c>
      <c r="BD246" s="12">
        <f t="shared" si="164"/>
        <v>1.6638582909330086</v>
      </c>
      <c r="BE246" s="16">
        <f t="shared" si="181"/>
        <v>-13.16743780558896</v>
      </c>
      <c r="BF246" s="16">
        <f t="shared" si="182"/>
        <v>-23.382231554557968</v>
      </c>
      <c r="BG246" s="17">
        <f t="shared" si="183"/>
        <v>-23.745146588111211</v>
      </c>
      <c r="BH246" s="17">
        <f t="shared" si="207"/>
        <v>-38.640775074928563</v>
      </c>
      <c r="BI246" s="21">
        <f t="shared" si="207"/>
        <v>-16.513326226785736</v>
      </c>
      <c r="BJ246" s="21">
        <f t="shared" si="185"/>
        <v>-15.823037687975754</v>
      </c>
      <c r="BL246" s="28">
        <v>44438</v>
      </c>
      <c r="BM246" s="11">
        <v>1.43672</v>
      </c>
      <c r="BN246" s="11">
        <v>2.3015099999999999</v>
      </c>
      <c r="BO246" s="40">
        <f t="shared" si="165"/>
        <v>1.6019196503146054</v>
      </c>
      <c r="BP246" s="16">
        <f t="shared" si="208"/>
        <v>-21.984382975488437</v>
      </c>
      <c r="BQ246" s="17">
        <f t="shared" si="208"/>
        <v>-17.412101595412562</v>
      </c>
      <c r="BR246" s="21">
        <f t="shared" si="186"/>
        <v>21.39559080541099</v>
      </c>
      <c r="BT246" s="28">
        <v>44438</v>
      </c>
      <c r="BU246" s="11">
        <v>2.0064500000000001</v>
      </c>
      <c r="BV246" s="11">
        <v>0.82721999999999996</v>
      </c>
      <c r="BW246" s="38">
        <f t="shared" si="166"/>
        <v>0.41228039572379072</v>
      </c>
      <c r="BX246" s="16">
        <f t="shared" si="209"/>
        <v>-45.280029235619459</v>
      </c>
      <c r="BY246" s="17">
        <f t="shared" si="209"/>
        <v>-42.449056262479395</v>
      </c>
      <c r="BZ246" s="21">
        <f t="shared" si="187"/>
        <v>15.938470598682292</v>
      </c>
      <c r="CB246" s="28">
        <v>44438</v>
      </c>
      <c r="CC246" s="11">
        <v>6.8703799999999999</v>
      </c>
      <c r="CD246" s="11">
        <v>3.7147899999999998</v>
      </c>
      <c r="CE246" s="38">
        <f t="shared" si="167"/>
        <v>0.54069643891604247</v>
      </c>
      <c r="CF246" s="16">
        <f t="shared" si="212"/>
        <v>-32.149890082975993</v>
      </c>
      <c r="CG246" s="17">
        <f t="shared" si="212"/>
        <v>-28.185394616016627</v>
      </c>
      <c r="CH246" s="21">
        <f t="shared" si="188"/>
        <v>34.70838328898737</v>
      </c>
      <c r="CJ246" s="28">
        <v>44438</v>
      </c>
      <c r="CK246" s="11">
        <v>34.501199999999997</v>
      </c>
      <c r="CL246" s="11">
        <v>18.186679999999999</v>
      </c>
      <c r="CM246" s="40">
        <f t="shared" si="168"/>
        <v>0.52713180990806119</v>
      </c>
      <c r="CN246" s="16">
        <f t="shared" si="210"/>
        <v>27.218925092783611</v>
      </c>
      <c r="CO246" s="17">
        <f t="shared" si="210"/>
        <v>-0.29325384577007801</v>
      </c>
      <c r="CP246" s="21">
        <f t="shared" si="189"/>
        <v>-16.658609625186472</v>
      </c>
      <c r="CQ246" s="13">
        <f t="shared" si="190"/>
        <v>0.59071134732958508</v>
      </c>
      <c r="CS246" s="20" t="s">
        <v>499</v>
      </c>
      <c r="CT246" s="36">
        <v>415</v>
      </c>
      <c r="CU246" s="36">
        <v>421.4</v>
      </c>
      <c r="CV246" s="36">
        <v>409.7</v>
      </c>
      <c r="CW246" s="36">
        <v>419.15</v>
      </c>
    </row>
    <row r="247" spans="1:101">
      <c r="A247" s="28">
        <v>44445</v>
      </c>
      <c r="B247" s="11">
        <v>11.898709999999999</v>
      </c>
      <c r="C247" s="11">
        <v>13.442</v>
      </c>
      <c r="D247" s="38">
        <f t="shared" si="158"/>
        <v>1.1297022954589195</v>
      </c>
      <c r="E247" s="16">
        <f t="shared" si="202"/>
        <v>70.267621031905009</v>
      </c>
      <c r="F247" s="17">
        <f t="shared" si="202"/>
        <v>12.026655710134158</v>
      </c>
      <c r="G247" s="21">
        <f t="shared" si="169"/>
        <v>-4.3468053348103686</v>
      </c>
      <c r="I247" s="28">
        <v>44445</v>
      </c>
      <c r="J247" s="11">
        <v>20.422529999999998</v>
      </c>
      <c r="K247" s="11">
        <v>14.0845</v>
      </c>
      <c r="L247" s="38">
        <f t="shared" si="159"/>
        <v>0.68965500356713894</v>
      </c>
      <c r="M247" s="16">
        <f t="shared" si="203"/>
        <v>-12.121209513314229</v>
      </c>
      <c r="N247" s="17">
        <f t="shared" si="203"/>
        <v>-62.96297270233427</v>
      </c>
      <c r="O247" s="21">
        <f t="shared" si="170"/>
        <v>-20.858985560380965</v>
      </c>
      <c r="Q247" s="28">
        <v>44445</v>
      </c>
      <c r="R247" s="11">
        <v>12.246370000000001</v>
      </c>
      <c r="S247" s="11">
        <v>3.3574799999999998</v>
      </c>
      <c r="T247" s="19">
        <f t="shared" si="160"/>
        <v>0.27416124124944774</v>
      </c>
      <c r="U247" s="16">
        <f t="shared" si="211"/>
        <v>132.56869931822933</v>
      </c>
      <c r="V247" s="17">
        <f t="shared" si="211"/>
        <v>-33.492858982231652</v>
      </c>
      <c r="W247" s="21">
        <f t="shared" si="171"/>
        <v>-38.252823329627468</v>
      </c>
      <c r="Y247" s="28">
        <v>44445</v>
      </c>
      <c r="Z247" s="11">
        <v>11.0962</v>
      </c>
      <c r="AA247" s="11">
        <v>5.6726700000000001</v>
      </c>
      <c r="AB247" s="19">
        <f t="shared" si="161"/>
        <v>0.51122636578288061</v>
      </c>
      <c r="AC247" s="16">
        <f t="shared" si="204"/>
        <v>114.44460119936842</v>
      </c>
      <c r="AD247" s="17">
        <f t="shared" si="204"/>
        <v>-2.6314886079251947</v>
      </c>
      <c r="AE247" s="21">
        <f t="shared" si="172"/>
        <v>-8.1242145992952164</v>
      </c>
      <c r="AG247" s="18" t="s">
        <v>536</v>
      </c>
      <c r="AH247" s="11">
        <v>16.683219999999999</v>
      </c>
      <c r="AI247" s="11">
        <v>19.324809999999999</v>
      </c>
      <c r="AJ247" s="12">
        <f t="shared" si="162"/>
        <v>1.1583381385607814</v>
      </c>
      <c r="AK247" s="16">
        <f t="shared" si="173"/>
        <v>-6.8592098071497993</v>
      </c>
      <c r="AL247" s="16">
        <f t="shared" si="174"/>
        <v>-16.243986689480931</v>
      </c>
      <c r="AM247" s="17">
        <f t="shared" si="175"/>
        <v>-0.35249523414687733</v>
      </c>
      <c r="AN247" s="17">
        <f t="shared" si="205"/>
        <v>-16.449846662884362</v>
      </c>
      <c r="AO247" s="21">
        <f t="shared" si="205"/>
        <v>0.14465287417422912</v>
      </c>
      <c r="AQ247" s="18" t="s">
        <v>536</v>
      </c>
      <c r="AR247" s="11">
        <v>7.32775</v>
      </c>
      <c r="AS247" s="11">
        <v>10.945169999999999</v>
      </c>
      <c r="AT247" s="12">
        <f t="shared" si="163"/>
        <v>1.4936604005322234</v>
      </c>
      <c r="AU247" s="16">
        <f t="shared" si="177"/>
        <v>-6.9924327233311248</v>
      </c>
      <c r="AV247" s="16">
        <f t="shared" si="178"/>
        <v>-31.096948058603438</v>
      </c>
      <c r="AW247" s="17">
        <f t="shared" si="179"/>
        <v>2.0421158423401513</v>
      </c>
      <c r="AX247" s="17">
        <f t="shared" si="206"/>
        <v>-50.068133471349043</v>
      </c>
      <c r="AY247" s="21">
        <f t="shared" si="206"/>
        <v>-21.968121045924313</v>
      </c>
      <c r="BA247" s="18" t="s">
        <v>536</v>
      </c>
      <c r="BB247" s="11">
        <v>6.1510999999999996</v>
      </c>
      <c r="BC247" s="11">
        <v>11.148870000000001</v>
      </c>
      <c r="BD247" s="12">
        <f t="shared" si="164"/>
        <v>1.8125002032156852</v>
      </c>
      <c r="BE247" s="16">
        <f t="shared" si="181"/>
        <v>-6.9924624445267742</v>
      </c>
      <c r="BF247" s="16">
        <f t="shared" si="182"/>
        <v>-31.096884259825842</v>
      </c>
      <c r="BG247" s="17">
        <f t="shared" si="183"/>
        <v>1.3164291926306986</v>
      </c>
      <c r="BH247" s="17">
        <f t="shared" si="207"/>
        <v>-38.896113549652959</v>
      </c>
      <c r="BI247" s="21">
        <f t="shared" si="207"/>
        <v>-7.523282550704562</v>
      </c>
      <c r="BJ247" s="21">
        <f t="shared" si="185"/>
        <v>-6.1985477133509752</v>
      </c>
      <c r="BL247" s="28">
        <v>44445</v>
      </c>
      <c r="BM247" s="11">
        <v>1.6867799999999999</v>
      </c>
      <c r="BN247" s="11">
        <v>2.3513700000000002</v>
      </c>
      <c r="BO247" s="40">
        <f t="shared" si="165"/>
        <v>1.3939992174438873</v>
      </c>
      <c r="BP247" s="16">
        <f t="shared" si="208"/>
        <v>17.404922323069208</v>
      </c>
      <c r="BQ247" s="17">
        <f t="shared" si="208"/>
        <v>2.1664037957688751</v>
      </c>
      <c r="BR247" s="21">
        <f t="shared" si="186"/>
        <v>8.1475898509441524</v>
      </c>
      <c r="BT247" s="28">
        <v>44445</v>
      </c>
      <c r="BU247" s="11">
        <v>2.2997899999999998</v>
      </c>
      <c r="BV247" s="11">
        <v>0.83308000000000004</v>
      </c>
      <c r="BW247" s="38">
        <f t="shared" si="166"/>
        <v>0.36224176990073009</v>
      </c>
      <c r="BX247" s="16">
        <f t="shared" si="209"/>
        <v>14.619850980587589</v>
      </c>
      <c r="BY247" s="17">
        <f t="shared" si="209"/>
        <v>0.70839679891686469</v>
      </c>
      <c r="BZ247" s="21">
        <f t="shared" si="187"/>
        <v>-5.0784935130966842</v>
      </c>
      <c r="CB247" s="28">
        <v>44445</v>
      </c>
      <c r="CC247" s="11">
        <v>7.5094799999999999</v>
      </c>
      <c r="CD247" s="11">
        <v>1.89734</v>
      </c>
      <c r="CE247" s="38">
        <f t="shared" si="167"/>
        <v>0.25265930530476144</v>
      </c>
      <c r="CF247" s="16">
        <f t="shared" si="212"/>
        <v>9.3022511127477667</v>
      </c>
      <c r="CG247" s="17">
        <f t="shared" si="212"/>
        <v>-48.924703684461299</v>
      </c>
      <c r="CH247" s="21">
        <f t="shared" si="188"/>
        <v>-43.551560164947048</v>
      </c>
      <c r="CJ247" s="28">
        <v>44445</v>
      </c>
      <c r="CK247" s="11">
        <v>29.847549999999998</v>
      </c>
      <c r="CL247" s="11">
        <v>15.80636</v>
      </c>
      <c r="CM247" s="40">
        <f t="shared" si="168"/>
        <v>0.52956976368244635</v>
      </c>
      <c r="CN247" s="16">
        <f t="shared" si="210"/>
        <v>-13.488371418965135</v>
      </c>
      <c r="CO247" s="17">
        <f t="shared" si="210"/>
        <v>-13.088260199222724</v>
      </c>
      <c r="CP247" s="21">
        <f t="shared" si="189"/>
        <v>-19.81808129855483</v>
      </c>
      <c r="CQ247" s="13">
        <f t="shared" si="190"/>
        <v>0.59801336640444736</v>
      </c>
      <c r="CS247" s="20" t="s">
        <v>500</v>
      </c>
      <c r="CT247" s="36">
        <v>419.4</v>
      </c>
      <c r="CU247" s="36">
        <v>420.95</v>
      </c>
      <c r="CV247" s="36">
        <v>406.2</v>
      </c>
      <c r="CW247" s="36">
        <v>408.2</v>
      </c>
    </row>
    <row r="248" spans="1:101">
      <c r="A248" s="28">
        <v>44452</v>
      </c>
      <c r="B248" s="11">
        <v>6.4136800000000003</v>
      </c>
      <c r="C248" s="11">
        <v>10.99011</v>
      </c>
      <c r="D248" s="38">
        <f t="shared" si="158"/>
        <v>1.7135419914931831</v>
      </c>
      <c r="E248" s="16">
        <f t="shared" si="202"/>
        <v>-46.097686219766679</v>
      </c>
      <c r="F248" s="17">
        <f t="shared" si="202"/>
        <v>-18.240514804344595</v>
      </c>
      <c r="G248" s="21">
        <f t="shared" si="169"/>
        <v>42.750284308833514</v>
      </c>
      <c r="I248" s="28">
        <v>44452</v>
      </c>
      <c r="J248" s="11">
        <v>32.394359999999999</v>
      </c>
      <c r="K248" s="11">
        <v>30.281690000000001</v>
      </c>
      <c r="L248" s="38">
        <f t="shared" si="159"/>
        <v>0.93478278317583685</v>
      </c>
      <c r="M248" s="16">
        <f t="shared" si="203"/>
        <v>58.620699785971674</v>
      </c>
      <c r="N248" s="17">
        <f t="shared" si="203"/>
        <v>115.00010650005323</v>
      </c>
      <c r="O248" s="21">
        <f t="shared" si="170"/>
        <v>3.3703602356858831</v>
      </c>
      <c r="Q248" s="28">
        <v>44452</v>
      </c>
      <c r="R248" s="11">
        <v>5.1690800000000001</v>
      </c>
      <c r="S248" s="11">
        <v>3.4057900000000001</v>
      </c>
      <c r="T248" s="19">
        <f t="shared" si="160"/>
        <v>0.65887740178136145</v>
      </c>
      <c r="U248" s="16">
        <f t="shared" si="211"/>
        <v>-57.790920901458961</v>
      </c>
      <c r="V248" s="17">
        <f t="shared" si="211"/>
        <v>1.4388767766301005</v>
      </c>
      <c r="W248" s="21">
        <f t="shared" si="171"/>
        <v>43.382517103857509</v>
      </c>
      <c r="Y248" s="28">
        <v>44452</v>
      </c>
      <c r="Z248" s="11">
        <v>4.94442</v>
      </c>
      <c r="AA248" s="11">
        <v>5.2893800000000004</v>
      </c>
      <c r="AB248" s="19">
        <f t="shared" si="161"/>
        <v>1.0697675359293912</v>
      </c>
      <c r="AC248" s="16">
        <f t="shared" si="204"/>
        <v>-55.440421045042449</v>
      </c>
      <c r="AD248" s="17">
        <f t="shared" si="204"/>
        <v>-6.7567829611100176</v>
      </c>
      <c r="AE248" s="21">
        <f t="shared" si="172"/>
        <v>71.266441271938675</v>
      </c>
      <c r="AG248" s="18" t="s">
        <v>537</v>
      </c>
      <c r="AH248" s="11">
        <v>16.752379999999999</v>
      </c>
      <c r="AI248" s="11">
        <v>17.204450000000001</v>
      </c>
      <c r="AJ248" s="12">
        <f t="shared" si="162"/>
        <v>1.0269854193851859</v>
      </c>
      <c r="AK248" s="16">
        <f t="shared" si="173"/>
        <v>0.4145482706575836</v>
      </c>
      <c r="AL248" s="16">
        <f t="shared" si="174"/>
        <v>-12.865731515043164</v>
      </c>
      <c r="AM248" s="17">
        <f t="shared" si="175"/>
        <v>-10.972216544431733</v>
      </c>
      <c r="AN248" s="17">
        <f t="shared" si="205"/>
        <v>-22.246266667675993</v>
      </c>
      <c r="AO248" s="21">
        <f t="shared" si="205"/>
        <v>-10.414737501953107</v>
      </c>
      <c r="AQ248" s="18" t="s">
        <v>537</v>
      </c>
      <c r="AR248" s="11">
        <v>7.79901</v>
      </c>
      <c r="AS248" s="11">
        <v>9.9163599999999992</v>
      </c>
      <c r="AT248" s="12">
        <f t="shared" si="163"/>
        <v>1.2714895864987992</v>
      </c>
      <c r="AU248" s="16">
        <f t="shared" si="177"/>
        <v>6.4311691856299689</v>
      </c>
      <c r="AV248" s="16">
        <f t="shared" si="178"/>
        <v>-19.230144857893038</v>
      </c>
      <c r="AW248" s="17">
        <f t="shared" si="179"/>
        <v>-9.3996712705238945</v>
      </c>
      <c r="AX248" s="17">
        <f t="shared" si="206"/>
        <v>-51.884081528677875</v>
      </c>
      <c r="AY248" s="21">
        <f t="shared" si="206"/>
        <v>-34.038893826767456</v>
      </c>
      <c r="BA248" s="18" t="s">
        <v>537</v>
      </c>
      <c r="BB248" s="11">
        <v>6.5466899999999999</v>
      </c>
      <c r="BC248" s="11">
        <v>7.6331600000000002</v>
      </c>
      <c r="BD248" s="12">
        <f t="shared" si="164"/>
        <v>1.165957147810573</v>
      </c>
      <c r="BE248" s="16">
        <f t="shared" si="181"/>
        <v>6.431207426313998</v>
      </c>
      <c r="BF248" s="16">
        <f t="shared" si="182"/>
        <v>-19.230064568424204</v>
      </c>
      <c r="BG248" s="17">
        <f t="shared" si="183"/>
        <v>-31.534227235585313</v>
      </c>
      <c r="BH248" s="17">
        <f t="shared" si="207"/>
        <v>-56.145970589747627</v>
      </c>
      <c r="BI248" s="21">
        <f t="shared" si="207"/>
        <v>-42.529154912919367</v>
      </c>
      <c r="BJ248" s="21">
        <f t="shared" si="185"/>
        <v>-40.070507706127358</v>
      </c>
      <c r="BL248" s="28">
        <v>44452</v>
      </c>
      <c r="BM248" s="11">
        <v>1.3143</v>
      </c>
      <c r="BN248" s="11">
        <v>2.0105200000000001</v>
      </c>
      <c r="BO248" s="40">
        <f t="shared" si="165"/>
        <v>1.5297268507951001</v>
      </c>
      <c r="BP248" s="16">
        <f t="shared" si="208"/>
        <v>-22.082310674776789</v>
      </c>
      <c r="BQ248" s="17">
        <f t="shared" si="208"/>
        <v>-14.495804573503959</v>
      </c>
      <c r="BR248" s="21">
        <f t="shared" si="186"/>
        <v>14.790006114518409</v>
      </c>
      <c r="BT248" s="28">
        <v>44452</v>
      </c>
      <c r="BU248" s="11">
        <v>1.8421799999999999</v>
      </c>
      <c r="BV248" s="11">
        <v>0.60428000000000004</v>
      </c>
      <c r="BW248" s="38">
        <f t="shared" si="166"/>
        <v>0.32802440586696202</v>
      </c>
      <c r="BX248" s="16">
        <f t="shared" si="209"/>
        <v>-19.897903721644145</v>
      </c>
      <c r="BY248" s="17">
        <f t="shared" si="209"/>
        <v>-27.46434916214529</v>
      </c>
      <c r="BZ248" s="21">
        <f t="shared" si="187"/>
        <v>-9.4948946301903359</v>
      </c>
      <c r="CB248" s="28">
        <v>44452</v>
      </c>
      <c r="CC248" s="11">
        <v>5.4523599999999997</v>
      </c>
      <c r="CD248" s="11">
        <v>1.6177299999999999</v>
      </c>
      <c r="CE248" s="38">
        <f t="shared" si="167"/>
        <v>0.29670271222002947</v>
      </c>
      <c r="CF248" s="16">
        <f t="shared" si="212"/>
        <v>-27.39364110431082</v>
      </c>
      <c r="CG248" s="17">
        <f t="shared" si="212"/>
        <v>-14.736947515996086</v>
      </c>
      <c r="CH248" s="21">
        <f t="shared" si="188"/>
        <v>-27.891562744152122</v>
      </c>
      <c r="CJ248" s="28">
        <v>44452</v>
      </c>
      <c r="CK248" s="11">
        <v>33.45814</v>
      </c>
      <c r="CL248" s="11">
        <v>13.64001</v>
      </c>
      <c r="CM248" s="40">
        <f t="shared" si="168"/>
        <v>0.40767388743068206</v>
      </c>
      <c r="CN248" s="16">
        <f t="shared" si="210"/>
        <v>12.096771761836406</v>
      </c>
      <c r="CO248" s="17">
        <f t="shared" si="210"/>
        <v>-13.705559028138039</v>
      </c>
      <c r="CP248" s="21">
        <f t="shared" si="189"/>
        <v>-32.215055303743313</v>
      </c>
      <c r="CQ248" s="13">
        <f t="shared" si="190"/>
        <v>0.57500971600382278</v>
      </c>
      <c r="CS248" s="20" t="s">
        <v>501</v>
      </c>
      <c r="CT248" s="36">
        <v>406.9</v>
      </c>
      <c r="CU248" s="36">
        <v>415</v>
      </c>
      <c r="CV248" s="36">
        <v>406.55</v>
      </c>
      <c r="CW248" s="36">
        <v>410.75</v>
      </c>
    </row>
    <row r="249" spans="1:101">
      <c r="A249" s="28">
        <v>44459</v>
      </c>
      <c r="B249" s="11">
        <v>6.5272500000000004</v>
      </c>
      <c r="C249" s="11">
        <v>8.2843300000000006</v>
      </c>
      <c r="D249" s="38">
        <f t="shared" si="158"/>
        <v>1.2691914665441035</v>
      </c>
      <c r="E249" s="16">
        <f t="shared" si="202"/>
        <v>1.7707462798268727</v>
      </c>
      <c r="F249" s="17">
        <f t="shared" si="202"/>
        <v>-24.620135740224615</v>
      </c>
      <c r="G249" s="21">
        <f t="shared" si="169"/>
        <v>-11.321595583867753</v>
      </c>
      <c r="I249" s="28">
        <v>44459</v>
      </c>
      <c r="J249" s="11">
        <v>14.788729999999999</v>
      </c>
      <c r="K249" s="11">
        <v>18.309850000000001</v>
      </c>
      <c r="L249" s="38">
        <f t="shared" si="159"/>
        <v>1.2380948195010661</v>
      </c>
      <c r="M249" s="16">
        <f t="shared" si="203"/>
        <v>-54.347824744801251</v>
      </c>
      <c r="N249" s="17">
        <f t="shared" si="203"/>
        <v>-39.534913672255406</v>
      </c>
      <c r="O249" s="21">
        <f t="shared" si="170"/>
        <v>32.550835499508892</v>
      </c>
      <c r="Q249" s="28">
        <v>44459</v>
      </c>
      <c r="R249" s="11">
        <v>5.9661799999999996</v>
      </c>
      <c r="S249" s="11">
        <v>1.9806699999999999</v>
      </c>
      <c r="T249" s="19">
        <f t="shared" si="160"/>
        <v>0.33198294386022548</v>
      </c>
      <c r="U249" s="16">
        <f t="shared" si="211"/>
        <v>15.420539051436609</v>
      </c>
      <c r="V249" s="17">
        <f t="shared" si="211"/>
        <v>-41.844036185437162</v>
      </c>
      <c r="W249" s="21">
        <f t="shared" si="171"/>
        <v>-45.452542835657908</v>
      </c>
      <c r="Y249" s="28">
        <v>44459</v>
      </c>
      <c r="Z249" s="11">
        <v>4.1586800000000004</v>
      </c>
      <c r="AA249" s="11">
        <v>3.0663</v>
      </c>
      <c r="AB249" s="19">
        <f t="shared" si="161"/>
        <v>0.73732530514490169</v>
      </c>
      <c r="AC249" s="16">
        <f t="shared" si="204"/>
        <v>-15.89144935098555</v>
      </c>
      <c r="AD249" s="17">
        <f t="shared" si="204"/>
        <v>-42.029122505851355</v>
      </c>
      <c r="AE249" s="21">
        <f t="shared" si="172"/>
        <v>-15.529961322377646</v>
      </c>
      <c r="AG249" s="18" t="s">
        <v>538</v>
      </c>
      <c r="AH249" s="11">
        <v>15.57915</v>
      </c>
      <c r="AI249" s="11">
        <v>14.176970000000001</v>
      </c>
      <c r="AJ249" s="12">
        <f t="shared" si="162"/>
        <v>0.90999637335798167</v>
      </c>
      <c r="AK249" s="16">
        <f t="shared" si="173"/>
        <v>-7.003363104227569</v>
      </c>
      <c r="AL249" s="16">
        <f t="shared" si="174"/>
        <v>-12.480348434854829</v>
      </c>
      <c r="AM249" s="17">
        <f t="shared" si="175"/>
        <v>-17.597075175318015</v>
      </c>
      <c r="AN249" s="17">
        <f t="shared" si="205"/>
        <v>-27.033347560067856</v>
      </c>
      <c r="AO249" s="21">
        <f t="shared" si="205"/>
        <v>-16.623255400888468</v>
      </c>
      <c r="AQ249" s="18" t="s">
        <v>538</v>
      </c>
      <c r="AR249" s="11">
        <v>8.50258</v>
      </c>
      <c r="AS249" s="11">
        <v>12.757199999999999</v>
      </c>
      <c r="AT249" s="12">
        <f t="shared" si="163"/>
        <v>1.5003916458298538</v>
      </c>
      <c r="AU249" s="16">
        <f t="shared" si="177"/>
        <v>9.0212732128821482</v>
      </c>
      <c r="AV249" s="16">
        <f t="shared" si="178"/>
        <v>6.0210737112294819</v>
      </c>
      <c r="AW249" s="17">
        <f t="shared" si="179"/>
        <v>28.648011972134938</v>
      </c>
      <c r="AX249" s="17">
        <f t="shared" si="206"/>
        <v>8.8643894991928356</v>
      </c>
      <c r="AY249" s="21">
        <f t="shared" si="206"/>
        <v>3.2745041446089433</v>
      </c>
      <c r="BA249" s="18" t="s">
        <v>538</v>
      </c>
      <c r="BB249" s="11">
        <v>7.1372799999999996</v>
      </c>
      <c r="BC249" s="11">
        <v>8.4187600000000007</v>
      </c>
      <c r="BD249" s="12">
        <f t="shared" si="164"/>
        <v>1.1795473906025826</v>
      </c>
      <c r="BE249" s="16">
        <f t="shared" si="181"/>
        <v>9.0212000262728136</v>
      </c>
      <c r="BF249" s="16">
        <f t="shared" si="182"/>
        <v>6.0210682053997777</v>
      </c>
      <c r="BG249" s="17">
        <f t="shared" si="183"/>
        <v>10.291936760136046</v>
      </c>
      <c r="BH249" s="17">
        <f t="shared" si="207"/>
        <v>-23.840746723912119</v>
      </c>
      <c r="BI249" s="21">
        <f t="shared" si="207"/>
        <v>-27.823059589270979</v>
      </c>
      <c r="BJ249" s="21">
        <f t="shared" si="185"/>
        <v>-36.23708678534225</v>
      </c>
      <c r="BL249" s="28">
        <v>44459</v>
      </c>
      <c r="BM249" s="11">
        <v>1.62799</v>
      </c>
      <c r="BN249" s="11">
        <v>2.3279299999999998</v>
      </c>
      <c r="BO249" s="40">
        <f t="shared" si="165"/>
        <v>1.4299412158551341</v>
      </c>
      <c r="BP249" s="16">
        <f t="shared" si="208"/>
        <v>23.867457962413454</v>
      </c>
      <c r="BQ249" s="17">
        <f t="shared" si="208"/>
        <v>15.787457971072147</v>
      </c>
      <c r="BR249" s="21">
        <f t="shared" si="186"/>
        <v>-5.2843261350275679</v>
      </c>
      <c r="BT249" s="28">
        <v>44459</v>
      </c>
      <c r="BU249" s="11">
        <v>2.7749999999999999</v>
      </c>
      <c r="BV249" s="11">
        <v>0.56320999999999999</v>
      </c>
      <c r="BW249" s="38">
        <f t="shared" si="166"/>
        <v>0.20295855855855857</v>
      </c>
      <c r="BX249" s="16">
        <f t="shared" si="209"/>
        <v>50.636745594893007</v>
      </c>
      <c r="BY249" s="17">
        <f t="shared" si="209"/>
        <v>-6.7965181703845969</v>
      </c>
      <c r="BZ249" s="21">
        <f t="shared" si="187"/>
        <v>-45.680232528801</v>
      </c>
      <c r="CB249" s="28">
        <v>44459</v>
      </c>
      <c r="CC249" s="11">
        <v>5.2526400000000004</v>
      </c>
      <c r="CD249" s="11">
        <v>1.2981799999999999</v>
      </c>
      <c r="CE249" s="38">
        <f t="shared" si="167"/>
        <v>0.24714810076456786</v>
      </c>
      <c r="CF249" s="16">
        <f t="shared" si="212"/>
        <v>-3.6630009757242599</v>
      </c>
      <c r="CG249" s="17">
        <f t="shared" si="212"/>
        <v>-19.752987210473936</v>
      </c>
      <c r="CH249" s="21">
        <f t="shared" si="188"/>
        <v>-38.247940869797532</v>
      </c>
      <c r="CJ249" s="28">
        <v>44459</v>
      </c>
      <c r="CK249" s="11">
        <v>15.72612</v>
      </c>
      <c r="CL249" s="11">
        <v>10.484080000000001</v>
      </c>
      <c r="CM249" s="40">
        <f t="shared" si="168"/>
        <v>0.66666666666666674</v>
      </c>
      <c r="CN249" s="16">
        <f t="shared" si="210"/>
        <v>-52.997626287653759</v>
      </c>
      <c r="CO249" s="17">
        <f t="shared" si="210"/>
        <v>-23.137299752712789</v>
      </c>
      <c r="CP249" s="21">
        <f t="shared" si="189"/>
        <v>24.787903775179689</v>
      </c>
      <c r="CQ249" s="13">
        <f t="shared" si="190"/>
        <v>0.58262877557749837</v>
      </c>
      <c r="CS249" s="20" t="s">
        <v>502</v>
      </c>
      <c r="CT249" s="36">
        <v>407.7</v>
      </c>
      <c r="CU249" s="36">
        <v>412.5</v>
      </c>
      <c r="CV249" s="36">
        <v>407.2</v>
      </c>
      <c r="CW249" s="36">
        <v>409.25</v>
      </c>
    </row>
    <row r="250" spans="1:101">
      <c r="A250" s="28">
        <v>44466</v>
      </c>
      <c r="B250" s="11">
        <v>8.3244199999999999</v>
      </c>
      <c r="C250" s="11">
        <v>11.310790000000001</v>
      </c>
      <c r="D250" s="38">
        <f t="shared" si="158"/>
        <v>1.3587481169859283</v>
      </c>
      <c r="E250" s="16">
        <f t="shared" si="202"/>
        <v>27.533340993527126</v>
      </c>
      <c r="F250" s="17">
        <f t="shared" si="202"/>
        <v>36.532344800364058</v>
      </c>
      <c r="G250" s="21">
        <f t="shared" si="169"/>
        <v>-6.7666849441185004</v>
      </c>
      <c r="I250" s="28">
        <v>44466</v>
      </c>
      <c r="J250" s="11">
        <v>26.056329999999999</v>
      </c>
      <c r="K250" s="11">
        <v>42.253520000000002</v>
      </c>
      <c r="L250" s="38">
        <f t="shared" si="159"/>
        <v>1.6216220780132891</v>
      </c>
      <c r="M250" s="16">
        <f t="shared" si="203"/>
        <v>76.190450430834829</v>
      </c>
      <c r="N250" s="17">
        <f t="shared" si="203"/>
        <v>130.76934000005463</v>
      </c>
      <c r="O250" s="21">
        <f t="shared" si="170"/>
        <v>44.179546481199949</v>
      </c>
      <c r="Q250" s="28">
        <v>44466</v>
      </c>
      <c r="R250" s="11">
        <v>42.29468</v>
      </c>
      <c r="S250" s="11">
        <v>3.84057</v>
      </c>
      <c r="T250" s="19">
        <f t="shared" si="160"/>
        <v>9.0805037418417639E-2</v>
      </c>
      <c r="U250" s="16">
        <f t="shared" si="211"/>
        <v>608.90720695654511</v>
      </c>
      <c r="V250" s="17">
        <f t="shared" si="211"/>
        <v>93.902568322840253</v>
      </c>
      <c r="W250" s="21">
        <f t="shared" si="171"/>
        <v>-83.666216369220763</v>
      </c>
      <c r="Y250" s="28">
        <v>44466</v>
      </c>
      <c r="Z250" s="11">
        <v>39.459560000000003</v>
      </c>
      <c r="AA250" s="11">
        <v>4.5419700000000001</v>
      </c>
      <c r="AB250" s="19">
        <f t="shared" si="161"/>
        <v>0.11510442589831209</v>
      </c>
      <c r="AC250" s="16">
        <f t="shared" si="204"/>
        <v>848.84819221483747</v>
      </c>
      <c r="AD250" s="17">
        <f t="shared" si="204"/>
        <v>48.125428040309167</v>
      </c>
      <c r="AE250" s="21">
        <f t="shared" si="172"/>
        <v>-86.632261003040497</v>
      </c>
      <c r="AG250" s="18" t="s">
        <v>539</v>
      </c>
      <c r="AH250" s="11">
        <v>18.494779999999999</v>
      </c>
      <c r="AI250" s="11">
        <v>22.781970000000001</v>
      </c>
      <c r="AJ250" s="12">
        <f t="shared" si="162"/>
        <v>1.2318054067147597</v>
      </c>
      <c r="AK250" s="16">
        <f t="shared" si="173"/>
        <v>18.714949146776288</v>
      </c>
      <c r="AL250" s="16">
        <f t="shared" si="174"/>
        <v>10.537726565439312</v>
      </c>
      <c r="AM250" s="17">
        <f t="shared" si="175"/>
        <v>60.697031876345932</v>
      </c>
      <c r="AN250" s="17">
        <f t="shared" si="205"/>
        <v>29.998088428716933</v>
      </c>
      <c r="AO250" s="21">
        <f t="shared" si="205"/>
        <v>17.93193003952247</v>
      </c>
      <c r="AQ250" s="18" t="s">
        <v>539</v>
      </c>
      <c r="AR250" s="11">
        <v>11.9076</v>
      </c>
      <c r="AS250" s="11">
        <v>26.669319999999999</v>
      </c>
      <c r="AT250" s="12">
        <f t="shared" si="163"/>
        <v>2.2396889381571432</v>
      </c>
      <c r="AU250" s="16">
        <f t="shared" si="177"/>
        <v>40.046903410494231</v>
      </c>
      <c r="AV250" s="16">
        <f t="shared" si="178"/>
        <v>51.169226863018906</v>
      </c>
      <c r="AW250" s="17">
        <f t="shared" si="179"/>
        <v>109.053083748785</v>
      </c>
      <c r="AX250" s="17">
        <f t="shared" si="206"/>
        <v>140.56289725573609</v>
      </c>
      <c r="AY250" s="21">
        <f t="shared" si="206"/>
        <v>59.211373206139356</v>
      </c>
      <c r="BA250" s="18" t="s">
        <v>539</v>
      </c>
      <c r="BB250" s="11">
        <v>9.9955400000000001</v>
      </c>
      <c r="BC250" s="11">
        <v>20.275230000000001</v>
      </c>
      <c r="BD250" s="12">
        <f t="shared" si="164"/>
        <v>2.0284276787447202</v>
      </c>
      <c r="BE250" s="16">
        <f t="shared" si="181"/>
        <v>40.046908626255387</v>
      </c>
      <c r="BF250" s="16">
        <f t="shared" si="182"/>
        <v>51.169172531496905</v>
      </c>
      <c r="BG250" s="17">
        <f t="shared" si="183"/>
        <v>140.8339232856145</v>
      </c>
      <c r="BH250" s="17">
        <f t="shared" si="207"/>
        <v>112.27939944718989</v>
      </c>
      <c r="BI250" s="21">
        <f t="shared" si="207"/>
        <v>39.366224687847513</v>
      </c>
      <c r="BJ250" s="21">
        <f t="shared" si="185"/>
        <v>17.643598354902753</v>
      </c>
      <c r="BL250" s="28">
        <v>44466</v>
      </c>
      <c r="BM250" s="11">
        <v>2.8142800000000001</v>
      </c>
      <c r="BN250" s="11">
        <v>2.7506499999999998</v>
      </c>
      <c r="BO250" s="40">
        <f t="shared" si="165"/>
        <v>0.97739030942194793</v>
      </c>
      <c r="BP250" s="16">
        <f t="shared" si="208"/>
        <v>72.868383712430671</v>
      </c>
      <c r="BQ250" s="17">
        <f t="shared" si="208"/>
        <v>18.158621608038043</v>
      </c>
      <c r="BR250" s="21">
        <f t="shared" si="186"/>
        <v>-34.354728077259864</v>
      </c>
      <c r="BT250" s="28">
        <v>44466</v>
      </c>
      <c r="BU250" s="11">
        <v>4.7755900000000002</v>
      </c>
      <c r="BV250" s="11">
        <v>1.41977</v>
      </c>
      <c r="BW250" s="38">
        <f t="shared" si="166"/>
        <v>0.29729729729729726</v>
      </c>
      <c r="BX250" s="16">
        <f t="shared" si="209"/>
        <v>72.093333333333348</v>
      </c>
      <c r="BY250" s="17">
        <f t="shared" si="209"/>
        <v>152.08536780241829</v>
      </c>
      <c r="BZ250" s="21">
        <f t="shared" si="187"/>
        <v>-8.909650232963374</v>
      </c>
      <c r="CB250" s="28">
        <v>44466</v>
      </c>
      <c r="CC250" s="11">
        <v>12.40263</v>
      </c>
      <c r="CD250" s="11">
        <v>3.8546</v>
      </c>
      <c r="CE250" s="38">
        <f t="shared" si="167"/>
        <v>0.31078892138199721</v>
      </c>
      <c r="CF250" s="16">
        <f t="shared" si="212"/>
        <v>136.12183587681622</v>
      </c>
      <c r="CG250" s="17">
        <f t="shared" si="212"/>
        <v>196.9233850467578</v>
      </c>
      <c r="CH250" s="21">
        <f t="shared" si="188"/>
        <v>-7.0333839727773464</v>
      </c>
      <c r="CJ250" s="28">
        <v>44466</v>
      </c>
      <c r="CK250" s="11">
        <v>26.023</v>
      </c>
      <c r="CL250" s="11">
        <v>19.39021</v>
      </c>
      <c r="CM250" s="40">
        <f t="shared" si="168"/>
        <v>0.74511816470045733</v>
      </c>
      <c r="CN250" s="16">
        <f t="shared" si="210"/>
        <v>65.476290400938055</v>
      </c>
      <c r="CO250" s="17">
        <f t="shared" si="210"/>
        <v>84.949084707480282</v>
      </c>
      <c r="CP250" s="21">
        <f t="shared" si="189"/>
        <v>39.859865747261907</v>
      </c>
      <c r="CQ250" s="13">
        <f t="shared" si="190"/>
        <v>0.62385872457828917</v>
      </c>
      <c r="CS250" s="20" t="s">
        <v>503</v>
      </c>
      <c r="CT250" s="36">
        <v>408.3</v>
      </c>
      <c r="CU250" s="36">
        <v>412.75</v>
      </c>
      <c r="CV250" s="36">
        <v>393.5</v>
      </c>
      <c r="CW250" s="36">
        <v>393.6</v>
      </c>
    </row>
    <row r="251" spans="1:101">
      <c r="A251" s="28">
        <v>44473</v>
      </c>
      <c r="B251" s="11">
        <v>11.010149999999999</v>
      </c>
      <c r="C251" s="11">
        <v>9.4802199999999992</v>
      </c>
      <c r="D251" s="38">
        <f t="shared" si="158"/>
        <v>0.86104367333778375</v>
      </c>
      <c r="E251" s="16">
        <f t="shared" si="202"/>
        <v>32.263268792300245</v>
      </c>
      <c r="F251" s="17">
        <f t="shared" si="202"/>
        <v>-16.184280673586915</v>
      </c>
      <c r="G251" s="21">
        <f t="shared" si="169"/>
        <v>-37.048822066957406</v>
      </c>
      <c r="I251" s="28">
        <v>44473</v>
      </c>
      <c r="J251" s="11">
        <v>26.760560000000002</v>
      </c>
      <c r="K251" s="11">
        <v>28.16901</v>
      </c>
      <c r="L251" s="38">
        <f t="shared" si="159"/>
        <v>1.0526315592797759</v>
      </c>
      <c r="M251" s="16">
        <f t="shared" si="203"/>
        <v>2.7027213732709194</v>
      </c>
      <c r="N251" s="17">
        <f t="shared" si="203"/>
        <v>-33.333341222222437</v>
      </c>
      <c r="O251" s="21">
        <f t="shared" si="170"/>
        <v>-6.1021188251793292</v>
      </c>
      <c r="Q251" s="28">
        <v>44473</v>
      </c>
      <c r="R251" s="11">
        <v>47.367139999999999</v>
      </c>
      <c r="S251" s="11">
        <v>4.5168999999999997</v>
      </c>
      <c r="T251" s="19">
        <f t="shared" si="160"/>
        <v>9.5359356718602808E-2</v>
      </c>
      <c r="U251" s="16">
        <f t="shared" si="211"/>
        <v>11.993139562706231</v>
      </c>
      <c r="V251" s="17">
        <f t="shared" si="211"/>
        <v>17.610146410558841</v>
      </c>
      <c r="W251" s="21">
        <f t="shared" si="171"/>
        <v>-71.866799188378209</v>
      </c>
      <c r="Y251" s="28">
        <v>44473</v>
      </c>
      <c r="Z251" s="11">
        <v>37.255650000000003</v>
      </c>
      <c r="AA251" s="11">
        <v>5.1935599999999997</v>
      </c>
      <c r="AB251" s="19">
        <f t="shared" si="161"/>
        <v>0.139403285139301</v>
      </c>
      <c r="AC251" s="16">
        <f t="shared" ref="AC251:AD268" si="213">IF(Z250=0,0,100*(Z251-Z250)/Z250)</f>
        <v>-5.5852371389848248</v>
      </c>
      <c r="AD251" s="17">
        <f t="shared" si="213"/>
        <v>14.345977626448427</v>
      </c>
      <c r="AE251" s="21">
        <f t="shared" si="172"/>
        <v>-77.085241835767363</v>
      </c>
      <c r="AG251" s="18" t="s">
        <v>540</v>
      </c>
      <c r="AH251" s="11">
        <v>18.72017</v>
      </c>
      <c r="AI251" s="11">
        <v>26.275590000000001</v>
      </c>
      <c r="AJ251" s="12">
        <f t="shared" si="162"/>
        <v>1.4035978305752566</v>
      </c>
      <c r="AK251" s="16">
        <f t="shared" si="173"/>
        <v>1.2186681863747548</v>
      </c>
      <c r="AL251" s="16">
        <f t="shared" si="174"/>
        <v>10.918680666270399</v>
      </c>
      <c r="AM251" s="17">
        <f t="shared" si="175"/>
        <v>15.335021510431273</v>
      </c>
      <c r="AN251" s="17">
        <f t="shared" ref="AN251:AO266" si="214">100*(AI251-AVERAGE(AI247:AI250))/AVERAGE(AI247:AI250)</f>
        <v>43.019369095990911</v>
      </c>
      <c r="AO251" s="21">
        <f t="shared" si="214"/>
        <v>29.748756593025497</v>
      </c>
      <c r="AQ251" s="18" t="s">
        <v>540</v>
      </c>
      <c r="AR251" s="11">
        <v>11.59564</v>
      </c>
      <c r="AS251" s="11">
        <v>38.318060000000003</v>
      </c>
      <c r="AT251" s="12">
        <f t="shared" si="163"/>
        <v>3.304523079364313</v>
      </c>
      <c r="AU251" s="16">
        <f t="shared" si="177"/>
        <v>-2.6198394302798289</v>
      </c>
      <c r="AV251" s="16">
        <f t="shared" si="178"/>
        <v>30.519285003154454</v>
      </c>
      <c r="AW251" s="17">
        <f t="shared" si="179"/>
        <v>43.678428996314878</v>
      </c>
      <c r="AX251" s="17">
        <f t="shared" ref="AX251:AY266" si="215">100*(AS251-AVERAGE(AS247:AS250))/AVERAGE(AS247:AS250)</f>
        <v>154.23320210224085</v>
      </c>
      <c r="AY251" s="21">
        <f t="shared" si="215"/>
        <v>103.1917573582441</v>
      </c>
      <c r="BA251" s="18" t="s">
        <v>540</v>
      </c>
      <c r="BB251" s="11">
        <v>9.73367</v>
      </c>
      <c r="BC251" s="11">
        <v>34.878529999999998</v>
      </c>
      <c r="BD251" s="12">
        <f t="shared" si="164"/>
        <v>3.5832866739883311</v>
      </c>
      <c r="BE251" s="16">
        <f t="shared" si="181"/>
        <v>-2.6198684613337555</v>
      </c>
      <c r="BF251" s="16">
        <f t="shared" si="182"/>
        <v>30.519221698785241</v>
      </c>
      <c r="BG251" s="17">
        <f t="shared" si="183"/>
        <v>72.025323510510091</v>
      </c>
      <c r="BH251" s="17">
        <f t="shared" ref="BH251:BI266" si="216">100*(BC251-AVERAGE(BC247:BC250))/AVERAGE(BC247:BC250)</f>
        <v>193.86229089970047</v>
      </c>
      <c r="BI251" s="21">
        <f t="shared" si="216"/>
        <v>131.68679009166047</v>
      </c>
      <c r="BJ251" s="21">
        <f t="shared" si="185"/>
        <v>104.37611441955043</v>
      </c>
      <c r="BL251" s="28">
        <v>44473</v>
      </c>
      <c r="BM251" s="11">
        <v>3.64893</v>
      </c>
      <c r="BN251" s="11">
        <v>3.2876099999999999</v>
      </c>
      <c r="BO251" s="40">
        <f t="shared" si="165"/>
        <v>0.90097919116014824</v>
      </c>
      <c r="BP251" s="16">
        <f t="shared" si="208"/>
        <v>29.657674431826251</v>
      </c>
      <c r="BQ251" s="17">
        <f t="shared" si="208"/>
        <v>19.521204079035869</v>
      </c>
      <c r="BR251" s="21">
        <f t="shared" si="186"/>
        <v>-32.397714685658656</v>
      </c>
      <c r="BT251" s="28">
        <v>44473</v>
      </c>
      <c r="BU251" s="11">
        <v>7.8146000000000004</v>
      </c>
      <c r="BV251" s="11">
        <v>2.7104699999999999</v>
      </c>
      <c r="BW251" s="38">
        <f t="shared" si="166"/>
        <v>0.34684692754587565</v>
      </c>
      <c r="BX251" s="16">
        <f t="shared" ref="BX251:BY268" si="217">100*(BU251-BU250)/BU250</f>
        <v>63.636325563961726</v>
      </c>
      <c r="BY251" s="17">
        <f t="shared" si="217"/>
        <v>90.909090909090907</v>
      </c>
      <c r="BZ251" s="21">
        <f t="shared" si="187"/>
        <v>16.536080251407324</v>
      </c>
      <c r="CB251" s="28">
        <v>44473</v>
      </c>
      <c r="CC251" s="11">
        <v>15.71799</v>
      </c>
      <c r="CD251" s="11">
        <v>9.6065500000000004</v>
      </c>
      <c r="CE251" s="38">
        <f t="shared" si="167"/>
        <v>0.6111818368633648</v>
      </c>
      <c r="CF251" s="16">
        <f t="shared" si="212"/>
        <v>26.731104612489446</v>
      </c>
      <c r="CG251" s="17">
        <f t="shared" si="212"/>
        <v>149.22300627821306</v>
      </c>
      <c r="CH251" s="21">
        <f t="shared" si="188"/>
        <v>120.78293756843223</v>
      </c>
      <c r="CJ251" s="28">
        <v>44473</v>
      </c>
      <c r="CK251" s="11">
        <v>21.503070000000001</v>
      </c>
      <c r="CL251" s="11">
        <v>17.945969999999999</v>
      </c>
      <c r="CM251" s="40">
        <f t="shared" si="168"/>
        <v>0.83457710922207839</v>
      </c>
      <c r="CN251" s="16">
        <f t="shared" ref="CN251:CO268" si="218">IF(CK250=0,0,100*(CK251-CK250)/CK250)</f>
        <v>-17.368981285785647</v>
      </c>
      <c r="CO251" s="17">
        <f t="shared" si="218"/>
        <v>-7.4482947838110087</v>
      </c>
      <c r="CP251" s="21">
        <f t="shared" si="189"/>
        <v>42.114429935030721</v>
      </c>
      <c r="CQ251" s="13">
        <f t="shared" si="190"/>
        <v>0.63246571258068873</v>
      </c>
      <c r="CS251" s="20" t="s">
        <v>504</v>
      </c>
      <c r="CT251" s="36">
        <v>390</v>
      </c>
      <c r="CU251" s="36">
        <v>392</v>
      </c>
      <c r="CV251" s="36">
        <v>381.75</v>
      </c>
      <c r="CW251" s="36">
        <v>388.05</v>
      </c>
    </row>
    <row r="252" spans="1:101">
      <c r="A252" s="28">
        <v>44480</v>
      </c>
      <c r="B252" s="11">
        <v>9.7340900000000001</v>
      </c>
      <c r="C252" s="11">
        <v>9.3800100000000004</v>
      </c>
      <c r="D252" s="38">
        <f t="shared" si="158"/>
        <v>0.96362474561052958</v>
      </c>
      <c r="E252" s="16">
        <f t="shared" si="202"/>
        <v>-11.589851182772255</v>
      </c>
      <c r="F252" s="17">
        <f t="shared" si="202"/>
        <v>-1.0570429800152192</v>
      </c>
      <c r="G252" s="21">
        <f t="shared" si="169"/>
        <v>-25.910999016171278</v>
      </c>
      <c r="I252" s="28">
        <v>44480</v>
      </c>
      <c r="J252" s="11">
        <v>29.577459999999999</v>
      </c>
      <c r="K252" s="11">
        <v>35.915489999999998</v>
      </c>
      <c r="L252" s="38">
        <f t="shared" si="159"/>
        <v>1.2142858108843695</v>
      </c>
      <c r="M252" s="16">
        <f t="shared" si="203"/>
        <v>10.52631185595517</v>
      </c>
      <c r="N252" s="17">
        <f t="shared" si="203"/>
        <v>27.500007987501149</v>
      </c>
      <c r="O252" s="21">
        <f t="shared" si="170"/>
        <v>0.20655524003456635</v>
      </c>
      <c r="Q252" s="28">
        <v>44480</v>
      </c>
      <c r="R252" s="11">
        <v>11.062799999999999</v>
      </c>
      <c r="S252" s="11">
        <v>3.1400899999999998</v>
      </c>
      <c r="T252" s="19">
        <f t="shared" si="160"/>
        <v>0.28384224608598185</v>
      </c>
      <c r="U252" s="16">
        <f t="shared" si="211"/>
        <v>-76.644568365326677</v>
      </c>
      <c r="V252" s="17">
        <f t="shared" si="211"/>
        <v>-30.48130354889415</v>
      </c>
      <c r="W252" s="21">
        <f t="shared" si="171"/>
        <v>-3.5390722069712299</v>
      </c>
      <c r="Y252" s="28">
        <v>44480</v>
      </c>
      <c r="Z252" s="11">
        <v>7.9532299999999996</v>
      </c>
      <c r="AA252" s="11">
        <v>3.4687600000000001</v>
      </c>
      <c r="AB252" s="19">
        <f t="shared" si="161"/>
        <v>0.43614481160484486</v>
      </c>
      <c r="AC252" s="16">
        <f t="shared" si="213"/>
        <v>-78.652284955436301</v>
      </c>
      <c r="AD252" s="17">
        <f t="shared" si="213"/>
        <v>-33.210360523417457</v>
      </c>
      <c r="AE252" s="21">
        <f t="shared" si="172"/>
        <v>-15.37743601047106</v>
      </c>
      <c r="AG252" s="18" t="s">
        <v>541</v>
      </c>
      <c r="AH252" s="11">
        <v>19.19096</v>
      </c>
      <c r="AI252" s="11">
        <v>18.784269999999999</v>
      </c>
      <c r="AJ252" s="12">
        <f t="shared" si="162"/>
        <v>0.97880825138502703</v>
      </c>
      <c r="AK252" s="16">
        <f t="shared" si="173"/>
        <v>2.5148810080250388</v>
      </c>
      <c r="AL252" s="16">
        <f t="shared" si="174"/>
        <v>10.377750247029034</v>
      </c>
      <c r="AM252" s="17">
        <f t="shared" si="175"/>
        <v>-28.510568173730832</v>
      </c>
      <c r="AN252" s="17">
        <f t="shared" si="214"/>
        <v>-6.5912073972096819</v>
      </c>
      <c r="AO252" s="21">
        <f t="shared" si="214"/>
        <v>-14.37219350900347</v>
      </c>
      <c r="AQ252" s="18" t="s">
        <v>541</v>
      </c>
      <c r="AR252" s="11">
        <v>10.85225</v>
      </c>
      <c r="AS252" s="11">
        <v>16.02947</v>
      </c>
      <c r="AT252" s="12">
        <f t="shared" si="163"/>
        <v>1.4770642032758183</v>
      </c>
      <c r="AU252" s="16">
        <f t="shared" si="177"/>
        <v>-6.4109441134771323</v>
      </c>
      <c r="AV252" s="16">
        <f t="shared" si="178"/>
        <v>9.0546046798843367</v>
      </c>
      <c r="AW252" s="17">
        <f t="shared" si="179"/>
        <v>-58.167323711064711</v>
      </c>
      <c r="AX252" s="17">
        <f t="shared" si="215"/>
        <v>-26.856955903051002</v>
      </c>
      <c r="AY252" s="21">
        <f t="shared" si="215"/>
        <v>-28.953937436791428</v>
      </c>
      <c r="BA252" s="18" t="s">
        <v>541</v>
      </c>
      <c r="BB252" s="11">
        <v>9.1096500000000002</v>
      </c>
      <c r="BC252" s="11">
        <v>19.305769999999999</v>
      </c>
      <c r="BD252" s="12">
        <f t="shared" si="164"/>
        <v>2.1192658334842722</v>
      </c>
      <c r="BE252" s="16">
        <f t="shared" si="181"/>
        <v>-6.4109426352033694</v>
      </c>
      <c r="BF252" s="16">
        <f t="shared" si="182"/>
        <v>9.0545706813898104</v>
      </c>
      <c r="BG252" s="17">
        <f t="shared" si="183"/>
        <v>-44.648556002790251</v>
      </c>
      <c r="BH252" s="17">
        <f t="shared" si="216"/>
        <v>8.4507303349957414</v>
      </c>
      <c r="BI252" s="21">
        <f t="shared" si="216"/>
        <v>6.5329916130533965</v>
      </c>
      <c r="BJ252" s="21">
        <f t="shared" si="185"/>
        <v>5.4863624886159137</v>
      </c>
      <c r="BL252" s="28">
        <v>44480</v>
      </c>
      <c r="BM252" s="11">
        <v>1.91377</v>
      </c>
      <c r="BN252" s="11">
        <v>2.86266</v>
      </c>
      <c r="BO252" s="40">
        <f t="shared" si="165"/>
        <v>1.4958223819999268</v>
      </c>
      <c r="BP252" s="16">
        <f t="shared" si="208"/>
        <v>-47.552570205512296</v>
      </c>
      <c r="BQ252" s="17">
        <f t="shared" si="208"/>
        <v>-12.925803243085399</v>
      </c>
      <c r="BR252" s="21">
        <f t="shared" si="186"/>
        <v>23.671828605136994</v>
      </c>
      <c r="BT252" s="28">
        <v>44480</v>
      </c>
      <c r="BU252" s="11">
        <v>3.8427600000000002</v>
      </c>
      <c r="BV252" s="11">
        <v>1.3552299999999999</v>
      </c>
      <c r="BW252" s="38">
        <f t="shared" si="166"/>
        <v>0.35267099688765363</v>
      </c>
      <c r="BX252" s="16">
        <f t="shared" si="217"/>
        <v>-50.825890000767792</v>
      </c>
      <c r="BY252" s="17">
        <f t="shared" si="217"/>
        <v>-50.000184469852094</v>
      </c>
      <c r="BZ252" s="21">
        <f t="shared" si="187"/>
        <v>20.045217269503663</v>
      </c>
      <c r="CB252" s="28">
        <v>44480</v>
      </c>
      <c r="CC252" s="11">
        <v>6.2712199999999996</v>
      </c>
      <c r="CD252" s="11">
        <v>3.6349100000000001</v>
      </c>
      <c r="CE252" s="38">
        <f t="shared" si="167"/>
        <v>0.57961768204591779</v>
      </c>
      <c r="CF252" s="16">
        <f t="shared" si="212"/>
        <v>-60.101641494873078</v>
      </c>
      <c r="CG252" s="17">
        <f t="shared" si="212"/>
        <v>-62.162170602349448</v>
      </c>
      <c r="CH252" s="21">
        <f t="shared" si="188"/>
        <v>58.168686672980293</v>
      </c>
      <c r="CJ252" s="28">
        <v>44480</v>
      </c>
      <c r="CK252" s="11">
        <v>22.679860000000001</v>
      </c>
      <c r="CL252" s="11">
        <v>18.427379999999999</v>
      </c>
      <c r="CM252" s="40">
        <f t="shared" si="168"/>
        <v>0.81249972442510665</v>
      </c>
      <c r="CN252" s="16">
        <f t="shared" si="218"/>
        <v>5.4726604154662581</v>
      </c>
      <c r="CO252" s="17">
        <f t="shared" si="218"/>
        <v>2.6825521273021207</v>
      </c>
      <c r="CP252" s="21">
        <f t="shared" si="189"/>
        <v>22.454974548146037</v>
      </c>
      <c r="CQ252" s="13">
        <f t="shared" si="190"/>
        <v>0.64947761578536511</v>
      </c>
      <c r="CS252" s="20" t="s">
        <v>505</v>
      </c>
      <c r="CT252" s="36">
        <v>386</v>
      </c>
      <c r="CU252" s="36">
        <v>394.75</v>
      </c>
      <c r="CV252" s="36">
        <v>379.1</v>
      </c>
      <c r="CW252" s="36">
        <v>394.6</v>
      </c>
    </row>
    <row r="253" spans="1:101">
      <c r="A253" s="28">
        <v>44487</v>
      </c>
      <c r="B253" s="11">
        <v>6.9080700000000004</v>
      </c>
      <c r="C253" s="11">
        <v>9.7808600000000006</v>
      </c>
      <c r="D253" s="38">
        <f t="shared" si="158"/>
        <v>1.4158600014186307</v>
      </c>
      <c r="E253" s="16">
        <f t="shared" si="202"/>
        <v>-29.032195099901479</v>
      </c>
      <c r="F253" s="17">
        <f t="shared" si="202"/>
        <v>4.2734496018660977</v>
      </c>
      <c r="G253" s="21">
        <f t="shared" si="169"/>
        <v>27.193770539023916</v>
      </c>
      <c r="I253" s="28">
        <v>44487</v>
      </c>
      <c r="J253" s="11">
        <v>54.929569999999998</v>
      </c>
      <c r="K253" s="11">
        <v>65.492949999999993</v>
      </c>
      <c r="L253" s="38">
        <f t="shared" si="159"/>
        <v>1.1923077133136122</v>
      </c>
      <c r="M253" s="16">
        <f t="shared" si="203"/>
        <v>85.714290544218471</v>
      </c>
      <c r="N253" s="17">
        <f t="shared" si="203"/>
        <v>82.352934625143632</v>
      </c>
      <c r="O253" s="21">
        <f t="shared" si="170"/>
        <v>-6.9715020764665443</v>
      </c>
      <c r="Q253" s="28">
        <v>44487</v>
      </c>
      <c r="R253" s="11">
        <v>3.9613499999999999</v>
      </c>
      <c r="S253" s="11">
        <v>2.9710100000000002</v>
      </c>
      <c r="T253" s="19">
        <f t="shared" si="160"/>
        <v>0.74999936890201579</v>
      </c>
      <c r="U253" s="16">
        <f t="shared" si="211"/>
        <v>-64.192157500813536</v>
      </c>
      <c r="V253" s="17">
        <f t="shared" si="211"/>
        <v>-5.3845590413013538</v>
      </c>
      <c r="W253" s="21">
        <f t="shared" si="171"/>
        <v>274.06938134208156</v>
      </c>
      <c r="Y253" s="28">
        <v>44487</v>
      </c>
      <c r="Z253" s="11">
        <v>3.5262500000000001</v>
      </c>
      <c r="AA253" s="11">
        <v>3.54541</v>
      </c>
      <c r="AB253" s="19">
        <f t="shared" si="161"/>
        <v>1.0054335342077276</v>
      </c>
      <c r="AC253" s="16">
        <f t="shared" si="213"/>
        <v>-55.662667872046946</v>
      </c>
      <c r="AD253" s="17">
        <f t="shared" si="213"/>
        <v>2.2097233593560777</v>
      </c>
      <c r="AE253" s="21">
        <f t="shared" si="172"/>
        <v>181.63841612740976</v>
      </c>
      <c r="AG253" s="18" t="s">
        <v>542</v>
      </c>
      <c r="AH253" s="11">
        <v>17.68703</v>
      </c>
      <c r="AI253" s="11">
        <v>16.20074</v>
      </c>
      <c r="AJ253" s="12">
        <f t="shared" si="162"/>
        <v>0.91596723700926608</v>
      </c>
      <c r="AK253" s="16">
        <f t="shared" si="173"/>
        <v>-7.8366585100484825</v>
      </c>
      <c r="AL253" s="16">
        <f t="shared" si="174"/>
        <v>-1.7183287754431322</v>
      </c>
      <c r="AM253" s="17">
        <f t="shared" si="175"/>
        <v>-13.753688591571564</v>
      </c>
      <c r="AN253" s="17">
        <f t="shared" si="214"/>
        <v>-20.990114461562474</v>
      </c>
      <c r="AO253" s="21">
        <f t="shared" si="214"/>
        <v>-19.016343639201267</v>
      </c>
      <c r="AQ253" s="18" t="s">
        <v>542</v>
      </c>
      <c r="AR253" s="11">
        <v>8.8477300000000003</v>
      </c>
      <c r="AS253" s="11">
        <v>8.6087799999999994</v>
      </c>
      <c r="AT253" s="12">
        <f t="shared" si="163"/>
        <v>0.97299307279946368</v>
      </c>
      <c r="AU253" s="16">
        <f t="shared" si="177"/>
        <v>-18.471008316247779</v>
      </c>
      <c r="AV253" s="16">
        <f t="shared" si="178"/>
        <v>-17.422973083015631</v>
      </c>
      <c r="AW253" s="17">
        <f t="shared" si="179"/>
        <v>-46.294044656498315</v>
      </c>
      <c r="AX253" s="17">
        <f t="shared" si="215"/>
        <v>-63.278625589915329</v>
      </c>
      <c r="AY253" s="21">
        <f t="shared" si="215"/>
        <v>-54.328514650990563</v>
      </c>
      <c r="BA253" s="18" t="s">
        <v>542</v>
      </c>
      <c r="BB253" s="11">
        <v>7.4270100000000001</v>
      </c>
      <c r="BC253" s="11">
        <v>11.25473</v>
      </c>
      <c r="BD253" s="12">
        <f t="shared" si="164"/>
        <v>1.5153783285602147</v>
      </c>
      <c r="BE253" s="16">
        <f t="shared" si="181"/>
        <v>-18.470962111606923</v>
      </c>
      <c r="BF253" s="16">
        <f t="shared" si="182"/>
        <v>-17.422936423974335</v>
      </c>
      <c r="BG253" s="17">
        <f t="shared" si="183"/>
        <v>-41.702765546258959</v>
      </c>
      <c r="BH253" s="17">
        <f t="shared" si="216"/>
        <v>-45.68068429018021</v>
      </c>
      <c r="BI253" s="21">
        <f t="shared" si="216"/>
        <v>-31.973575503997672</v>
      </c>
      <c r="BJ253" s="21">
        <f t="shared" si="185"/>
        <v>-21.521129594647377</v>
      </c>
      <c r="BL253" s="28">
        <v>44487</v>
      </c>
      <c r="BM253" s="11">
        <v>1.15429</v>
      </c>
      <c r="BN253" s="11">
        <v>2.57836</v>
      </c>
      <c r="BO253" s="40">
        <f t="shared" si="165"/>
        <v>2.2337194292595446</v>
      </c>
      <c r="BP253" s="16">
        <f t="shared" si="208"/>
        <v>-39.685019620957583</v>
      </c>
      <c r="BQ253" s="17">
        <f t="shared" si="208"/>
        <v>-9.9313226160284493</v>
      </c>
      <c r="BR253" s="21">
        <f t="shared" si="186"/>
        <v>85.983142722353023</v>
      </c>
      <c r="BT253" s="28">
        <v>44487</v>
      </c>
      <c r="BU253" s="11">
        <v>1.67204</v>
      </c>
      <c r="BV253" s="11">
        <v>0.73921000000000003</v>
      </c>
      <c r="BW253" s="38">
        <f t="shared" si="166"/>
        <v>0.44210066744814719</v>
      </c>
      <c r="BX253" s="16">
        <f t="shared" si="217"/>
        <v>-56.488565510206215</v>
      </c>
      <c r="BY253" s="17">
        <f t="shared" si="217"/>
        <v>-45.455015015901353</v>
      </c>
      <c r="BZ253" s="21">
        <f t="shared" si="187"/>
        <v>47.394675466740949</v>
      </c>
      <c r="CB253" s="28">
        <v>44487</v>
      </c>
      <c r="CC253" s="11">
        <v>5.5322500000000003</v>
      </c>
      <c r="CD253" s="11">
        <v>2.51647</v>
      </c>
      <c r="CE253" s="38">
        <f t="shared" si="167"/>
        <v>0.45487279135975411</v>
      </c>
      <c r="CF253" s="16">
        <f t="shared" si="212"/>
        <v>-11.783512617959492</v>
      </c>
      <c r="CG253" s="17">
        <f t="shared" si="212"/>
        <v>-30.769400067677054</v>
      </c>
      <c r="CH253" s="21">
        <f t="shared" si="188"/>
        <v>4.0460425411164946</v>
      </c>
      <c r="CJ253" s="28">
        <v>44487</v>
      </c>
      <c r="CK253" s="11">
        <v>23.669429999999998</v>
      </c>
      <c r="CL253" s="11">
        <v>15.110989999999999</v>
      </c>
      <c r="CM253" s="40">
        <f t="shared" si="168"/>
        <v>0.63841799316671333</v>
      </c>
      <c r="CN253" s="16">
        <f t="shared" si="218"/>
        <v>4.3632103549139938</v>
      </c>
      <c r="CO253" s="17">
        <f t="shared" si="218"/>
        <v>-17.997078260718563</v>
      </c>
      <c r="CP253" s="21">
        <f t="shared" si="189"/>
        <v>-16.515610958336435</v>
      </c>
      <c r="CQ253" s="13">
        <f t="shared" si="190"/>
        <v>0.64520688990027653</v>
      </c>
      <c r="CS253" s="20" t="s">
        <v>506</v>
      </c>
      <c r="CT253" s="36">
        <v>393.8</v>
      </c>
      <c r="CU253" s="36">
        <v>398.4</v>
      </c>
      <c r="CV253" s="36">
        <v>389.55</v>
      </c>
      <c r="CW253" s="36">
        <v>394.4</v>
      </c>
    </row>
    <row r="254" spans="1:101">
      <c r="A254" s="28">
        <v>44494</v>
      </c>
      <c r="B254" s="11">
        <v>7.2421100000000003</v>
      </c>
      <c r="C254" s="11">
        <v>12.32629</v>
      </c>
      <c r="D254" s="38">
        <f t="shared" si="158"/>
        <v>1.7020302094279154</v>
      </c>
      <c r="E254" s="16">
        <f t="shared" si="202"/>
        <v>4.8355039830227531</v>
      </c>
      <c r="F254" s="17">
        <f t="shared" si="202"/>
        <v>26.024603153505922</v>
      </c>
      <c r="G254" s="21">
        <f t="shared" si="169"/>
        <v>48.025907605679578</v>
      </c>
      <c r="I254" s="28">
        <v>44494</v>
      </c>
      <c r="J254" s="11">
        <v>49.295769999999997</v>
      </c>
      <c r="K254" s="11">
        <v>44.366190000000003</v>
      </c>
      <c r="L254" s="38">
        <f t="shared" si="159"/>
        <v>0.89999993914285148</v>
      </c>
      <c r="M254" s="16">
        <f t="shared" si="203"/>
        <v>-10.256406522024479</v>
      </c>
      <c r="N254" s="17">
        <f t="shared" si="203"/>
        <v>-32.258067471384315</v>
      </c>
      <c r="O254" s="21">
        <f t="shared" si="170"/>
        <v>-29.145679014778022</v>
      </c>
      <c r="Q254" s="28">
        <v>44494</v>
      </c>
      <c r="R254" s="11">
        <v>5.6038600000000001</v>
      </c>
      <c r="S254" s="11">
        <v>3.1884000000000001</v>
      </c>
      <c r="T254" s="19">
        <f t="shared" si="160"/>
        <v>0.5689649634359174</v>
      </c>
      <c r="U254" s="16">
        <f t="shared" si="211"/>
        <v>41.463390005932325</v>
      </c>
      <c r="V254" s="17">
        <f t="shared" si="211"/>
        <v>7.3170403330853802</v>
      </c>
      <c r="W254" s="21">
        <f t="shared" si="171"/>
        <v>86.544970821570317</v>
      </c>
      <c r="Y254" s="28">
        <v>44494</v>
      </c>
      <c r="Z254" s="11">
        <v>6.8800299999999996</v>
      </c>
      <c r="AA254" s="11">
        <v>4.1203500000000002</v>
      </c>
      <c r="AB254" s="19">
        <f t="shared" si="161"/>
        <v>0.59888546997614844</v>
      </c>
      <c r="AC254" s="16">
        <f t="shared" si="213"/>
        <v>95.108968450903916</v>
      </c>
      <c r="AD254" s="17">
        <f t="shared" si="213"/>
        <v>16.216460155525038</v>
      </c>
      <c r="AE254" s="21">
        <f t="shared" si="172"/>
        <v>41.239406469349369</v>
      </c>
      <c r="AG254" s="18" t="s">
        <v>543</v>
      </c>
      <c r="AH254" s="11">
        <v>18.217870000000001</v>
      </c>
      <c r="AI254" s="11">
        <v>16.777740000000001</v>
      </c>
      <c r="AJ254" s="12">
        <f t="shared" si="162"/>
        <v>0.92094959509536511</v>
      </c>
      <c r="AK254" s="16">
        <f t="shared" si="173"/>
        <v>3.0012952994369395</v>
      </c>
      <c r="AL254" s="16">
        <f t="shared" si="174"/>
        <v>-1.6485511305125609</v>
      </c>
      <c r="AM254" s="17">
        <f t="shared" si="175"/>
        <v>3.5615657062578729</v>
      </c>
      <c r="AN254" s="17">
        <f t="shared" si="214"/>
        <v>-20.146468628934112</v>
      </c>
      <c r="AO254" s="21">
        <f t="shared" si="214"/>
        <v>-18.683155710926133</v>
      </c>
      <c r="AQ254" s="18" t="s">
        <v>543</v>
      </c>
      <c r="AR254" s="11">
        <v>9.2061499999999992</v>
      </c>
      <c r="AS254" s="11">
        <v>10.148669999999999</v>
      </c>
      <c r="AT254" s="12">
        <f t="shared" si="163"/>
        <v>1.1023793876919235</v>
      </c>
      <c r="AU254" s="16">
        <f t="shared" si="177"/>
        <v>4.0509825684101894</v>
      </c>
      <c r="AV254" s="16">
        <f t="shared" si="178"/>
        <v>-14.764223592593329</v>
      </c>
      <c r="AW254" s="17">
        <f t="shared" si="179"/>
        <v>17.887435850376011</v>
      </c>
      <c r="AX254" s="17">
        <f t="shared" si="215"/>
        <v>-54.706393695642646</v>
      </c>
      <c r="AY254" s="21">
        <f t="shared" si="215"/>
        <v>-44.841518482500511</v>
      </c>
      <c r="BA254" s="18" t="s">
        <v>543</v>
      </c>
      <c r="BB254" s="11">
        <v>7.7278799999999999</v>
      </c>
      <c r="BC254" s="11">
        <v>13.260529999999999</v>
      </c>
      <c r="BD254" s="12">
        <f t="shared" si="164"/>
        <v>1.7159337360310978</v>
      </c>
      <c r="BE254" s="16">
        <f t="shared" si="181"/>
        <v>4.051024571126197</v>
      </c>
      <c r="BF254" s="16">
        <f t="shared" si="182"/>
        <v>-14.764157043523308</v>
      </c>
      <c r="BG254" s="17">
        <f t="shared" si="183"/>
        <v>17.821840239614801</v>
      </c>
      <c r="BH254" s="17">
        <f t="shared" si="216"/>
        <v>-38.1175081019191</v>
      </c>
      <c r="BI254" s="21">
        <f t="shared" si="216"/>
        <v>-25.768236942632441</v>
      </c>
      <c r="BJ254" s="21">
        <f t="shared" si="185"/>
        <v>-8.8978759363101041</v>
      </c>
      <c r="BL254" s="28">
        <v>44494</v>
      </c>
      <c r="BM254" s="11">
        <v>1.1487099999999999</v>
      </c>
      <c r="BN254" s="11">
        <v>2.5467300000000002</v>
      </c>
      <c r="BO254" s="40">
        <f t="shared" si="165"/>
        <v>2.2170347607316034</v>
      </c>
      <c r="BP254" s="16">
        <f t="shared" si="208"/>
        <v>-0.48341404673003668</v>
      </c>
      <c r="BQ254" s="17">
        <f t="shared" si="208"/>
        <v>-1.2267487860500406</v>
      </c>
      <c r="BR254" s="21">
        <f t="shared" si="186"/>
        <v>58.136221309359989</v>
      </c>
      <c r="BT254" s="28">
        <v>44494</v>
      </c>
      <c r="BU254" s="11">
        <v>1.5957699999999999</v>
      </c>
      <c r="BV254" s="11">
        <v>0.73921000000000003</v>
      </c>
      <c r="BW254" s="38">
        <f t="shared" si="166"/>
        <v>0.46323091673612116</v>
      </c>
      <c r="BX254" s="16">
        <f t="shared" si="217"/>
        <v>-4.5614937441688035</v>
      </c>
      <c r="BY254" s="17">
        <f t="shared" si="217"/>
        <v>0</v>
      </c>
      <c r="BZ254" s="21">
        <f t="shared" si="187"/>
        <v>28.772201410725835</v>
      </c>
      <c r="CB254" s="28">
        <v>44494</v>
      </c>
      <c r="CC254" s="11">
        <v>4.39384</v>
      </c>
      <c r="CD254" s="11">
        <v>1.5378400000000001</v>
      </c>
      <c r="CE254" s="38">
        <f t="shared" si="167"/>
        <v>0.34999908963457932</v>
      </c>
      <c r="CF254" s="16">
        <f t="shared" si="212"/>
        <v>-20.577703466040042</v>
      </c>
      <c r="CG254" s="17">
        <f t="shared" si="212"/>
        <v>-38.888999272790848</v>
      </c>
      <c r="CH254" s="21">
        <f t="shared" si="188"/>
        <v>-28.442417570580872</v>
      </c>
      <c r="CJ254" s="28">
        <v>44494</v>
      </c>
      <c r="CK254" s="11">
        <v>25.67531</v>
      </c>
      <c r="CL254" s="11">
        <v>16.715689999999999</v>
      </c>
      <c r="CM254" s="40">
        <f t="shared" si="168"/>
        <v>0.6510414090423835</v>
      </c>
      <c r="CN254" s="16">
        <f t="shared" si="218"/>
        <v>8.4745598013978434</v>
      </c>
      <c r="CO254" s="17">
        <f t="shared" si="218"/>
        <v>10.61942334684888</v>
      </c>
      <c r="CP254" s="21">
        <f t="shared" si="189"/>
        <v>-14.071323410110905</v>
      </c>
      <c r="CQ254" s="13">
        <f t="shared" si="190"/>
        <v>0.66069558979206677</v>
      </c>
      <c r="CS254" s="20" t="s">
        <v>507</v>
      </c>
      <c r="CT254" s="36">
        <v>392.5</v>
      </c>
      <c r="CU254" s="36">
        <v>400.05</v>
      </c>
      <c r="CV254" s="36">
        <v>387.5</v>
      </c>
      <c r="CW254" s="36">
        <v>388.15</v>
      </c>
    </row>
    <row r="255" spans="1:101">
      <c r="A255" s="28">
        <v>44501</v>
      </c>
      <c r="B255" s="11">
        <v>8.2108399999999993</v>
      </c>
      <c r="C255" s="11">
        <v>10.34206</v>
      </c>
      <c r="D255" s="38">
        <f t="shared" si="158"/>
        <v>1.259561750076728</v>
      </c>
      <c r="E255" s="16">
        <f t="shared" si="202"/>
        <v>13.376350262561587</v>
      </c>
      <c r="F255" s="17">
        <f t="shared" si="202"/>
        <v>-16.097544354384002</v>
      </c>
      <c r="G255" s="21">
        <f t="shared" si="169"/>
        <v>1.936008809996123</v>
      </c>
      <c r="I255" s="28">
        <v>44501</v>
      </c>
      <c r="J255" s="11">
        <v>18.309850000000001</v>
      </c>
      <c r="K255" s="11">
        <v>28.87323</v>
      </c>
      <c r="L255" s="38">
        <f t="shared" si="159"/>
        <v>1.5769233500001365</v>
      </c>
      <c r="M255" s="16">
        <f t="shared" si="203"/>
        <v>-62.857157926532032</v>
      </c>
      <c r="N255" s="17">
        <f t="shared" si="203"/>
        <v>-34.920645653818823</v>
      </c>
      <c r="O255" s="21">
        <f t="shared" si="170"/>
        <v>44.69758654965208</v>
      </c>
      <c r="Q255" s="28">
        <v>44501</v>
      </c>
      <c r="R255" s="11">
        <v>5.7971000000000004</v>
      </c>
      <c r="S255" s="11">
        <v>4.42028</v>
      </c>
      <c r="T255" s="19">
        <f t="shared" si="160"/>
        <v>0.7624984906246226</v>
      </c>
      <c r="U255" s="16">
        <f t="shared" si="211"/>
        <v>3.4483373960091845</v>
      </c>
      <c r="V255" s="17">
        <f t="shared" si="211"/>
        <v>38.636306611466559</v>
      </c>
      <c r="W255" s="21">
        <f t="shared" si="171"/>
        <v>79.605178703724306</v>
      </c>
      <c r="Y255" s="28">
        <v>44501</v>
      </c>
      <c r="Z255" s="11">
        <v>7.4357899999999999</v>
      </c>
      <c r="AA255" s="11">
        <v>4.0436899999999998</v>
      </c>
      <c r="AB255" s="19">
        <f t="shared" si="161"/>
        <v>0.54381444338799234</v>
      </c>
      <c r="AC255" s="16">
        <f t="shared" si="213"/>
        <v>8.0778717534661943</v>
      </c>
      <c r="AD255" s="17">
        <f t="shared" si="213"/>
        <v>-1.8605215576346765</v>
      </c>
      <c r="AE255" s="21">
        <f t="shared" si="172"/>
        <v>-0.2114499261945855</v>
      </c>
      <c r="AG255" s="18" t="s">
        <v>544</v>
      </c>
      <c r="AH255" s="11">
        <v>17.634920000000001</v>
      </c>
      <c r="AI255" s="11">
        <v>17.008980000000001</v>
      </c>
      <c r="AJ255" s="12">
        <f t="shared" si="162"/>
        <v>0.96450565128733223</v>
      </c>
      <c r="AK255" s="16">
        <f t="shared" si="173"/>
        <v>-3.1998801177086027</v>
      </c>
      <c r="AL255" s="16">
        <f t="shared" si="174"/>
        <v>-4.4385345567893504</v>
      </c>
      <c r="AM255" s="17">
        <f t="shared" si="175"/>
        <v>1.3782547589842233</v>
      </c>
      <c r="AN255" s="17">
        <f t="shared" si="214"/>
        <v>-12.81731518123015</v>
      </c>
      <c r="AO255" s="21">
        <f t="shared" si="214"/>
        <v>-8.5629926003342351</v>
      </c>
      <c r="AQ255" s="18" t="s">
        <v>544</v>
      </c>
      <c r="AR255" s="11">
        <v>7.0556200000000002</v>
      </c>
      <c r="AS255" s="11">
        <v>12.04035</v>
      </c>
      <c r="AT255" s="12">
        <f t="shared" si="163"/>
        <v>1.7064907123682964</v>
      </c>
      <c r="AU255" s="16">
        <f t="shared" si="177"/>
        <v>-23.359710628221343</v>
      </c>
      <c r="AV255" s="16">
        <f t="shared" si="178"/>
        <v>-30.317909562964775</v>
      </c>
      <c r="AW255" s="17">
        <f t="shared" si="179"/>
        <v>18.639683820638577</v>
      </c>
      <c r="AX255" s="17">
        <f t="shared" si="215"/>
        <v>-34.120219990484912</v>
      </c>
      <c r="AY255" s="21">
        <f t="shared" si="215"/>
        <v>-0.45205010412059238</v>
      </c>
      <c r="BA255" s="18" t="s">
        <v>544</v>
      </c>
      <c r="BB255" s="11">
        <v>5.9226599999999996</v>
      </c>
      <c r="BC255" s="11">
        <v>13.583679999999999</v>
      </c>
      <c r="BD255" s="12">
        <f t="shared" si="164"/>
        <v>2.2935100107046495</v>
      </c>
      <c r="BE255" s="16">
        <f t="shared" si="181"/>
        <v>-23.359834780043172</v>
      </c>
      <c r="BF255" s="16">
        <f t="shared" si="182"/>
        <v>-30.317978505338967</v>
      </c>
      <c r="BG255" s="17">
        <f t="shared" si="183"/>
        <v>2.4369312538789933</v>
      </c>
      <c r="BH255" s="17">
        <f t="shared" si="216"/>
        <v>-30.959309048233557</v>
      </c>
      <c r="BI255" s="21">
        <f t="shared" si="216"/>
        <v>2.6883715195964339</v>
      </c>
      <c r="BJ255" s="21">
        <f t="shared" si="185"/>
        <v>21.347352468103747</v>
      </c>
      <c r="BL255" s="28">
        <v>44501</v>
      </c>
      <c r="BM255" s="11">
        <v>1.19075</v>
      </c>
      <c r="BN255" s="11">
        <v>2.3383500000000002</v>
      </c>
      <c r="BO255" s="40">
        <f t="shared" si="165"/>
        <v>1.9637623346630277</v>
      </c>
      <c r="BP255" s="16">
        <f t="shared" si="208"/>
        <v>3.6597574670717656</v>
      </c>
      <c r="BQ255" s="17">
        <f t="shared" si="208"/>
        <v>-8.1822572475291846</v>
      </c>
      <c r="BR255" s="21">
        <f t="shared" si="186"/>
        <v>14.713185410223542</v>
      </c>
      <c r="BT255" s="28">
        <v>44501</v>
      </c>
      <c r="BU255" s="11">
        <v>1.7659100000000001</v>
      </c>
      <c r="BV255" s="11">
        <v>0.84482000000000002</v>
      </c>
      <c r="BW255" s="38">
        <f t="shared" si="166"/>
        <v>0.4784049017220583</v>
      </c>
      <c r="BX255" s="16">
        <f t="shared" si="217"/>
        <v>10.661937497258387</v>
      </c>
      <c r="BY255" s="17">
        <f t="shared" si="217"/>
        <v>14.28687382475886</v>
      </c>
      <c r="BZ255" s="21">
        <f t="shared" si="187"/>
        <v>19.239816357383507</v>
      </c>
      <c r="CB255" s="28">
        <v>44501</v>
      </c>
      <c r="CC255" s="11">
        <v>2.9958</v>
      </c>
      <c r="CD255" s="11">
        <v>2.2768099999999998</v>
      </c>
      <c r="CE255" s="38">
        <f t="shared" si="167"/>
        <v>0.76000066760130847</v>
      </c>
      <c r="CF255" s="16">
        <f t="shared" si="212"/>
        <v>-31.81818181818182</v>
      </c>
      <c r="CG255" s="17">
        <f t="shared" si="212"/>
        <v>48.052463195130805</v>
      </c>
      <c r="CH255" s="21">
        <f t="shared" si="188"/>
        <v>52.329820959104566</v>
      </c>
      <c r="CJ255" s="28">
        <v>44501</v>
      </c>
      <c r="CK255" s="11">
        <v>41.080500000000001</v>
      </c>
      <c r="CL255" s="11">
        <v>17.838989999999999</v>
      </c>
      <c r="CM255" s="40">
        <f t="shared" si="168"/>
        <v>0.43424471464563474</v>
      </c>
      <c r="CN255" s="16">
        <f t="shared" si="218"/>
        <v>60.000015579169251</v>
      </c>
      <c r="CO255" s="17">
        <f t="shared" si="218"/>
        <v>6.7200336928957194</v>
      </c>
      <c r="CP255" s="21">
        <f t="shared" si="189"/>
        <v>-40.849398097890543</v>
      </c>
      <c r="CQ255" s="13">
        <f t="shared" si="190"/>
        <v>0.64877995866246541</v>
      </c>
      <c r="CS255" s="20" t="s">
        <v>508</v>
      </c>
      <c r="CT255" s="36">
        <v>390.5</v>
      </c>
      <c r="CU255" s="36">
        <v>398.5</v>
      </c>
      <c r="CV255" s="36">
        <v>387.9</v>
      </c>
      <c r="CW255" s="36">
        <v>390.65</v>
      </c>
    </row>
    <row r="256" spans="1:101">
      <c r="A256" s="28">
        <v>44508</v>
      </c>
      <c r="B256" s="11">
        <v>8.8455300000000001</v>
      </c>
      <c r="C256" s="11">
        <v>13.11464</v>
      </c>
      <c r="D256" s="38">
        <f t="shared" si="158"/>
        <v>1.4826290793202894</v>
      </c>
      <c r="E256" s="16">
        <f t="shared" si="202"/>
        <v>7.7299033959984715</v>
      </c>
      <c r="F256" s="17">
        <f t="shared" si="202"/>
        <v>26.808778908650691</v>
      </c>
      <c r="G256" s="21">
        <f t="shared" si="169"/>
        <v>11.035969770407641</v>
      </c>
      <c r="I256" s="28">
        <v>44508</v>
      </c>
      <c r="J256" s="11">
        <v>27.464780000000001</v>
      </c>
      <c r="K256" s="11">
        <v>30.281690000000001</v>
      </c>
      <c r="L256" s="38">
        <f t="shared" si="159"/>
        <v>1.1025644479948502</v>
      </c>
      <c r="M256" s="16">
        <f t="shared" si="203"/>
        <v>50.000027307705963</v>
      </c>
      <c r="N256" s="17">
        <f t="shared" si="203"/>
        <v>4.8780825699099193</v>
      </c>
      <c r="O256" s="21">
        <f t="shared" si="170"/>
        <v>-9.6909469026235922</v>
      </c>
      <c r="Q256" s="28">
        <v>44508</v>
      </c>
      <c r="R256" s="11">
        <v>8.0434699999999992</v>
      </c>
      <c r="S256" s="11">
        <v>4.2270500000000002</v>
      </c>
      <c r="T256" s="19">
        <f t="shared" si="160"/>
        <v>0.52552567486420665</v>
      </c>
      <c r="U256" s="16">
        <f t="shared" si="211"/>
        <v>38.749892187473023</v>
      </c>
      <c r="V256" s="17">
        <f t="shared" si="211"/>
        <v>-4.3714425330521998</v>
      </c>
      <c r="W256" s="21">
        <f t="shared" si="171"/>
        <v>-11.127628864279497</v>
      </c>
      <c r="Y256" s="28">
        <v>44508</v>
      </c>
      <c r="Z256" s="11">
        <v>8.7006499999999996</v>
      </c>
      <c r="AA256" s="11">
        <v>3.8903699999999999</v>
      </c>
      <c r="AB256" s="19">
        <f t="shared" si="161"/>
        <v>0.44713555883755812</v>
      </c>
      <c r="AC256" s="16">
        <f t="shared" si="213"/>
        <v>17.010431978310301</v>
      </c>
      <c r="AD256" s="17">
        <f t="shared" si="213"/>
        <v>-3.7915863975725119</v>
      </c>
      <c r="AE256" s="21">
        <f t="shared" si="172"/>
        <v>-30.791421976361882</v>
      </c>
      <c r="AG256" s="18" t="s">
        <v>545</v>
      </c>
      <c r="AH256" s="11">
        <v>19.293310000000002</v>
      </c>
      <c r="AI256" s="11">
        <v>16.597529999999999</v>
      </c>
      <c r="AJ256" s="12">
        <f t="shared" si="162"/>
        <v>0.86027384621923342</v>
      </c>
      <c r="AK256" s="16">
        <f t="shared" si="173"/>
        <v>9.4040120397484106</v>
      </c>
      <c r="AL256" s="16">
        <f t="shared" si="174"/>
        <v>6.108087937459211</v>
      </c>
      <c r="AM256" s="17">
        <f t="shared" si="175"/>
        <v>-2.4190163078562152</v>
      </c>
      <c r="AN256" s="17">
        <f t="shared" si="214"/>
        <v>-3.4630654194681578</v>
      </c>
      <c r="AO256" s="21">
        <f t="shared" si="214"/>
        <v>-8.9712870375904163</v>
      </c>
      <c r="AQ256" s="18" t="s">
        <v>545</v>
      </c>
      <c r="AR256" s="11">
        <v>6.2856699999999996</v>
      </c>
      <c r="AS256" s="11">
        <v>10.76596</v>
      </c>
      <c r="AT256" s="12">
        <f t="shared" si="163"/>
        <v>1.7127784309389453</v>
      </c>
      <c r="AU256" s="16">
        <f t="shared" si="177"/>
        <v>-10.912577491418197</v>
      </c>
      <c r="AV256" s="16">
        <f t="shared" si="178"/>
        <v>-30.084937468282266</v>
      </c>
      <c r="AW256" s="17">
        <f t="shared" si="179"/>
        <v>-10.58432686757445</v>
      </c>
      <c r="AX256" s="17">
        <f t="shared" si="215"/>
        <v>-8.0368340926131285</v>
      </c>
      <c r="AY256" s="21">
        <f t="shared" si="215"/>
        <v>30.275876309786401</v>
      </c>
      <c r="BA256" s="18" t="s">
        <v>545</v>
      </c>
      <c r="BB256" s="11">
        <v>5.2763499999999999</v>
      </c>
      <c r="BC256" s="11">
        <v>15.90706</v>
      </c>
      <c r="BD256" s="12">
        <f t="shared" si="164"/>
        <v>3.014784841794043</v>
      </c>
      <c r="BE256" s="16">
        <f t="shared" si="181"/>
        <v>-10.912495399026785</v>
      </c>
      <c r="BF256" s="16">
        <f t="shared" si="182"/>
        <v>-30.084936661896435</v>
      </c>
      <c r="BG256" s="17">
        <f t="shared" si="183"/>
        <v>17.104201512403122</v>
      </c>
      <c r="BH256" s="17">
        <f t="shared" si="216"/>
        <v>10.841497152411369</v>
      </c>
      <c r="BI256" s="21">
        <f t="shared" si="216"/>
        <v>57.757727423891531</v>
      </c>
      <c r="BJ256" s="21">
        <f t="shared" si="185"/>
        <v>54.591400859228429</v>
      </c>
      <c r="BL256" s="28">
        <v>44508</v>
      </c>
      <c r="BM256" s="11">
        <v>1.16917</v>
      </c>
      <c r="BN256" s="11">
        <v>2.2237399999999998</v>
      </c>
      <c r="BO256" s="40">
        <f t="shared" si="165"/>
        <v>1.9019817477355729</v>
      </c>
      <c r="BP256" s="16">
        <f t="shared" si="208"/>
        <v>-1.8123031702708321</v>
      </c>
      <c r="BQ256" s="17">
        <f t="shared" si="208"/>
        <v>-4.9013193063485074</v>
      </c>
      <c r="BR256" s="21">
        <f t="shared" si="186"/>
        <v>-3.8229956931102587</v>
      </c>
      <c r="BT256" s="28">
        <v>44508</v>
      </c>
      <c r="BU256" s="11">
        <v>2.5051299999999999</v>
      </c>
      <c r="BV256" s="11">
        <v>0.92108999999999996</v>
      </c>
      <c r="BW256" s="38">
        <f t="shared" si="166"/>
        <v>0.36768151752603656</v>
      </c>
      <c r="BX256" s="16">
        <f t="shared" si="217"/>
        <v>41.860570470748783</v>
      </c>
      <c r="BY256" s="17">
        <f t="shared" si="217"/>
        <v>9.0279586184039147</v>
      </c>
      <c r="BZ256" s="21">
        <f t="shared" si="187"/>
        <v>-15.300637397757418</v>
      </c>
      <c r="CB256" s="28">
        <v>44508</v>
      </c>
      <c r="CC256" s="11">
        <v>5.8717699999999997</v>
      </c>
      <c r="CD256" s="11">
        <v>1.81745</v>
      </c>
      <c r="CE256" s="38">
        <f t="shared" si="167"/>
        <v>0.30952336348324272</v>
      </c>
      <c r="CF256" s="16">
        <f t="shared" si="212"/>
        <v>96.000066760130849</v>
      </c>
      <c r="CG256" s="17">
        <f t="shared" si="212"/>
        <v>-20.175596558342587</v>
      </c>
      <c r="CH256" s="21">
        <f t="shared" si="188"/>
        <v>-42.266304772926155</v>
      </c>
      <c r="CJ256" s="28">
        <v>44508</v>
      </c>
      <c r="CK256" s="11">
        <v>25.27413</v>
      </c>
      <c r="CL256" s="11">
        <v>13.90746</v>
      </c>
      <c r="CM256" s="40">
        <f t="shared" si="168"/>
        <v>0.55026463818932647</v>
      </c>
      <c r="CN256" s="16">
        <f t="shared" si="218"/>
        <v>-38.476576477890973</v>
      </c>
      <c r="CO256" s="17">
        <f t="shared" si="218"/>
        <v>-22.038971937312589</v>
      </c>
      <c r="CP256" s="21">
        <f t="shared" si="189"/>
        <v>-13.214446057829832</v>
      </c>
      <c r="CQ256" s="13">
        <f t="shared" si="190"/>
        <v>0.6666038025072959</v>
      </c>
      <c r="CS256" s="20" t="s">
        <v>509</v>
      </c>
      <c r="CT256" s="36">
        <v>391.15</v>
      </c>
      <c r="CU256" s="36">
        <v>393.8</v>
      </c>
      <c r="CV256" s="36">
        <v>382.85</v>
      </c>
      <c r="CW256" s="36">
        <v>391.15</v>
      </c>
    </row>
    <row r="257" spans="1:101">
      <c r="A257" s="28">
        <v>44515</v>
      </c>
      <c r="B257" s="11">
        <v>10.27525</v>
      </c>
      <c r="C257" s="11">
        <v>12.74051</v>
      </c>
      <c r="D257" s="38">
        <f t="shared" si="158"/>
        <v>1.2399221430135521</v>
      </c>
      <c r="E257" s="16">
        <f t="shared" si="202"/>
        <v>16.163192030324918</v>
      </c>
      <c r="F257" s="17">
        <f t="shared" si="202"/>
        <v>-2.8527660690647947</v>
      </c>
      <c r="G257" s="21">
        <f t="shared" si="169"/>
        <v>-15.364846697613791</v>
      </c>
      <c r="I257" s="28">
        <v>44515</v>
      </c>
      <c r="J257" s="11">
        <v>35.211260000000003</v>
      </c>
      <c r="K257" s="11">
        <v>32.394359999999999</v>
      </c>
      <c r="L257" s="38">
        <f t="shared" si="159"/>
        <v>0.92000002272000481</v>
      </c>
      <c r="M257" s="16">
        <f t="shared" si="203"/>
        <v>28.20514127548082</v>
      </c>
      <c r="N257" s="17">
        <f t="shared" si="203"/>
        <v>6.9767242184963836</v>
      </c>
      <c r="O257" s="21">
        <f t="shared" si="170"/>
        <v>-22.880179398053169</v>
      </c>
      <c r="Q257" s="28">
        <v>44515</v>
      </c>
      <c r="R257" s="11">
        <v>4.1062799999999999</v>
      </c>
      <c r="S257" s="11">
        <v>4.0579700000000001</v>
      </c>
      <c r="T257" s="19">
        <f t="shared" si="160"/>
        <v>0.98823509356400441</v>
      </c>
      <c r="U257" s="16">
        <f t="shared" si="211"/>
        <v>-48.948898920490777</v>
      </c>
      <c r="V257" s="17">
        <f t="shared" si="211"/>
        <v>-3.9999526856791405</v>
      </c>
      <c r="W257" s="21">
        <f t="shared" si="171"/>
        <v>51.628608164219635</v>
      </c>
      <c r="Y257" s="28">
        <v>44515</v>
      </c>
      <c r="Z257" s="11">
        <v>4.6761200000000001</v>
      </c>
      <c r="AA257" s="11">
        <v>5.2893800000000004</v>
      </c>
      <c r="AB257" s="19">
        <f t="shared" si="161"/>
        <v>1.1311471904057211</v>
      </c>
      <c r="AC257" s="16">
        <f t="shared" si="213"/>
        <v>-46.255509645831062</v>
      </c>
      <c r="AD257" s="17">
        <f t="shared" si="213"/>
        <v>35.960846911733348</v>
      </c>
      <c r="AE257" s="21">
        <f t="shared" si="172"/>
        <v>74.339875768126447</v>
      </c>
      <c r="AG257" s="18" t="s">
        <v>546</v>
      </c>
      <c r="AH257" s="11">
        <v>17.691089999999999</v>
      </c>
      <c r="AI257" s="11">
        <v>23.066800000000001</v>
      </c>
      <c r="AJ257" s="12">
        <f t="shared" si="162"/>
        <v>1.3038653921267713</v>
      </c>
      <c r="AK257" s="16">
        <f t="shared" si="173"/>
        <v>-8.3045366502689397</v>
      </c>
      <c r="AL257" s="16">
        <f t="shared" si="174"/>
        <v>-2.8404244057615</v>
      </c>
      <c r="AM257" s="17">
        <f t="shared" si="175"/>
        <v>38.977305659336068</v>
      </c>
      <c r="AN257" s="17">
        <f t="shared" si="214"/>
        <v>38.570569733508997</v>
      </c>
      <c r="AO257" s="21">
        <f t="shared" si="214"/>
        <v>42.432935422060758</v>
      </c>
      <c r="AQ257" s="18" t="s">
        <v>546</v>
      </c>
      <c r="AR257" s="11">
        <v>6.1794700000000002</v>
      </c>
      <c r="AS257" s="11">
        <v>7.41404</v>
      </c>
      <c r="AT257" s="12">
        <f t="shared" si="163"/>
        <v>1.1997857421429345</v>
      </c>
      <c r="AU257" s="16">
        <f t="shared" si="177"/>
        <v>-1.6895573582450147</v>
      </c>
      <c r="AV257" s="16">
        <f t="shared" si="178"/>
        <v>-21.268526337012982</v>
      </c>
      <c r="AW257" s="17">
        <f t="shared" si="179"/>
        <v>-31.134427398950024</v>
      </c>
      <c r="AX257" s="17">
        <f t="shared" si="215"/>
        <v>-28.648996144718385</v>
      </c>
      <c r="AY257" s="21">
        <f t="shared" si="215"/>
        <v>-12.657761604434201</v>
      </c>
      <c r="BA257" s="18" t="s">
        <v>546</v>
      </c>
      <c r="BB257" s="11">
        <v>5.1871999999999998</v>
      </c>
      <c r="BC257" s="11">
        <v>11.42188</v>
      </c>
      <c r="BD257" s="12">
        <f t="shared" si="164"/>
        <v>2.2019355336212216</v>
      </c>
      <c r="BE257" s="16">
        <f t="shared" si="181"/>
        <v>-1.6896149800524995</v>
      </c>
      <c r="BF257" s="16">
        <f t="shared" si="182"/>
        <v>-21.268578844117947</v>
      </c>
      <c r="BG257" s="17">
        <f t="shared" si="183"/>
        <v>-28.196159441153799</v>
      </c>
      <c r="BH257" s="17">
        <f t="shared" si="216"/>
        <v>-15.402881161352443</v>
      </c>
      <c r="BI257" s="21">
        <f t="shared" si="216"/>
        <v>3.139901168732631</v>
      </c>
      <c r="BJ257" s="21">
        <f t="shared" si="185"/>
        <v>0.94755587767861083</v>
      </c>
      <c r="BL257" s="28">
        <v>44515</v>
      </c>
      <c r="BM257" s="11">
        <v>0.95855999999999997</v>
      </c>
      <c r="BN257" s="11">
        <v>2.66134</v>
      </c>
      <c r="BO257" s="40">
        <f t="shared" si="165"/>
        <v>2.7763937573026207</v>
      </c>
      <c r="BP257" s="16">
        <f t="shared" si="208"/>
        <v>-18.013633603325442</v>
      </c>
      <c r="BQ257" s="17">
        <f t="shared" si="208"/>
        <v>19.678559543831572</v>
      </c>
      <c r="BR257" s="21">
        <f t="shared" si="186"/>
        <v>33.536672112111091</v>
      </c>
      <c r="BT257" s="28">
        <v>44515</v>
      </c>
      <c r="BU257" s="11">
        <v>1.5781700000000001</v>
      </c>
      <c r="BV257" s="11">
        <v>0.75682000000000005</v>
      </c>
      <c r="BW257" s="38">
        <f t="shared" si="166"/>
        <v>0.47955543445889859</v>
      </c>
      <c r="BX257" s="16">
        <f t="shared" si="217"/>
        <v>-37.002470929652347</v>
      </c>
      <c r="BY257" s="17">
        <f t="shared" si="217"/>
        <v>-17.834305008196804</v>
      </c>
      <c r="BZ257" s="21">
        <f t="shared" si="187"/>
        <v>9.5239248469717381</v>
      </c>
      <c r="CB257" s="28">
        <v>44515</v>
      </c>
      <c r="CC257" s="11">
        <v>10.70501</v>
      </c>
      <c r="CD257" s="11">
        <v>2.93588</v>
      </c>
      <c r="CE257" s="38">
        <f t="shared" si="167"/>
        <v>0.27425289654096541</v>
      </c>
      <c r="CF257" s="16">
        <f t="shared" si="212"/>
        <v>82.313169623469591</v>
      </c>
      <c r="CG257" s="17">
        <f t="shared" si="212"/>
        <v>61.538419213733526</v>
      </c>
      <c r="CH257" s="21">
        <f t="shared" si="188"/>
        <v>-41.47385943948359</v>
      </c>
      <c r="CJ257" s="28">
        <v>44515</v>
      </c>
      <c r="CK257" s="11">
        <v>28.269590000000001</v>
      </c>
      <c r="CL257" s="11">
        <v>16.501729999999998</v>
      </c>
      <c r="CM257" s="40">
        <f t="shared" si="168"/>
        <v>0.58372724896257777</v>
      </c>
      <c r="CN257" s="16">
        <f t="shared" si="218"/>
        <v>11.851881746275744</v>
      </c>
      <c r="CO257" s="17">
        <f t="shared" si="218"/>
        <v>18.653801628766129</v>
      </c>
      <c r="CP257" s="21">
        <f t="shared" si="189"/>
        <v>2.6799066904977082</v>
      </c>
      <c r="CQ257" s="13">
        <f t="shared" si="190"/>
        <v>0.6562363752942848</v>
      </c>
      <c r="CS257" s="20" t="s">
        <v>510</v>
      </c>
      <c r="CT257" s="36">
        <v>394.1</v>
      </c>
      <c r="CU257" s="36">
        <v>396.8</v>
      </c>
      <c r="CV257" s="36">
        <v>386.75</v>
      </c>
      <c r="CW257" s="36">
        <v>390.85</v>
      </c>
    </row>
    <row r="258" spans="1:101">
      <c r="A258" s="28">
        <v>44522</v>
      </c>
      <c r="B258" s="11">
        <v>8.1239899999999992</v>
      </c>
      <c r="C258" s="11">
        <v>11.63148</v>
      </c>
      <c r="D258" s="38">
        <f t="shared" si="158"/>
        <v>1.4317447461161328</v>
      </c>
      <c r="E258" s="16">
        <f t="shared" ref="E258:F268" si="219">100*(B258-B257)/B257</f>
        <v>-20.936327583270486</v>
      </c>
      <c r="F258" s="17">
        <f t="shared" si="219"/>
        <v>-8.7047535773685709</v>
      </c>
      <c r="G258" s="21">
        <f t="shared" si="169"/>
        <v>0.75360175237865568</v>
      </c>
      <c r="I258" s="28">
        <v>44522</v>
      </c>
      <c r="J258" s="11">
        <v>23.943660000000001</v>
      </c>
      <c r="K258" s="11">
        <v>17.605630000000001</v>
      </c>
      <c r="L258" s="38">
        <f t="shared" si="159"/>
        <v>0.73529401937715455</v>
      </c>
      <c r="M258" s="16">
        <f t="shared" si="203"/>
        <v>-31.99999091199804</v>
      </c>
      <c r="N258" s="17">
        <f t="shared" si="203"/>
        <v>-45.652175255198742</v>
      </c>
      <c r="O258" s="21">
        <f t="shared" si="170"/>
        <v>-34.633090820952873</v>
      </c>
      <c r="Q258" s="28">
        <v>44522</v>
      </c>
      <c r="R258" s="11">
        <v>12.43961</v>
      </c>
      <c r="S258" s="11">
        <v>4.27536</v>
      </c>
      <c r="T258" s="19">
        <f t="shared" si="160"/>
        <v>0.34368923141481122</v>
      </c>
      <c r="U258" s="16">
        <f t="shared" si="211"/>
        <v>202.94110484428728</v>
      </c>
      <c r="V258" s="17">
        <f t="shared" si="211"/>
        <v>5.3571120535637267</v>
      </c>
      <c r="W258" s="21">
        <f t="shared" si="171"/>
        <v>-51.681947777854617</v>
      </c>
      <c r="Y258" s="28">
        <v>44522</v>
      </c>
      <c r="Z258" s="11">
        <v>12.41855</v>
      </c>
      <c r="AA258" s="11">
        <v>5.8451500000000003</v>
      </c>
      <c r="AB258" s="19">
        <f t="shared" si="161"/>
        <v>0.47067894399909815</v>
      </c>
      <c r="AC258" s="16">
        <f t="shared" si="213"/>
        <v>165.57380905537067</v>
      </c>
      <c r="AD258" s="17">
        <f t="shared" si="213"/>
        <v>10.507280626462833</v>
      </c>
      <c r="AE258" s="21">
        <f t="shared" si="172"/>
        <v>-30.807505616656382</v>
      </c>
      <c r="AG258" s="18" t="s">
        <v>547</v>
      </c>
      <c r="AH258" s="11">
        <v>19.800460000000001</v>
      </c>
      <c r="AI258" s="11">
        <v>16.34836</v>
      </c>
      <c r="AJ258" s="12">
        <f t="shared" si="162"/>
        <v>0.82565556557776931</v>
      </c>
      <c r="AK258" s="16">
        <f t="shared" si="173"/>
        <v>11.923346724254989</v>
      </c>
      <c r="AL258" s="16">
        <f t="shared" si="174"/>
        <v>8.7381871815757801</v>
      </c>
      <c r="AM258" s="17">
        <f t="shared" si="175"/>
        <v>-29.126016612620738</v>
      </c>
      <c r="AN258" s="17">
        <f t="shared" si="214"/>
        <v>-10.970040591659357</v>
      </c>
      <c r="AO258" s="21">
        <f t="shared" si="214"/>
        <v>-18.445605485549425</v>
      </c>
      <c r="AQ258" s="18" t="s">
        <v>547</v>
      </c>
      <c r="AR258" s="11">
        <v>7.3742200000000002</v>
      </c>
      <c r="AS258" s="11">
        <v>10.47391</v>
      </c>
      <c r="AT258" s="12">
        <f t="shared" si="163"/>
        <v>1.4203414055995074</v>
      </c>
      <c r="AU258" s="16">
        <f t="shared" si="177"/>
        <v>19.334182381336909</v>
      </c>
      <c r="AV258" s="16">
        <f t="shared" si="178"/>
        <v>2.6803091595998469</v>
      </c>
      <c r="AW258" s="17">
        <f t="shared" si="179"/>
        <v>41.271290686319475</v>
      </c>
      <c r="AX258" s="17">
        <f t="shared" si="215"/>
        <v>3.7816622746848974</v>
      </c>
      <c r="AY258" s="21">
        <f t="shared" si="215"/>
        <v>-0.70032528263345828</v>
      </c>
      <c r="BA258" s="18" t="s">
        <v>547</v>
      </c>
      <c r="BB258" s="11">
        <v>6.1901000000000002</v>
      </c>
      <c r="BC258" s="11">
        <v>15.578329999999999</v>
      </c>
      <c r="BD258" s="12">
        <f t="shared" si="164"/>
        <v>2.5166523965687144</v>
      </c>
      <c r="BE258" s="16">
        <f t="shared" si="181"/>
        <v>19.334130166563856</v>
      </c>
      <c r="BF258" s="16">
        <f t="shared" si="182"/>
        <v>2.6802172505783952</v>
      </c>
      <c r="BG258" s="17">
        <f t="shared" si="183"/>
        <v>36.390243987854888</v>
      </c>
      <c r="BH258" s="17">
        <f t="shared" si="216"/>
        <v>15.026207632378767</v>
      </c>
      <c r="BI258" s="21">
        <f t="shared" si="216"/>
        <v>9.1093704056925269</v>
      </c>
      <c r="BJ258" s="21">
        <f t="shared" si="185"/>
        <v>8.9900906782555889</v>
      </c>
      <c r="BL258" s="28">
        <v>44522</v>
      </c>
      <c r="BM258" s="11">
        <v>1.41812</v>
      </c>
      <c r="BN258" s="11">
        <v>2.3279299999999998</v>
      </c>
      <c r="BO258" s="40">
        <f t="shared" si="165"/>
        <v>1.6415606577722617</v>
      </c>
      <c r="BP258" s="16">
        <f t="shared" ref="BP258:BQ268" si="220">IF(BM257=0,0,100*(BM258-BM257)/BM257)</f>
        <v>47.942747454515121</v>
      </c>
      <c r="BQ258" s="17">
        <f t="shared" si="220"/>
        <v>-12.527899479209729</v>
      </c>
      <c r="BR258" s="21">
        <f t="shared" si="186"/>
        <v>-25.881987774250543</v>
      </c>
      <c r="BT258" s="29">
        <v>44522</v>
      </c>
      <c r="BU258" s="11">
        <v>3.1328800000000001</v>
      </c>
      <c r="BV258" s="11">
        <v>1.3083</v>
      </c>
      <c r="BW258" s="38">
        <f t="shared" si="166"/>
        <v>0.41760297234493499</v>
      </c>
      <c r="BX258" s="16">
        <f t="shared" si="217"/>
        <v>98.513468130809727</v>
      </c>
      <c r="BY258" s="17">
        <f t="shared" si="217"/>
        <v>72.868053169842227</v>
      </c>
      <c r="BZ258" s="21">
        <f t="shared" si="187"/>
        <v>-6.6220964967805527</v>
      </c>
      <c r="CB258" s="28">
        <v>44522</v>
      </c>
      <c r="CC258" s="11">
        <v>10.585179999999999</v>
      </c>
      <c r="CD258" s="11">
        <v>2.7161900000000001</v>
      </c>
      <c r="CE258" s="38">
        <f t="shared" si="167"/>
        <v>0.25660309980557727</v>
      </c>
      <c r="CF258" s="16">
        <f t="shared" si="212"/>
        <v>-1.1193824200070839</v>
      </c>
      <c r="CG258" s="17">
        <f t="shared" si="212"/>
        <v>-7.4829352698339147</v>
      </c>
      <c r="CH258" s="21">
        <f t="shared" si="188"/>
        <v>-39.400936796668944</v>
      </c>
      <c r="CJ258" s="28">
        <v>44522</v>
      </c>
      <c r="CK258" s="11">
        <v>27.493980000000001</v>
      </c>
      <c r="CL258" s="11">
        <v>14.816789999999999</v>
      </c>
      <c r="CM258" s="40">
        <f t="shared" si="168"/>
        <v>0.53891033600810068</v>
      </c>
      <c r="CN258" s="16">
        <f t="shared" si="218"/>
        <v>-2.7436195572698447</v>
      </c>
      <c r="CO258" s="17">
        <f t="shared" si="218"/>
        <v>-10.210687000696286</v>
      </c>
      <c r="CP258" s="21">
        <f t="shared" si="189"/>
        <v>-2.8674490756313729</v>
      </c>
      <c r="CQ258" s="13">
        <f t="shared" si="190"/>
        <v>0.63046039670774023</v>
      </c>
      <c r="CS258" s="20" t="s">
        <v>511</v>
      </c>
      <c r="CT258" s="36">
        <v>393.8</v>
      </c>
      <c r="CU258" s="36">
        <v>400.15</v>
      </c>
      <c r="CV258" s="36">
        <v>384.2</v>
      </c>
      <c r="CW258" s="36">
        <v>384.85</v>
      </c>
    </row>
    <row r="259" spans="1:101">
      <c r="A259" s="28">
        <v>44529</v>
      </c>
      <c r="B259" s="11">
        <v>9.8877600000000001</v>
      </c>
      <c r="C259" s="11">
        <v>11.15713</v>
      </c>
      <c r="D259" s="38">
        <f t="shared" ref="D259:D268" si="221">IF(B259=0,0,C259/B259)</f>
        <v>1.1283779137034071</v>
      </c>
      <c r="E259" s="16">
        <f t="shared" si="219"/>
        <v>21.71063726075489</v>
      </c>
      <c r="F259" s="17">
        <f t="shared" si="219"/>
        <v>-4.0781568639588377</v>
      </c>
      <c r="G259" s="21">
        <f t="shared" si="169"/>
        <v>-16.630397593051061</v>
      </c>
      <c r="I259" s="28">
        <v>44529</v>
      </c>
      <c r="J259" s="11">
        <v>23.943660000000001</v>
      </c>
      <c r="K259" s="11">
        <v>38.732390000000002</v>
      </c>
      <c r="L259" s="38">
        <f t="shared" ref="L259:L268" si="222">IF(J259=0,0,K259/J259)</f>
        <v>1.6176470096885773</v>
      </c>
      <c r="M259" s="16">
        <f t="shared" si="203"/>
        <v>0</v>
      </c>
      <c r="N259" s="17">
        <f t="shared" si="203"/>
        <v>120.00002272000489</v>
      </c>
      <c r="O259" s="21">
        <f t="shared" si="170"/>
        <v>49.271365375489403</v>
      </c>
      <c r="Q259" s="28">
        <v>44529</v>
      </c>
      <c r="R259" s="11">
        <v>22.89855</v>
      </c>
      <c r="S259" s="11">
        <v>3.4299499999999998</v>
      </c>
      <c r="T259" s="19">
        <f t="shared" ref="T259:T268" si="223">IF(R259=0,0,S259/R259)</f>
        <v>0.1497889604363595</v>
      </c>
      <c r="U259" s="16">
        <f t="shared" si="211"/>
        <v>84.077716262808877</v>
      </c>
      <c r="V259" s="17">
        <f t="shared" si="211"/>
        <v>-19.774007335054833</v>
      </c>
      <c r="W259" s="21">
        <f t="shared" si="171"/>
        <v>-77.131006814622836</v>
      </c>
      <c r="Y259" s="28">
        <v>44529</v>
      </c>
      <c r="Z259" s="11">
        <v>18.60866</v>
      </c>
      <c r="AA259" s="11">
        <v>5.0402399999999998</v>
      </c>
      <c r="AB259" s="19">
        <f t="shared" ref="AB259:AB268" si="224">IF(Z259=0,0,AA259/Z259)</f>
        <v>0.27085453761850664</v>
      </c>
      <c r="AC259" s="16">
        <f t="shared" si="213"/>
        <v>49.84567441448479</v>
      </c>
      <c r="AD259" s="17">
        <f t="shared" si="213"/>
        <v>-13.77056191885581</v>
      </c>
      <c r="AE259" s="21">
        <f t="shared" si="172"/>
        <v>-58.21397246111416</v>
      </c>
      <c r="AG259" s="18" t="s">
        <v>548</v>
      </c>
      <c r="AH259" s="11">
        <v>19.698519999999998</v>
      </c>
      <c r="AI259" s="11">
        <v>20.673400000000001</v>
      </c>
      <c r="AJ259" s="12">
        <f t="shared" ref="AJ259:AJ268" si="225">IF(AH259=0,0,AI259/AH259)</f>
        <v>1.0494900124476358</v>
      </c>
      <c r="AK259" s="16">
        <f t="shared" si="173"/>
        <v>-0.51483652399996049</v>
      </c>
      <c r="AL259" s="16">
        <f t="shared" si="174"/>
        <v>5.8778727913465891</v>
      </c>
      <c r="AM259" s="17">
        <f t="shared" si="175"/>
        <v>26.4554976768312</v>
      </c>
      <c r="AN259" s="17">
        <f t="shared" si="214"/>
        <v>13.245287323612297</v>
      </c>
      <c r="AO259" s="21">
        <f t="shared" si="214"/>
        <v>6.1618887421246482</v>
      </c>
      <c r="AQ259" s="18" t="s">
        <v>548</v>
      </c>
      <c r="AR259" s="11">
        <v>6.5113500000000002</v>
      </c>
      <c r="AS259" s="11">
        <v>11.47617</v>
      </c>
      <c r="AT259" s="12">
        <f t="shared" ref="AT259:AT268" si="226">IF(AR259=0,0,AS259/AR259)</f>
        <v>1.7624870418576792</v>
      </c>
      <c r="AU259" s="16">
        <f t="shared" si="177"/>
        <v>-11.701169750834666</v>
      </c>
      <c r="AV259" s="16">
        <f t="shared" si="178"/>
        <v>-3.158879463751239</v>
      </c>
      <c r="AW259" s="17">
        <f t="shared" si="179"/>
        <v>9.5691102940544628</v>
      </c>
      <c r="AX259" s="17">
        <f t="shared" si="215"/>
        <v>12.803820489671024</v>
      </c>
      <c r="AY259" s="21">
        <f t="shared" si="215"/>
        <v>16.732663790893476</v>
      </c>
      <c r="BA259" s="18" t="s">
        <v>548</v>
      </c>
      <c r="BB259" s="11">
        <v>5.4657900000000001</v>
      </c>
      <c r="BC259" s="11">
        <v>19.91865</v>
      </c>
      <c r="BD259" s="12">
        <f t="shared" ref="BD259:BD268" si="227">IF(BB259=0,0,BC259/BB259)</f>
        <v>3.6442398994472893</v>
      </c>
      <c r="BE259" s="16">
        <f t="shared" si="181"/>
        <v>-11.701103374743541</v>
      </c>
      <c r="BF259" s="16">
        <f t="shared" si="182"/>
        <v>-3.158842166855429</v>
      </c>
      <c r="BG259" s="17">
        <f t="shared" si="183"/>
        <v>27.861266258963578</v>
      </c>
      <c r="BH259" s="17">
        <f t="shared" si="216"/>
        <v>41.039582446391854</v>
      </c>
      <c r="BI259" s="21">
        <f t="shared" si="216"/>
        <v>45.378777369934141</v>
      </c>
      <c r="BJ259" s="21">
        <f t="shared" si="185"/>
        <v>53.759335801027056</v>
      </c>
      <c r="BL259" s="28">
        <v>44529</v>
      </c>
      <c r="BM259" s="11">
        <v>2.2092299999999998</v>
      </c>
      <c r="BN259" s="11">
        <v>2.48794</v>
      </c>
      <c r="BO259" s="40">
        <f t="shared" ref="BO259:BO268" si="228">IF(BM259=0,0,BN259/BM259)</f>
        <v>1.126157077352743</v>
      </c>
      <c r="BP259" s="16">
        <f t="shared" si="220"/>
        <v>55.785829125884959</v>
      </c>
      <c r="BQ259" s="17">
        <f t="shared" si="220"/>
        <v>6.8734884640002152</v>
      </c>
      <c r="BR259" s="21">
        <f t="shared" si="186"/>
        <v>-45.620566576814973</v>
      </c>
      <c r="BT259" s="28">
        <v>44529</v>
      </c>
      <c r="BU259" s="11">
        <v>5.7729499999999998</v>
      </c>
      <c r="BV259" s="11">
        <v>2.7632699999999999</v>
      </c>
      <c r="BW259" s="38">
        <f t="shared" ref="BW259:BW268" si="229">IF(BU259=0,0,BV259/BU259)</f>
        <v>0.47865822499761818</v>
      </c>
      <c r="BX259" s="16">
        <f t="shared" si="217"/>
        <v>84.269745409974192</v>
      </c>
      <c r="BY259" s="17">
        <f t="shared" si="217"/>
        <v>111.21073148360466</v>
      </c>
      <c r="BZ259" s="21">
        <f t="shared" si="187"/>
        <v>9.8315550046232527</v>
      </c>
      <c r="CB259" s="28">
        <v>44529</v>
      </c>
      <c r="CC259" s="11">
        <v>17.135999999999999</v>
      </c>
      <c r="CD259" s="11">
        <v>4.23407</v>
      </c>
      <c r="CE259" s="38">
        <f t="shared" ref="CE259:CE268" si="230">IF(CC259=0,0,CD259/CC259)</f>
        <v>0.24708625116713354</v>
      </c>
      <c r="CF259" s="16">
        <f t="shared" si="212"/>
        <v>61.886713310496376</v>
      </c>
      <c r="CG259" s="17">
        <f t="shared" si="212"/>
        <v>55.882688618984673</v>
      </c>
      <c r="CH259" s="21">
        <f t="shared" si="188"/>
        <v>-38.243105529440356</v>
      </c>
      <c r="CJ259" s="28">
        <v>44529</v>
      </c>
      <c r="CK259" s="11">
        <v>25.86253</v>
      </c>
      <c r="CL259" s="11">
        <v>13.42604</v>
      </c>
      <c r="CM259" s="40">
        <f t="shared" ref="CM259:CM268" si="231">IF(CK259=0,0,CL259/CK259)</f>
        <v>0.5191309589587717</v>
      </c>
      <c r="CN259" s="16">
        <f t="shared" si="218"/>
        <v>-5.9338444270345763</v>
      </c>
      <c r="CO259" s="17">
        <f t="shared" si="218"/>
        <v>-9.3863110700765748</v>
      </c>
      <c r="CP259" s="21">
        <f t="shared" si="189"/>
        <v>-1.4532969401005944</v>
      </c>
      <c r="CQ259" s="13">
        <f t="shared" si="190"/>
        <v>0.59102962792482683</v>
      </c>
      <c r="CS259" s="20" t="s">
        <v>512</v>
      </c>
      <c r="CT259" s="36">
        <v>380</v>
      </c>
      <c r="CU259" s="36">
        <v>393.2</v>
      </c>
      <c r="CV259" s="36">
        <v>370.45</v>
      </c>
      <c r="CW259" s="36">
        <v>392.25</v>
      </c>
    </row>
    <row r="260" spans="1:101">
      <c r="A260" s="28">
        <v>44536</v>
      </c>
      <c r="B260" s="11">
        <v>10.97006</v>
      </c>
      <c r="C260" s="11">
        <v>12.46659</v>
      </c>
      <c r="D260" s="38">
        <f t="shared" si="221"/>
        <v>1.1364194908687828</v>
      </c>
      <c r="E260" s="16">
        <f t="shared" si="219"/>
        <v>10.945856291010299</v>
      </c>
      <c r="F260" s="17">
        <f t="shared" si="219"/>
        <v>11.736530810342799</v>
      </c>
      <c r="G260" s="21">
        <f t="shared" si="169"/>
        <v>-13.951190914284247</v>
      </c>
      <c r="I260" s="28">
        <v>44536</v>
      </c>
      <c r="J260" s="11">
        <v>29.577459999999999</v>
      </c>
      <c r="K260" s="11">
        <v>47.887320000000003</v>
      </c>
      <c r="L260" s="38">
        <f t="shared" si="222"/>
        <v>1.6190477478458261</v>
      </c>
      <c r="M260" s="16">
        <f t="shared" si="203"/>
        <v>23.529401937715441</v>
      </c>
      <c r="N260" s="17">
        <f t="shared" si="203"/>
        <v>23.636367391735959</v>
      </c>
      <c r="O260" s="21">
        <f t="shared" si="170"/>
        <v>48.010121155328399</v>
      </c>
      <c r="Q260" s="28">
        <v>44536</v>
      </c>
      <c r="R260" s="11">
        <v>4.1787400000000003</v>
      </c>
      <c r="S260" s="11">
        <v>3.3091699999999999</v>
      </c>
      <c r="T260" s="19">
        <f t="shared" si="223"/>
        <v>0.79190617267405961</v>
      </c>
      <c r="U260" s="16">
        <f t="shared" si="211"/>
        <v>-81.751071574400996</v>
      </c>
      <c r="V260" s="17">
        <f t="shared" si="211"/>
        <v>-3.5213341302351315</v>
      </c>
      <c r="W260" s="21">
        <f t="shared" si="171"/>
        <v>57.810044213935832</v>
      </c>
      <c r="Y260" s="28">
        <v>44536</v>
      </c>
      <c r="Z260" s="11">
        <v>3.7178900000000001</v>
      </c>
      <c r="AA260" s="11">
        <v>3.27711</v>
      </c>
      <c r="AB260" s="19">
        <f t="shared" si="224"/>
        <v>0.88144350693538531</v>
      </c>
      <c r="AC260" s="16">
        <f t="shared" si="213"/>
        <v>-80.020646301238244</v>
      </c>
      <c r="AD260" s="17">
        <f t="shared" si="213"/>
        <v>-34.981072329889052</v>
      </c>
      <c r="AE260" s="21">
        <f t="shared" si="172"/>
        <v>51.985057300557216</v>
      </c>
      <c r="AG260" s="18" t="s">
        <v>549</v>
      </c>
      <c r="AH260" s="11">
        <v>15.8948</v>
      </c>
      <c r="AI260" s="11">
        <v>15.389329999999999</v>
      </c>
      <c r="AJ260" s="12">
        <f t="shared" si="225"/>
        <v>0.96819903364622384</v>
      </c>
      <c r="AK260" s="16">
        <f t="shared" si="173"/>
        <v>-19.309674026272017</v>
      </c>
      <c r="AL260" s="16">
        <f t="shared" si="174"/>
        <v>-16.871874647799295</v>
      </c>
      <c r="AM260" s="17">
        <f t="shared" si="175"/>
        <v>-25.559753112695546</v>
      </c>
      <c r="AN260" s="17">
        <f t="shared" si="214"/>
        <v>-19.728180169311031</v>
      </c>
      <c r="AO260" s="21">
        <f t="shared" si="214"/>
        <v>-4.1217366280220737</v>
      </c>
      <c r="AQ260" s="18" t="s">
        <v>549</v>
      </c>
      <c r="AR260" s="11">
        <v>6.06</v>
      </c>
      <c r="AS260" s="11">
        <v>5.9139699999999999</v>
      </c>
      <c r="AT260" s="12">
        <f t="shared" si="226"/>
        <v>0.97590264026402651</v>
      </c>
      <c r="AU260" s="16">
        <f t="shared" si="177"/>
        <v>-6.9317422654288379</v>
      </c>
      <c r="AV260" s="16">
        <f t="shared" si="178"/>
        <v>-8.0100687989052322</v>
      </c>
      <c r="AW260" s="17">
        <f t="shared" si="179"/>
        <v>-48.467389381649106</v>
      </c>
      <c r="AX260" s="17">
        <f t="shared" si="215"/>
        <v>-41.051998899578571</v>
      </c>
      <c r="AY260" s="21">
        <f t="shared" si="215"/>
        <v>-35.958012812784538</v>
      </c>
      <c r="BA260" s="18" t="s">
        <v>549</v>
      </c>
      <c r="BB260" s="11">
        <v>5.0869099999999996</v>
      </c>
      <c r="BC260" s="11">
        <v>11.043010000000001</v>
      </c>
      <c r="BD260" s="12">
        <f t="shared" si="227"/>
        <v>2.1708679728951372</v>
      </c>
      <c r="BE260" s="16">
        <f t="shared" si="181"/>
        <v>-6.931843338291455</v>
      </c>
      <c r="BF260" s="16">
        <f t="shared" si="182"/>
        <v>-8.0101485390226834</v>
      </c>
      <c r="BG260" s="17">
        <f t="shared" si="183"/>
        <v>-44.559445544753281</v>
      </c>
      <c r="BH260" s="17">
        <f t="shared" si="216"/>
        <v>-29.691375788846379</v>
      </c>
      <c r="BI260" s="21">
        <f t="shared" si="216"/>
        <v>-23.679315315554732</v>
      </c>
      <c r="BJ260" s="21">
        <f t="shared" si="185"/>
        <v>-8.6993105062954772</v>
      </c>
      <c r="BL260" s="28">
        <v>44536</v>
      </c>
      <c r="BM260" s="11">
        <v>1.4117900000000001</v>
      </c>
      <c r="BN260" s="11">
        <v>2.6170599999999999</v>
      </c>
      <c r="BO260" s="40">
        <f t="shared" si="228"/>
        <v>1.8537176208926256</v>
      </c>
      <c r="BP260" s="16">
        <f t="shared" si="220"/>
        <v>-36.09583429520692</v>
      </c>
      <c r="BQ260" s="17">
        <f t="shared" si="220"/>
        <v>5.1898357677435909</v>
      </c>
      <c r="BR260" s="21">
        <f t="shared" si="186"/>
        <v>-0.4193172927822667</v>
      </c>
      <c r="BT260" s="28">
        <v>44536</v>
      </c>
      <c r="BU260" s="11">
        <v>3.0918100000000002</v>
      </c>
      <c r="BV260" s="11">
        <v>0.94455</v>
      </c>
      <c r="BW260" s="38">
        <f t="shared" si="229"/>
        <v>0.30550066142486115</v>
      </c>
      <c r="BX260" s="16">
        <f t="shared" si="217"/>
        <v>-46.443152980711766</v>
      </c>
      <c r="BY260" s="17">
        <f t="shared" si="217"/>
        <v>-65.817672540142652</v>
      </c>
      <c r="BZ260" s="21">
        <f t="shared" si="187"/>
        <v>-29.910872221412902</v>
      </c>
      <c r="CB260" s="28">
        <v>44536</v>
      </c>
      <c r="CC260" s="11">
        <v>5.2526400000000004</v>
      </c>
      <c r="CD260" s="11">
        <v>4.1142399999999997</v>
      </c>
      <c r="CE260" s="38">
        <f t="shared" si="230"/>
        <v>0.78327088854366556</v>
      </c>
      <c r="CF260" s="16">
        <f t="shared" si="212"/>
        <v>-69.347338935574228</v>
      </c>
      <c r="CG260" s="17">
        <f t="shared" si="212"/>
        <v>-2.8301374327774536</v>
      </c>
      <c r="CH260" s="21">
        <f t="shared" si="188"/>
        <v>188.10874776099368</v>
      </c>
      <c r="CJ260" s="28">
        <v>44536</v>
      </c>
      <c r="CK260" s="11">
        <v>23.482209999999998</v>
      </c>
      <c r="CL260" s="11">
        <v>11.259690000000001</v>
      </c>
      <c r="CM260" s="40">
        <f t="shared" si="231"/>
        <v>0.47949873542566912</v>
      </c>
      <c r="CN260" s="16">
        <f t="shared" si="218"/>
        <v>-9.2037399279962209</v>
      </c>
      <c r="CO260" s="17">
        <f t="shared" si="218"/>
        <v>-16.135435318232329</v>
      </c>
      <c r="CP260" s="21">
        <f t="shared" si="189"/>
        <v>-12.501555298137426</v>
      </c>
      <c r="CQ260" s="13">
        <f t="shared" si="190"/>
        <v>0.54940450429989718</v>
      </c>
      <c r="CS260" s="20" t="s">
        <v>513</v>
      </c>
      <c r="CT260" s="36">
        <v>390.15</v>
      </c>
      <c r="CU260" s="36">
        <v>402.5</v>
      </c>
      <c r="CV260" s="36">
        <v>387.2</v>
      </c>
      <c r="CW260" s="36">
        <v>393</v>
      </c>
    </row>
    <row r="261" spans="1:101">
      <c r="A261" s="28">
        <v>44543</v>
      </c>
      <c r="B261" s="11">
        <v>6.9748700000000001</v>
      </c>
      <c r="C261" s="11">
        <v>10.60261</v>
      </c>
      <c r="D261" s="38">
        <f t="shared" si="221"/>
        <v>1.5201157871042759</v>
      </c>
      <c r="E261" s="16">
        <f t="shared" si="219"/>
        <v>-36.419035082761624</v>
      </c>
      <c r="F261" s="17">
        <f t="shared" si="219"/>
        <v>-14.951803179538267</v>
      </c>
      <c r="G261" s="21">
        <f t="shared" si="169"/>
        <v>23.174458208373665</v>
      </c>
      <c r="I261" s="28">
        <v>44543</v>
      </c>
      <c r="J261" s="11">
        <v>38.732390000000002</v>
      </c>
      <c r="K261" s="11">
        <v>47.18309</v>
      </c>
      <c r="L261" s="38">
        <f t="shared" si="222"/>
        <v>1.2181817336859408</v>
      </c>
      <c r="M261" s="16">
        <f t="shared" si="203"/>
        <v>30.952387392291307</v>
      </c>
      <c r="N261" s="17">
        <f t="shared" si="203"/>
        <v>-1.4705980622845516</v>
      </c>
      <c r="O261" s="21">
        <f t="shared" si="170"/>
        <v>-0.39374302920011772</v>
      </c>
      <c r="Q261" s="28">
        <v>44543</v>
      </c>
      <c r="R261" s="11">
        <v>4.3478199999999996</v>
      </c>
      <c r="S261" s="11">
        <v>3.74396</v>
      </c>
      <c r="T261" s="19">
        <f t="shared" si="223"/>
        <v>0.86111200555680789</v>
      </c>
      <c r="U261" s="16">
        <f t="shared" si="211"/>
        <v>4.0461957432144429</v>
      </c>
      <c r="V261" s="17">
        <f t="shared" si="211"/>
        <v>13.138944206553305</v>
      </c>
      <c r="W261" s="21">
        <f t="shared" si="171"/>
        <v>51.496241377260581</v>
      </c>
      <c r="Y261" s="28">
        <v>44543</v>
      </c>
      <c r="Z261" s="11">
        <v>3.6220699999999999</v>
      </c>
      <c r="AA261" s="11">
        <v>2.6638500000000001</v>
      </c>
      <c r="AB261" s="19">
        <f t="shared" si="224"/>
        <v>0.73544961858826585</v>
      </c>
      <c r="AC261" s="16">
        <f t="shared" si="213"/>
        <v>-2.5772682892716094</v>
      </c>
      <c r="AD261" s="17">
        <f t="shared" si="213"/>
        <v>-18.71343958548843</v>
      </c>
      <c r="AE261" s="21">
        <f t="shared" si="172"/>
        <v>6.8143004163780656</v>
      </c>
      <c r="AG261" s="18" t="s">
        <v>550</v>
      </c>
      <c r="AH261" s="11">
        <v>14.22878</v>
      </c>
      <c r="AI261" s="11">
        <v>14.39344</v>
      </c>
      <c r="AJ261" s="12">
        <f t="shared" si="225"/>
        <v>1.011572320325425</v>
      </c>
      <c r="AK261" s="16">
        <f t="shared" si="173"/>
        <v>-10.48154113294914</v>
      </c>
      <c r="AL261" s="16">
        <f t="shared" si="174"/>
        <v>-22.124620321552197</v>
      </c>
      <c r="AM261" s="17">
        <f t="shared" si="175"/>
        <v>-6.4713018695420743</v>
      </c>
      <c r="AN261" s="17">
        <f t="shared" si="214"/>
        <v>-23.721026117714739</v>
      </c>
      <c r="AO261" s="21">
        <f t="shared" si="214"/>
        <v>-2.4334606254389923</v>
      </c>
      <c r="AQ261" s="18" t="s">
        <v>550</v>
      </c>
      <c r="AR261" s="11">
        <v>5.5688300000000002</v>
      </c>
      <c r="AS261" s="11">
        <v>5.4294399999999996</v>
      </c>
      <c r="AT261" s="12">
        <f t="shared" si="226"/>
        <v>0.97496960761955376</v>
      </c>
      <c r="AU261" s="16">
        <f t="shared" si="177"/>
        <v>-8.1051155115511477</v>
      </c>
      <c r="AV261" s="16">
        <f t="shared" si="178"/>
        <v>-14.735747773017755</v>
      </c>
      <c r="AW261" s="17">
        <f t="shared" si="179"/>
        <v>-8.1929735862711563</v>
      </c>
      <c r="AX261" s="17">
        <f t="shared" si="215"/>
        <v>-38.438390513772148</v>
      </c>
      <c r="AY261" s="21">
        <f t="shared" si="215"/>
        <v>-27.220935301660933</v>
      </c>
      <c r="BA261" s="18" t="s">
        <v>550</v>
      </c>
      <c r="BB261" s="11">
        <v>4.6746100000000004</v>
      </c>
      <c r="BC261" s="11">
        <v>9.2545099999999998</v>
      </c>
      <c r="BD261" s="12">
        <f t="shared" si="227"/>
        <v>1.9797394862886954</v>
      </c>
      <c r="BE261" s="16">
        <f t="shared" si="181"/>
        <v>-8.1051168587610007</v>
      </c>
      <c r="BF261" s="16">
        <f t="shared" si="182"/>
        <v>-14.735795713634284</v>
      </c>
      <c r="BG261" s="17">
        <f t="shared" si="183"/>
        <v>-16.195765466118392</v>
      </c>
      <c r="BH261" s="17">
        <f t="shared" si="216"/>
        <v>-36.133806586985543</v>
      </c>
      <c r="BI261" s="21">
        <f t="shared" si="216"/>
        <v>-24.82260648488618</v>
      </c>
      <c r="BJ261" s="21">
        <f t="shared" si="185"/>
        <v>-16.962908190956782</v>
      </c>
      <c r="BL261" s="28">
        <v>44543</v>
      </c>
      <c r="BM261" s="11">
        <v>1.0597700000000001</v>
      </c>
      <c r="BN261" s="11">
        <v>2.2691400000000002</v>
      </c>
      <c r="BO261" s="40">
        <f t="shared" si="228"/>
        <v>2.1411627051152609</v>
      </c>
      <c r="BP261" s="16">
        <f t="shared" si="220"/>
        <v>-24.934303260399915</v>
      </c>
      <c r="BQ261" s="17">
        <f t="shared" si="220"/>
        <v>-13.294307352525346</v>
      </c>
      <c r="BR261" s="21">
        <f t="shared" si="186"/>
        <v>15.772487972719683</v>
      </c>
      <c r="BT261" s="29">
        <v>44543</v>
      </c>
      <c r="BU261" s="11">
        <v>1.74831</v>
      </c>
      <c r="BV261" s="11">
        <v>0.71575</v>
      </c>
      <c r="BW261" s="38">
        <f t="shared" si="229"/>
        <v>0.40939535894663986</v>
      </c>
      <c r="BX261" s="16">
        <f t="shared" si="217"/>
        <v>-43.453511050161559</v>
      </c>
      <c r="BY261" s="17">
        <f t="shared" si="217"/>
        <v>-24.223175056905404</v>
      </c>
      <c r="BZ261" s="21">
        <f t="shared" si="187"/>
        <v>-2.6012851718088204</v>
      </c>
      <c r="CB261" s="28">
        <v>44543</v>
      </c>
      <c r="CC261" s="11">
        <v>3.3952399999999998</v>
      </c>
      <c r="CD261" s="11">
        <v>4.2939800000000004</v>
      </c>
      <c r="CE261" s="38">
        <f t="shared" si="230"/>
        <v>1.2647058823529413</v>
      </c>
      <c r="CF261" s="16">
        <f t="shared" si="212"/>
        <v>-35.361265953882246</v>
      </c>
      <c r="CG261" s="17">
        <f t="shared" si="212"/>
        <v>4.3687290969899832</v>
      </c>
      <c r="CH261" s="21">
        <f t="shared" si="188"/>
        <v>224.03157599526884</v>
      </c>
      <c r="CJ261" s="28">
        <v>44543</v>
      </c>
      <c r="CK261" s="11">
        <v>21.583310000000001</v>
      </c>
      <c r="CL261" s="11">
        <v>10.40385</v>
      </c>
      <c r="CM261" s="40">
        <f t="shared" si="231"/>
        <v>0.48203218134753195</v>
      </c>
      <c r="CN261" s="16">
        <f t="shared" si="218"/>
        <v>-8.0865472202147828</v>
      </c>
      <c r="CO261" s="17">
        <f t="shared" si="218"/>
        <v>-7.600919741129645</v>
      </c>
      <c r="CP261" s="21">
        <f t="shared" si="189"/>
        <v>-9.1048665033718521</v>
      </c>
      <c r="CQ261" s="13">
        <f t="shared" si="190"/>
        <v>0.52985627782249944</v>
      </c>
      <c r="CS261" s="20" t="s">
        <v>514</v>
      </c>
      <c r="CT261" s="36">
        <v>394.8</v>
      </c>
      <c r="CU261" s="36">
        <v>399.7</v>
      </c>
      <c r="CV261" s="36">
        <v>388.3</v>
      </c>
      <c r="CW261" s="36">
        <v>393.95</v>
      </c>
    </row>
    <row r="262" spans="1:101">
      <c r="A262" s="28">
        <v>44550</v>
      </c>
      <c r="B262" s="11">
        <v>5.7990300000000001</v>
      </c>
      <c r="C262" s="11">
        <v>10.422230000000001</v>
      </c>
      <c r="D262" s="38">
        <f t="shared" si="221"/>
        <v>1.7972367792544617</v>
      </c>
      <c r="E262" s="16">
        <f t="shared" si="219"/>
        <v>-16.858235350623023</v>
      </c>
      <c r="F262" s="17">
        <f t="shared" si="219"/>
        <v>-1.701279213325771</v>
      </c>
      <c r="G262" s="21">
        <f t="shared" si="169"/>
        <v>37.807523566703544</v>
      </c>
      <c r="I262" s="28">
        <v>44550</v>
      </c>
      <c r="J262" s="11">
        <v>16.197179999999999</v>
      </c>
      <c r="K262" s="11">
        <v>21.83098</v>
      </c>
      <c r="L262" s="38">
        <f t="shared" si="222"/>
        <v>1.3478259795841006</v>
      </c>
      <c r="M262" s="16">
        <f t="shared" si="203"/>
        <v>-58.18182146776897</v>
      </c>
      <c r="N262" s="17">
        <f t="shared" si="203"/>
        <v>-53.731347395857284</v>
      </c>
      <c r="O262" s="21">
        <f t="shared" si="170"/>
        <v>3.8752755295461152</v>
      </c>
      <c r="Q262" s="28">
        <v>44550</v>
      </c>
      <c r="R262" s="11">
        <v>6.4492700000000003</v>
      </c>
      <c r="S262" s="11">
        <v>3.0434700000000001</v>
      </c>
      <c r="T262" s="19">
        <f t="shared" si="223"/>
        <v>0.47190922383463557</v>
      </c>
      <c r="U262" s="16">
        <f t="shared" si="211"/>
        <v>48.333417666784754</v>
      </c>
      <c r="V262" s="17">
        <f t="shared" si="211"/>
        <v>-18.709868695178361</v>
      </c>
      <c r="W262" s="21">
        <f t="shared" si="171"/>
        <v>-12.059627882510815</v>
      </c>
      <c r="Y262" s="28">
        <v>44550</v>
      </c>
      <c r="Z262" s="11">
        <v>4.5802899999999998</v>
      </c>
      <c r="AA262" s="11">
        <v>2.1464099999999999</v>
      </c>
      <c r="AB262" s="19">
        <f t="shared" si="224"/>
        <v>0.46861879924633593</v>
      </c>
      <c r="AC262" s="16">
        <f t="shared" si="213"/>
        <v>26.455038141173414</v>
      </c>
      <c r="AD262" s="17">
        <f t="shared" si="213"/>
        <v>-19.424517146235715</v>
      </c>
      <c r="AE262" s="21">
        <f t="shared" si="172"/>
        <v>-20.520096266320934</v>
      </c>
      <c r="AG262" s="18" t="s">
        <v>551</v>
      </c>
      <c r="AH262" s="11">
        <v>14.794890000000001</v>
      </c>
      <c r="AI262" s="11">
        <v>14.16023</v>
      </c>
      <c r="AJ262" s="12">
        <f t="shared" si="225"/>
        <v>0.95710275642468445</v>
      </c>
      <c r="AK262" s="16">
        <f t="shared" si="173"/>
        <v>3.9786264177252026</v>
      </c>
      <c r="AL262" s="16">
        <f t="shared" si="174"/>
        <v>-14.999448454638845</v>
      </c>
      <c r="AM262" s="17">
        <f t="shared" si="175"/>
        <v>-1.6202520036905681</v>
      </c>
      <c r="AN262" s="17">
        <f t="shared" si="214"/>
        <v>-15.213953305262381</v>
      </c>
      <c r="AO262" s="21">
        <f t="shared" si="214"/>
        <v>-0.68758696402271602</v>
      </c>
      <c r="AQ262" s="18" t="s">
        <v>551</v>
      </c>
      <c r="AR262" s="11">
        <v>6.5312599999999996</v>
      </c>
      <c r="AS262" s="11">
        <v>7.1418999999999997</v>
      </c>
      <c r="AT262" s="12">
        <f t="shared" si="226"/>
        <v>1.0934949764670217</v>
      </c>
      <c r="AU262" s="16">
        <f t="shared" si="177"/>
        <v>17.282445325140099</v>
      </c>
      <c r="AV262" s="16">
        <f t="shared" si="178"/>
        <v>2.3933151475245213</v>
      </c>
      <c r="AW262" s="17">
        <f t="shared" si="179"/>
        <v>31.540269346378267</v>
      </c>
      <c r="AX262" s="17">
        <f t="shared" si="215"/>
        <v>-14.194636849426118</v>
      </c>
      <c r="AY262" s="21">
        <f t="shared" si="215"/>
        <v>-14.798696584749978</v>
      </c>
      <c r="BA262" s="18" t="s">
        <v>551</v>
      </c>
      <c r="BB262" s="11">
        <v>5.4824999999999999</v>
      </c>
      <c r="BC262" s="11">
        <v>9.6890999999999998</v>
      </c>
      <c r="BD262" s="12">
        <f t="shared" si="227"/>
        <v>1.7672777017783858</v>
      </c>
      <c r="BE262" s="16">
        <f t="shared" si="181"/>
        <v>17.282511268319698</v>
      </c>
      <c r="BF262" s="16">
        <f t="shared" si="182"/>
        <v>2.3933332741914146</v>
      </c>
      <c r="BG262" s="17">
        <f t="shared" si="183"/>
        <v>4.6959806624013591</v>
      </c>
      <c r="BH262" s="17">
        <f t="shared" si="216"/>
        <v>-30.537239333626072</v>
      </c>
      <c r="BI262" s="21">
        <f t="shared" si="216"/>
        <v>-31.444397275490743</v>
      </c>
      <c r="BJ262" s="21">
        <f t="shared" si="185"/>
        <v>-27.63606896412573</v>
      </c>
      <c r="BL262" s="28">
        <v>44550</v>
      </c>
      <c r="BM262" s="11">
        <v>0.93772</v>
      </c>
      <c r="BN262" s="11">
        <v>1.95024</v>
      </c>
      <c r="BO262" s="40">
        <f t="shared" si="228"/>
        <v>2.0797679477882522</v>
      </c>
      <c r="BP262" s="16">
        <f t="shared" si="220"/>
        <v>-11.516649839116043</v>
      </c>
      <c r="BQ262" s="17">
        <f t="shared" si="220"/>
        <v>-14.05378249028267</v>
      </c>
      <c r="BR262" s="21">
        <f t="shared" si="186"/>
        <v>23.015913646646219</v>
      </c>
      <c r="BT262" s="28">
        <v>44550</v>
      </c>
      <c r="BU262" s="11">
        <v>2.2821899999999999</v>
      </c>
      <c r="BV262" s="11">
        <v>0.97389000000000003</v>
      </c>
      <c r="BW262" s="38">
        <f t="shared" si="229"/>
        <v>0.42673484679189727</v>
      </c>
      <c r="BX262" s="16">
        <f t="shared" si="217"/>
        <v>30.536918509875246</v>
      </c>
      <c r="BY262" s="17">
        <f t="shared" si="217"/>
        <v>36.065665385958788</v>
      </c>
      <c r="BZ262" s="21">
        <f t="shared" si="187"/>
        <v>5.9449300416152226</v>
      </c>
      <c r="CB262" s="28">
        <v>44550</v>
      </c>
      <c r="CC262" s="11">
        <v>3.6349100000000001</v>
      </c>
      <c r="CD262" s="11">
        <v>14.20011</v>
      </c>
      <c r="CE262" s="38">
        <f t="shared" si="230"/>
        <v>3.9065919101160689</v>
      </c>
      <c r="CF262" s="16">
        <f t="shared" si="212"/>
        <v>7.0590002474051996</v>
      </c>
      <c r="CG262" s="17">
        <f t="shared" si="212"/>
        <v>230.69809361012395</v>
      </c>
      <c r="CH262" s="21">
        <f t="shared" si="188"/>
        <v>512.39860131138948</v>
      </c>
      <c r="CJ262" s="28">
        <v>44550</v>
      </c>
      <c r="CK262" s="11">
        <v>23.054290000000002</v>
      </c>
      <c r="CL262" s="11">
        <v>11.018980000000001</v>
      </c>
      <c r="CM262" s="40">
        <f t="shared" si="231"/>
        <v>0.47795789850826031</v>
      </c>
      <c r="CN262" s="16">
        <f t="shared" si="218"/>
        <v>6.8153587193067269</v>
      </c>
      <c r="CO262" s="17">
        <f t="shared" si="218"/>
        <v>5.91252276801377</v>
      </c>
      <c r="CP262" s="21">
        <f t="shared" si="189"/>
        <v>-5.3348237354782428</v>
      </c>
      <c r="CQ262" s="13">
        <f t="shared" si="190"/>
        <v>0.50822083900573412</v>
      </c>
      <c r="CS262" s="20" t="s">
        <v>515</v>
      </c>
      <c r="CT262" s="36">
        <v>392.2</v>
      </c>
      <c r="CU262" s="36">
        <v>398.4</v>
      </c>
      <c r="CV262" s="36">
        <v>385.7</v>
      </c>
      <c r="CW262" s="36">
        <v>397</v>
      </c>
    </row>
    <row r="263" spans="1:101">
      <c r="A263" s="28">
        <v>44557</v>
      </c>
      <c r="B263" s="11">
        <v>7.2287499999999998</v>
      </c>
      <c r="C263" s="11">
        <v>10.3287</v>
      </c>
      <c r="D263" s="38">
        <f t="shared" si="221"/>
        <v>1.4288362441639286</v>
      </c>
      <c r="E263" s="16">
        <f t="shared" si="219"/>
        <v>24.654468074833201</v>
      </c>
      <c r="F263" s="17">
        <f t="shared" si="219"/>
        <v>-0.89740871195513072</v>
      </c>
      <c r="G263" s="21">
        <f t="shared" si="169"/>
        <v>2.3860879126931582</v>
      </c>
      <c r="I263" s="28">
        <v>44557</v>
      </c>
      <c r="J263" s="11">
        <v>3.5211199999999998</v>
      </c>
      <c r="K263" s="11">
        <v>14.0845</v>
      </c>
      <c r="L263" s="38">
        <f t="shared" si="222"/>
        <v>4.0000056800109061</v>
      </c>
      <c r="M263" s="16">
        <f t="shared" ref="M263:N268" si="232">100*(J263-J262)/J262</f>
        <v>-78.260907145564843</v>
      </c>
      <c r="N263" s="17">
        <f t="shared" si="232"/>
        <v>-35.483885744020654</v>
      </c>
      <c r="O263" s="21">
        <f t="shared" si="170"/>
        <v>175.73398430379109</v>
      </c>
      <c r="Q263" s="28">
        <v>44557</v>
      </c>
      <c r="R263" s="11">
        <v>3.0434700000000001</v>
      </c>
      <c r="S263" s="11">
        <v>3.6231800000000001</v>
      </c>
      <c r="T263" s="19">
        <f t="shared" si="223"/>
        <v>1.1904766598652197</v>
      </c>
      <c r="U263" s="16">
        <f t="shared" si="211"/>
        <v>-52.809077616536449</v>
      </c>
      <c r="V263" s="17">
        <f t="shared" si="211"/>
        <v>19.047665986521963</v>
      </c>
      <c r="W263" s="21">
        <f t="shared" si="171"/>
        <v>109.34067728002196</v>
      </c>
      <c r="Y263" s="28">
        <v>44557</v>
      </c>
      <c r="Z263" s="11">
        <v>2.2614000000000001</v>
      </c>
      <c r="AA263" s="11">
        <v>1.85894</v>
      </c>
      <c r="AB263" s="19">
        <f t="shared" si="224"/>
        <v>0.82203060051295651</v>
      </c>
      <c r="AC263" s="16">
        <f t="shared" si="213"/>
        <v>-50.627580349715842</v>
      </c>
      <c r="AD263" s="17">
        <f t="shared" si="213"/>
        <v>-13.393060971575789</v>
      </c>
      <c r="AE263" s="21">
        <f t="shared" si="172"/>
        <v>39.54206421351256</v>
      </c>
      <c r="AG263" s="18" t="s">
        <v>552</v>
      </c>
      <c r="AH263" s="11">
        <v>13.22884</v>
      </c>
      <c r="AI263" s="11">
        <v>17.87022</v>
      </c>
      <c r="AJ263" s="12">
        <f t="shared" si="225"/>
        <v>1.3508531360270439</v>
      </c>
      <c r="AK263" s="16">
        <f t="shared" si="173"/>
        <v>-10.585073630152037</v>
      </c>
      <c r="AL263" s="16">
        <f t="shared" si="174"/>
        <v>-18.109215548418462</v>
      </c>
      <c r="AM263" s="17">
        <f t="shared" si="175"/>
        <v>26.200068784193473</v>
      </c>
      <c r="AN263" s="17">
        <f t="shared" si="214"/>
        <v>10.623433060337625</v>
      </c>
      <c r="AO263" s="21">
        <f t="shared" si="214"/>
        <v>35.547390494103929</v>
      </c>
      <c r="AQ263" s="18" t="s">
        <v>552</v>
      </c>
      <c r="AR263" s="11">
        <v>5.1307499999999999</v>
      </c>
      <c r="AS263" s="11">
        <v>7.2281899999999997</v>
      </c>
      <c r="AT263" s="12">
        <f t="shared" si="226"/>
        <v>1.4087979340252399</v>
      </c>
      <c r="AU263" s="16">
        <f t="shared" si="177"/>
        <v>-21.443182479337825</v>
      </c>
      <c r="AV263" s="16">
        <f t="shared" si="178"/>
        <v>-16.814746119399597</v>
      </c>
      <c r="AW263" s="17">
        <f t="shared" si="179"/>
        <v>1.2082219017348321</v>
      </c>
      <c r="AX263" s="17">
        <f t="shared" si="215"/>
        <v>-3.5002276256046079</v>
      </c>
      <c r="AY263" s="21">
        <f t="shared" si="215"/>
        <v>17.232423202754678</v>
      </c>
      <c r="BA263" s="18" t="s">
        <v>552</v>
      </c>
      <c r="BB263" s="11">
        <v>4.3068799999999996</v>
      </c>
      <c r="BC263" s="11">
        <v>7.5941599999999996</v>
      </c>
      <c r="BD263" s="12">
        <f t="shared" si="227"/>
        <v>1.7632625009287466</v>
      </c>
      <c r="BE263" s="16">
        <f t="shared" si="181"/>
        <v>-21.44313725490197</v>
      </c>
      <c r="BF263" s="16">
        <f t="shared" si="182"/>
        <v>-16.814688304721287</v>
      </c>
      <c r="BG263" s="17">
        <f t="shared" si="183"/>
        <v>-21.621616042769713</v>
      </c>
      <c r="BH263" s="17">
        <f t="shared" si="216"/>
        <v>-39.131398347308817</v>
      </c>
      <c r="BI263" s="21">
        <f t="shared" si="216"/>
        <v>-26.239722246291851</v>
      </c>
      <c r="BJ263" s="21">
        <f t="shared" si="185"/>
        <v>-27.989716884002252</v>
      </c>
      <c r="BL263" s="28">
        <v>44557</v>
      </c>
      <c r="BM263" s="11">
        <v>0.75612999999999997</v>
      </c>
      <c r="BN263" s="11">
        <v>2.1883900000000001</v>
      </c>
      <c r="BO263" s="40">
        <f t="shared" si="228"/>
        <v>2.8941980876304343</v>
      </c>
      <c r="BP263" s="16">
        <f t="shared" si="220"/>
        <v>-19.365055666936829</v>
      </c>
      <c r="BQ263" s="17">
        <f t="shared" si="220"/>
        <v>12.211317581425881</v>
      </c>
      <c r="BR263" s="21">
        <f t="shared" si="186"/>
        <v>60.77079973665267</v>
      </c>
      <c r="BT263" s="28">
        <v>44557</v>
      </c>
      <c r="BU263" s="11">
        <v>1.4725699999999999</v>
      </c>
      <c r="BV263" s="11">
        <v>1.2789600000000001</v>
      </c>
      <c r="BW263" s="38">
        <f t="shared" si="229"/>
        <v>0.86852237924173392</v>
      </c>
      <c r="BX263" s="16">
        <f t="shared" si="217"/>
        <v>-35.475573900507847</v>
      </c>
      <c r="BY263" s="17">
        <f t="shared" si="217"/>
        <v>31.32489295505653</v>
      </c>
      <c r="BZ263" s="21">
        <f t="shared" si="187"/>
        <v>114.41170799548267</v>
      </c>
      <c r="CB263" s="28">
        <v>44557</v>
      </c>
      <c r="CC263" s="11">
        <v>3.3553000000000002</v>
      </c>
      <c r="CD263" s="11">
        <v>24.665459999999999</v>
      </c>
      <c r="CE263" s="38">
        <f t="shared" si="230"/>
        <v>7.3511936339522546</v>
      </c>
      <c r="CF263" s="16">
        <f t="shared" si="212"/>
        <v>-7.6923500169192609</v>
      </c>
      <c r="CG263" s="17">
        <f t="shared" si="212"/>
        <v>73.69907697898114</v>
      </c>
      <c r="CH263" s="21">
        <f t="shared" si="188"/>
        <v>374.14399635862327</v>
      </c>
      <c r="CJ263" s="28">
        <v>44557</v>
      </c>
      <c r="CK263" s="11">
        <v>24.257819999999999</v>
      </c>
      <c r="CL263" s="11">
        <v>12.54346</v>
      </c>
      <c r="CM263" s="40">
        <f t="shared" si="231"/>
        <v>0.51708933449089822</v>
      </c>
      <c r="CN263" s="16">
        <f t="shared" si="218"/>
        <v>5.2204166773298892</v>
      </c>
      <c r="CO263" s="17">
        <f t="shared" si="218"/>
        <v>13.835037362804892</v>
      </c>
      <c r="CP263" s="21">
        <f t="shared" si="189"/>
        <v>5.6028007664697554</v>
      </c>
      <c r="CQ263" s="13">
        <f t="shared" si="190"/>
        <v>0.51857641648639208</v>
      </c>
      <c r="CS263" s="20" t="s">
        <v>516</v>
      </c>
      <c r="CT263" s="36">
        <v>397</v>
      </c>
      <c r="CU263" s="36">
        <v>399.3</v>
      </c>
      <c r="CV263" s="36">
        <v>392.8</v>
      </c>
      <c r="CW263" s="36">
        <v>394.25</v>
      </c>
    </row>
    <row r="264" spans="1:101">
      <c r="A264" s="28">
        <v>44564</v>
      </c>
      <c r="B264" s="11">
        <v>7.0884499999999999</v>
      </c>
      <c r="C264" s="11">
        <v>10.20176</v>
      </c>
      <c r="D264" s="38">
        <f t="shared" si="221"/>
        <v>1.439208853839697</v>
      </c>
      <c r="E264" s="16">
        <f t="shared" si="219"/>
        <v>-1.9408611447345652</v>
      </c>
      <c r="F264" s="17">
        <f t="shared" si="219"/>
        <v>-1.2290026818476614</v>
      </c>
      <c r="G264" s="21">
        <f t="shared" si="169"/>
        <v>-2.1380462473238477</v>
      </c>
      <c r="I264" s="28">
        <v>44564</v>
      </c>
      <c r="J264" s="11">
        <v>23.943660000000001</v>
      </c>
      <c r="K264" s="11">
        <v>26.056329999999999</v>
      </c>
      <c r="L264" s="38">
        <f t="shared" si="222"/>
        <v>1.0882350484428862</v>
      </c>
      <c r="M264" s="16">
        <f t="shared" si="232"/>
        <v>580.0012496023993</v>
      </c>
      <c r="N264" s="17">
        <f t="shared" si="232"/>
        <v>85.000035500017745</v>
      </c>
      <c r="O264" s="21">
        <f t="shared" si="170"/>
        <v>-46.818476750287182</v>
      </c>
      <c r="Q264" s="28">
        <v>44564</v>
      </c>
      <c r="R264" s="11">
        <v>30.917870000000001</v>
      </c>
      <c r="S264" s="11">
        <v>4.1545800000000002</v>
      </c>
      <c r="T264" s="19">
        <f t="shared" si="223"/>
        <v>0.13437471598140494</v>
      </c>
      <c r="U264" s="16">
        <f t="shared" si="211"/>
        <v>915.87562880527821</v>
      </c>
      <c r="V264" s="17">
        <f t="shared" si="211"/>
        <v>14.666674026683744</v>
      </c>
      <c r="W264" s="21">
        <f t="shared" si="171"/>
        <v>-83.787832376226035</v>
      </c>
      <c r="Y264" s="28">
        <v>44564</v>
      </c>
      <c r="Z264" s="11">
        <v>27.826750000000001</v>
      </c>
      <c r="AA264" s="11">
        <v>2.33806</v>
      </c>
      <c r="AB264" s="19">
        <f t="shared" si="224"/>
        <v>8.4022029162586359E-2</v>
      </c>
      <c r="AC264" s="16">
        <f t="shared" si="213"/>
        <v>1130.5098611479616</v>
      </c>
      <c r="AD264" s="17">
        <f t="shared" si="213"/>
        <v>25.773828095581351</v>
      </c>
      <c r="AE264" s="21">
        <f t="shared" si="172"/>
        <v>-88.44081853565875</v>
      </c>
      <c r="AG264" s="18" t="s">
        <v>553</v>
      </c>
      <c r="AH264" s="11">
        <v>18.599599999999999</v>
      </c>
      <c r="AI264" s="11">
        <v>25.57385</v>
      </c>
      <c r="AJ264" s="12">
        <f t="shared" si="225"/>
        <v>1.3749677412417471</v>
      </c>
      <c r="AK264" s="16">
        <f t="shared" si="173"/>
        <v>40.598873370605425</v>
      </c>
      <c r="AL264" s="16">
        <f t="shared" si="174"/>
        <v>27.948137239710654</v>
      </c>
      <c r="AM264" s="17">
        <f t="shared" si="175"/>
        <v>43.108758593906515</v>
      </c>
      <c r="AN264" s="17">
        <f t="shared" si="214"/>
        <v>65.491136038536737</v>
      </c>
      <c r="AO264" s="21">
        <f t="shared" si="214"/>
        <v>28.270075237521823</v>
      </c>
      <c r="AQ264" s="18" t="s">
        <v>553</v>
      </c>
      <c r="AR264" s="11">
        <v>11.14429</v>
      </c>
      <c r="AS264" s="11">
        <v>12.13991</v>
      </c>
      <c r="AT264" s="12">
        <f t="shared" si="226"/>
        <v>1.0893390247382293</v>
      </c>
      <c r="AU264" s="16">
        <f t="shared" si="177"/>
        <v>117.20586658870536</v>
      </c>
      <c r="AV264" s="16">
        <f t="shared" si="178"/>
        <v>91.393526382045479</v>
      </c>
      <c r="AW264" s="17">
        <f t="shared" si="179"/>
        <v>67.952281276502148</v>
      </c>
      <c r="AX264" s="17">
        <f t="shared" si="215"/>
        <v>88.84881482489746</v>
      </c>
      <c r="AY264" s="21">
        <f t="shared" si="215"/>
        <v>-2.1514822831737925</v>
      </c>
      <c r="BA264" s="18" t="s">
        <v>553</v>
      </c>
      <c r="BB264" s="11">
        <v>9.3547999999999991</v>
      </c>
      <c r="BC264" s="11">
        <v>11.46645</v>
      </c>
      <c r="BD264" s="12">
        <f t="shared" si="227"/>
        <v>1.2257290374994656</v>
      </c>
      <c r="BE264" s="16">
        <f t="shared" si="181"/>
        <v>117.20595883795231</v>
      </c>
      <c r="BF264" s="16">
        <f t="shared" si="182"/>
        <v>91.393746579441341</v>
      </c>
      <c r="BG264" s="17">
        <f t="shared" si="183"/>
        <v>50.990366281458392</v>
      </c>
      <c r="BH264" s="17">
        <f t="shared" si="216"/>
        <v>22.045896865365762</v>
      </c>
      <c r="BI264" s="21">
        <f t="shared" si="216"/>
        <v>-36.169484485722677</v>
      </c>
      <c r="BJ264" s="21">
        <f t="shared" si="185"/>
        <v>-48.54947473760263</v>
      </c>
      <c r="BL264" s="28">
        <v>44564</v>
      </c>
      <c r="BM264" s="11">
        <v>1.0761400000000001</v>
      </c>
      <c r="BN264" s="11">
        <v>2.33128</v>
      </c>
      <c r="BO264" s="40">
        <f t="shared" si="228"/>
        <v>2.166335235192447</v>
      </c>
      <c r="BP264" s="16">
        <f t="shared" si="220"/>
        <v>42.322087471731066</v>
      </c>
      <c r="BQ264" s="17">
        <f t="shared" si="220"/>
        <v>6.5294577291981755</v>
      </c>
      <c r="BR264" s="21">
        <f t="shared" si="186"/>
        <v>-3.3839962067151537</v>
      </c>
      <c r="BT264" s="29">
        <v>44564</v>
      </c>
      <c r="BU264" s="11">
        <v>1.9477800000000001</v>
      </c>
      <c r="BV264" s="11">
        <v>1.31416</v>
      </c>
      <c r="BW264" s="38">
        <f t="shared" si="229"/>
        <v>0.67469632093973653</v>
      </c>
      <c r="BX264" s="16">
        <f t="shared" si="217"/>
        <v>32.27079188086136</v>
      </c>
      <c r="BY264" s="17">
        <f t="shared" si="217"/>
        <v>2.7522361919059155</v>
      </c>
      <c r="BZ264" s="21">
        <f t="shared" si="187"/>
        <v>34.25768849142883</v>
      </c>
      <c r="CB264" s="28">
        <v>44564</v>
      </c>
      <c r="CC264" s="11">
        <v>7.98881</v>
      </c>
      <c r="CD264" s="11">
        <v>8.3483099999999997</v>
      </c>
      <c r="CE264" s="38">
        <f t="shared" si="230"/>
        <v>1.0450004443715646</v>
      </c>
      <c r="CF264" s="16">
        <f t="shared" si="212"/>
        <v>138.09525228742584</v>
      </c>
      <c r="CG264" s="17">
        <f t="shared" si="212"/>
        <v>-66.153844282652742</v>
      </c>
      <c r="CH264" s="21">
        <f t="shared" si="188"/>
        <v>-68.585025956874119</v>
      </c>
      <c r="CJ264" s="28">
        <v>44564</v>
      </c>
      <c r="CK264" s="11">
        <v>24.338049999999999</v>
      </c>
      <c r="CL264" s="11">
        <v>15.61914</v>
      </c>
      <c r="CM264" s="40">
        <f t="shared" si="231"/>
        <v>0.64175807018228659</v>
      </c>
      <c r="CN264" s="16">
        <f t="shared" si="218"/>
        <v>0.33073870611621425</v>
      </c>
      <c r="CO264" s="17">
        <f t="shared" si="218"/>
        <v>24.520188209632753</v>
      </c>
      <c r="CP264" s="21">
        <f t="shared" si="189"/>
        <v>31.200089351289691</v>
      </c>
      <c r="CQ264" s="13">
        <f t="shared" si="190"/>
        <v>0.53001309548551212</v>
      </c>
      <c r="CS264" s="20" t="s">
        <v>517</v>
      </c>
      <c r="CT264" s="36">
        <v>396</v>
      </c>
      <c r="CU264" s="36">
        <v>399.25</v>
      </c>
      <c r="CV264" s="36">
        <v>385.1</v>
      </c>
      <c r="CW264" s="36">
        <v>390.5</v>
      </c>
    </row>
    <row r="265" spans="1:101">
      <c r="A265" s="28">
        <v>44571</v>
      </c>
      <c r="B265" s="11">
        <v>7.5628000000000002</v>
      </c>
      <c r="C265" s="11">
        <v>10.315329999999999</v>
      </c>
      <c r="D265" s="38">
        <f t="shared" si="221"/>
        <v>1.3639564711482519</v>
      </c>
      <c r="E265" s="16">
        <f t="shared" si="219"/>
        <v>6.6918719889397584</v>
      </c>
      <c r="F265" s="17">
        <f t="shared" si="219"/>
        <v>1.1132392842019345</v>
      </c>
      <c r="G265" s="21">
        <f t="shared" si="169"/>
        <v>-11.795066693493903</v>
      </c>
      <c r="I265" s="28">
        <v>44571</v>
      </c>
      <c r="J265" s="11">
        <v>28.87323</v>
      </c>
      <c r="K265" s="11">
        <v>18.309850000000001</v>
      </c>
      <c r="L265" s="38">
        <f t="shared" si="222"/>
        <v>0.63414623164779282</v>
      </c>
      <c r="M265" s="16">
        <f t="shared" si="232"/>
        <v>20.588205813146352</v>
      </c>
      <c r="N265" s="17">
        <f t="shared" si="232"/>
        <v>-29.729743214028982</v>
      </c>
      <c r="O265" s="21">
        <f t="shared" si="170"/>
        <v>-66.860431224520056</v>
      </c>
      <c r="Q265" s="28">
        <v>44571</v>
      </c>
      <c r="R265" s="11">
        <v>13.478260000000001</v>
      </c>
      <c r="S265" s="11">
        <v>4.27536</v>
      </c>
      <c r="T265" s="19">
        <f t="shared" si="223"/>
        <v>0.3172041494970419</v>
      </c>
      <c r="U265" s="16">
        <f t="shared" si="211"/>
        <v>-56.406246614013199</v>
      </c>
      <c r="V265" s="17">
        <f t="shared" si="211"/>
        <v>2.9071530696243637</v>
      </c>
      <c r="W265" s="21">
        <f t="shared" si="171"/>
        <v>-52.261948315821606</v>
      </c>
      <c r="Y265" s="28">
        <v>44571</v>
      </c>
      <c r="Z265" s="11">
        <v>12.11192</v>
      </c>
      <c r="AA265" s="11">
        <v>2.2039</v>
      </c>
      <c r="AB265" s="19">
        <f t="shared" si="224"/>
        <v>0.1819612414877245</v>
      </c>
      <c r="AC265" s="16">
        <f t="shared" si="213"/>
        <v>-56.473824647147083</v>
      </c>
      <c r="AD265" s="17">
        <f t="shared" si="213"/>
        <v>-5.7380905537069218</v>
      </c>
      <c r="AE265" s="21">
        <f t="shared" si="172"/>
        <v>-65.506956730765523</v>
      </c>
      <c r="AG265" s="18" t="s">
        <v>554</v>
      </c>
      <c r="AH265" s="11">
        <v>16.9527</v>
      </c>
      <c r="AI265" s="11">
        <v>17.157389999999999</v>
      </c>
      <c r="AJ265" s="12">
        <f t="shared" si="225"/>
        <v>1.0120741828735245</v>
      </c>
      <c r="AK265" s="16">
        <f t="shared" si="173"/>
        <v>-8.8544914944407349</v>
      </c>
      <c r="AL265" s="16">
        <f t="shared" si="174"/>
        <v>11.435412839423323</v>
      </c>
      <c r="AM265" s="17">
        <f t="shared" si="175"/>
        <v>-32.910414349032315</v>
      </c>
      <c r="AN265" s="17">
        <f t="shared" si="214"/>
        <v>-4.678174620481137</v>
      </c>
      <c r="AO265" s="21">
        <f t="shared" si="214"/>
        <v>-13.765039502730835</v>
      </c>
      <c r="AQ265" s="18" t="s">
        <v>554</v>
      </c>
      <c r="AR265" s="11">
        <v>7.25474</v>
      </c>
      <c r="AS265" s="11">
        <v>12.60454</v>
      </c>
      <c r="AT265" s="12">
        <f t="shared" si="226"/>
        <v>1.7374213272977392</v>
      </c>
      <c r="AU265" s="16">
        <f t="shared" si="177"/>
        <v>-34.901729944213585</v>
      </c>
      <c r="AV265" s="16">
        <f t="shared" si="178"/>
        <v>2.2689940098952897</v>
      </c>
      <c r="AW265" s="17">
        <f t="shared" si="179"/>
        <v>3.827293612555609</v>
      </c>
      <c r="AX265" s="17">
        <f t="shared" si="215"/>
        <v>57.855491517697253</v>
      </c>
      <c r="AY265" s="21">
        <f t="shared" si="215"/>
        <v>52.185060246215727</v>
      </c>
      <c r="BA265" s="18" t="s">
        <v>554</v>
      </c>
      <c r="BB265" s="11">
        <v>6.0898099999999999</v>
      </c>
      <c r="BC265" s="11">
        <v>12.257630000000001</v>
      </c>
      <c r="BD265" s="12">
        <f t="shared" si="227"/>
        <v>2.0128099234623087</v>
      </c>
      <c r="BE265" s="16">
        <f t="shared" si="181"/>
        <v>-34.901761662462043</v>
      </c>
      <c r="BF265" s="16">
        <f t="shared" si="182"/>
        <v>2.2690069478760253</v>
      </c>
      <c r="BG265" s="17">
        <f t="shared" si="183"/>
        <v>6.8999559584701515</v>
      </c>
      <c r="BH265" s="17">
        <f t="shared" si="216"/>
        <v>29.013356937729565</v>
      </c>
      <c r="BI265" s="21">
        <f t="shared" si="216"/>
        <v>19.525375051558871</v>
      </c>
      <c r="BJ265" s="21">
        <f t="shared" si="185"/>
        <v>-6.7588020360583947</v>
      </c>
      <c r="BL265" s="28">
        <v>44571</v>
      </c>
      <c r="BM265" s="11">
        <v>1.06945</v>
      </c>
      <c r="BN265" s="11">
        <v>2.8548399999999998</v>
      </c>
      <c r="BO265" s="40">
        <f t="shared" si="228"/>
        <v>2.6694469119640933</v>
      </c>
      <c r="BP265" s="16">
        <f t="shared" si="220"/>
        <v>-0.62166632594272908</v>
      </c>
      <c r="BQ265" s="17">
        <f t="shared" si="220"/>
        <v>22.458048797227267</v>
      </c>
      <c r="BR265" s="21">
        <f t="shared" si="186"/>
        <v>15.044217978777413</v>
      </c>
      <c r="BT265" s="28">
        <v>44571</v>
      </c>
      <c r="BU265" s="11">
        <v>2.05925</v>
      </c>
      <c r="BV265" s="11">
        <v>0.92108999999999996</v>
      </c>
      <c r="BW265" s="38">
        <f t="shared" si="229"/>
        <v>0.44729391768847881</v>
      </c>
      <c r="BX265" s="16">
        <f t="shared" si="217"/>
        <v>5.7229255870786204</v>
      </c>
      <c r="BY265" s="17">
        <f t="shared" si="217"/>
        <v>-29.91036099105132</v>
      </c>
      <c r="BZ265" s="21">
        <f t="shared" si="187"/>
        <v>-24.803980353520029</v>
      </c>
      <c r="CB265" s="28">
        <v>44571</v>
      </c>
      <c r="CC265" s="11">
        <v>9.0073799999999995</v>
      </c>
      <c r="CD265" s="11">
        <v>7.0101800000000001</v>
      </c>
      <c r="CE265" s="38">
        <f t="shared" si="230"/>
        <v>0.7782707069092234</v>
      </c>
      <c r="CF265" s="16">
        <f t="shared" si="212"/>
        <v>12.749959005158461</v>
      </c>
      <c r="CG265" s="17">
        <f t="shared" si="212"/>
        <v>-16.028753124883956</v>
      </c>
      <c r="CH265" s="21">
        <f t="shared" si="188"/>
        <v>-77.054839190001474</v>
      </c>
      <c r="CJ265" s="28">
        <v>44571</v>
      </c>
      <c r="CK265" s="11">
        <v>27.814920000000001</v>
      </c>
      <c r="CL265" s="11">
        <v>17.170359999999999</v>
      </c>
      <c r="CM265" s="40">
        <f t="shared" si="231"/>
        <v>0.61730754573444746</v>
      </c>
      <c r="CN265" s="16">
        <f t="shared" si="218"/>
        <v>14.285737764529213</v>
      </c>
      <c r="CO265" s="17">
        <f t="shared" si="218"/>
        <v>9.9315327220320651</v>
      </c>
      <c r="CP265" s="21">
        <f t="shared" si="189"/>
        <v>16.537025655212343</v>
      </c>
      <c r="CQ265" s="13">
        <f t="shared" si="190"/>
        <v>0.53421063258199575</v>
      </c>
      <c r="CS265" s="20" t="s">
        <v>518</v>
      </c>
      <c r="CT265" s="36">
        <v>390</v>
      </c>
      <c r="CU265" s="36">
        <v>396.25</v>
      </c>
      <c r="CV265" s="36">
        <v>384.3</v>
      </c>
      <c r="CW265" s="36">
        <v>386.5</v>
      </c>
    </row>
    <row r="266" spans="1:101">
      <c r="A266" s="28">
        <v>44578</v>
      </c>
      <c r="B266" s="11">
        <v>19.281130000000001</v>
      </c>
      <c r="C266" s="11">
        <v>9.9545600000000007</v>
      </c>
      <c r="D266" s="38">
        <f t="shared" si="221"/>
        <v>0.51628509324920269</v>
      </c>
      <c r="E266" s="16">
        <f t="shared" si="219"/>
        <v>154.94697730999101</v>
      </c>
      <c r="F266" s="17">
        <f t="shared" si="219"/>
        <v>-3.497415981844485</v>
      </c>
      <c r="G266" s="21">
        <f t="shared" si="169"/>
        <v>-65.747906225291743</v>
      </c>
      <c r="I266" s="28">
        <v>44578</v>
      </c>
      <c r="J266" s="11">
        <v>31.69014</v>
      </c>
      <c r="K266" s="11">
        <v>26.056329999999999</v>
      </c>
      <c r="L266" s="38">
        <f t="shared" si="222"/>
        <v>0.82222199081480862</v>
      </c>
      <c r="M266" s="16">
        <f t="shared" si="232"/>
        <v>9.756130505662167</v>
      </c>
      <c r="N266" s="17">
        <f t="shared" si="232"/>
        <v>42.307719615398256</v>
      </c>
      <c r="O266" s="21">
        <f t="shared" si="170"/>
        <v>-53.482476534781057</v>
      </c>
      <c r="Q266" s="28">
        <v>44578</v>
      </c>
      <c r="R266" s="11">
        <v>24.5169</v>
      </c>
      <c r="S266" s="11">
        <v>3.74396</v>
      </c>
      <c r="T266" s="19">
        <f t="shared" si="223"/>
        <v>0.15270935558737034</v>
      </c>
      <c r="U266" s="16">
        <f t="shared" si="211"/>
        <v>81.899592380618842</v>
      </c>
      <c r="V266" s="17">
        <f t="shared" si="211"/>
        <v>-12.429362673552639</v>
      </c>
      <c r="W266" s="21">
        <f t="shared" si="171"/>
        <v>-71.104654295351253</v>
      </c>
      <c r="Y266" s="28">
        <v>44578</v>
      </c>
      <c r="Z266" s="11">
        <v>19.41356</v>
      </c>
      <c r="AA266" s="11">
        <v>2.5105400000000002</v>
      </c>
      <c r="AB266" s="19">
        <f t="shared" si="224"/>
        <v>0.12931888844704423</v>
      </c>
      <c r="AC266" s="16">
        <f t="shared" si="213"/>
        <v>60.284744284968866</v>
      </c>
      <c r="AD266" s="17">
        <f t="shared" si="213"/>
        <v>13.913516947229921</v>
      </c>
      <c r="AE266" s="21">
        <f t="shared" si="172"/>
        <v>-66.769581313485872</v>
      </c>
      <c r="AG266" s="18" t="s">
        <v>555</v>
      </c>
      <c r="AH266" s="11">
        <v>15.3179</v>
      </c>
      <c r="AI266" s="11">
        <v>19.04186</v>
      </c>
      <c r="AJ266" s="12">
        <f t="shared" si="225"/>
        <v>1.2431116536862103</v>
      </c>
      <c r="AK266" s="16">
        <f t="shared" si="173"/>
        <v>-9.6433016569631977</v>
      </c>
      <c r="AL266" s="16">
        <f t="shared" si="174"/>
        <v>-3.6246837054783017</v>
      </c>
      <c r="AM266" s="17">
        <f t="shared" si="175"/>
        <v>10.983430463491244</v>
      </c>
      <c r="AN266" s="17">
        <f t="shared" si="214"/>
        <v>1.8803079491648698</v>
      </c>
      <c r="AO266" s="21">
        <f t="shared" si="214"/>
        <v>5.9094553185695275</v>
      </c>
      <c r="AQ266" s="18" t="s">
        <v>555</v>
      </c>
      <c r="AR266" s="11">
        <v>5.4227999999999996</v>
      </c>
      <c r="AS266" s="11">
        <v>15.92327</v>
      </c>
      <c r="AT266" s="12">
        <f t="shared" si="226"/>
        <v>2.9363557571734162</v>
      </c>
      <c r="AU266" s="16">
        <f t="shared" si="177"/>
        <v>-25.25162859041124</v>
      </c>
      <c r="AV266" s="16">
        <f t="shared" si="178"/>
        <v>-27.842815817416831</v>
      </c>
      <c r="AW266" s="17">
        <f t="shared" si="179"/>
        <v>26.329639955127284</v>
      </c>
      <c r="AX266" s="17">
        <f t="shared" si="215"/>
        <v>62.837348975598346</v>
      </c>
      <c r="AY266" s="21">
        <f t="shared" si="215"/>
        <v>120.40355856982664</v>
      </c>
      <c r="BA266" s="18" t="s">
        <v>555</v>
      </c>
      <c r="BB266" s="11">
        <v>4.5520300000000002</v>
      </c>
      <c r="BC266" s="11">
        <v>24.058389999999999</v>
      </c>
      <c r="BD266" s="12">
        <f t="shared" si="227"/>
        <v>5.2852002293482245</v>
      </c>
      <c r="BE266" s="16">
        <f t="shared" si="181"/>
        <v>-25.251690939454591</v>
      </c>
      <c r="BF266" s="16">
        <f t="shared" si="182"/>
        <v>-27.842881763843128</v>
      </c>
      <c r="BG266" s="17">
        <f t="shared" si="183"/>
        <v>96.272770511102038</v>
      </c>
      <c r="BH266" s="17">
        <f t="shared" si="216"/>
        <v>134.67398763245799</v>
      </c>
      <c r="BI266" s="21">
        <f t="shared" si="216"/>
        <v>212.31428095656045</v>
      </c>
      <c r="BJ266" s="21">
        <f t="shared" si="185"/>
        <v>147.54197170728062</v>
      </c>
      <c r="BL266" s="28">
        <v>44578</v>
      </c>
      <c r="BM266" s="11">
        <v>1.7768299999999999</v>
      </c>
      <c r="BN266" s="11">
        <v>2.8745599999999998</v>
      </c>
      <c r="BO266" s="40">
        <f t="shared" si="228"/>
        <v>1.6178024909529893</v>
      </c>
      <c r="BP266" s="16">
        <f t="shared" si="220"/>
        <v>66.144279769975213</v>
      </c>
      <c r="BQ266" s="17">
        <f t="shared" si="220"/>
        <v>0.69075674994045067</v>
      </c>
      <c r="BR266" s="21">
        <f t="shared" si="186"/>
        <v>-34.032863602894707</v>
      </c>
      <c r="BT266" s="28">
        <v>44578</v>
      </c>
      <c r="BU266" s="11">
        <v>4.6171800000000003</v>
      </c>
      <c r="BV266" s="11">
        <v>2.5931299999999999</v>
      </c>
      <c r="BW266" s="38">
        <f t="shared" si="229"/>
        <v>0.56162636067902916</v>
      </c>
      <c r="BX266" s="16">
        <f t="shared" si="217"/>
        <v>124.21658370766058</v>
      </c>
      <c r="BY266" s="17">
        <f t="shared" si="217"/>
        <v>181.52840656179094</v>
      </c>
      <c r="BZ266" s="21">
        <f t="shared" si="187"/>
        <v>-7.0634895451060187</v>
      </c>
      <c r="CB266" s="28">
        <v>44578</v>
      </c>
      <c r="CC266" s="11">
        <v>12.362690000000001</v>
      </c>
      <c r="CD266" s="11">
        <v>9.7862899999999993</v>
      </c>
      <c r="CE266" s="38">
        <f t="shared" si="230"/>
        <v>0.79159875399286073</v>
      </c>
      <c r="CF266" s="16">
        <f t="shared" si="212"/>
        <v>37.250676667355009</v>
      </c>
      <c r="CG266" s="17">
        <f t="shared" si="212"/>
        <v>39.601122938355353</v>
      </c>
      <c r="CH266" s="21">
        <f t="shared" si="188"/>
        <v>-75.794042563111631</v>
      </c>
      <c r="CJ266" s="28">
        <v>44578</v>
      </c>
      <c r="CK266" s="11">
        <v>36.207279999999997</v>
      </c>
      <c r="CL266" s="11">
        <v>17.990490000000001</v>
      </c>
      <c r="CM266" s="40">
        <f t="shared" si="231"/>
        <v>0.49687493785780107</v>
      </c>
      <c r="CN266" s="16">
        <f t="shared" si="218"/>
        <v>30.172152211834497</v>
      </c>
      <c r="CO266" s="17">
        <f t="shared" si="218"/>
        <v>4.7764286829163893</v>
      </c>
      <c r="CP266" s="21">
        <f t="shared" si="189"/>
        <v>-11.827850482859132</v>
      </c>
      <c r="CQ266" s="13">
        <f t="shared" si="190"/>
        <v>0.52895620781320829</v>
      </c>
      <c r="CS266" s="20" t="s">
        <v>519</v>
      </c>
      <c r="CT266" s="36">
        <v>385.3</v>
      </c>
      <c r="CU266" s="36">
        <v>387.1</v>
      </c>
      <c r="CV266" s="36">
        <v>373.25</v>
      </c>
      <c r="CW266" s="36">
        <v>376.35</v>
      </c>
    </row>
    <row r="267" spans="1:101">
      <c r="A267" s="28">
        <v>44585</v>
      </c>
      <c r="B267" s="11">
        <v>21.398980000000002</v>
      </c>
      <c r="C267" s="11">
        <v>11.55799</v>
      </c>
      <c r="D267" s="38">
        <f t="shared" si="221"/>
        <v>0.5401187346312768</v>
      </c>
      <c r="E267" s="16">
        <f t="shared" si="219"/>
        <v>10.984055395093549</v>
      </c>
      <c r="F267" s="17">
        <f t="shared" si="219"/>
        <v>16.107492445673135</v>
      </c>
      <c r="G267" s="21">
        <f t="shared" ref="G267:G268" si="233">100*(D267-AVERAGE(D263:D266))/AVERAGE(D263:D266)</f>
        <v>-54.499905078759234</v>
      </c>
      <c r="I267" s="28">
        <v>44585</v>
      </c>
      <c r="J267" s="11">
        <v>16.197179999999999</v>
      </c>
      <c r="K267" s="11">
        <v>30.281690000000001</v>
      </c>
      <c r="L267" s="38">
        <f t="shared" si="222"/>
        <v>1.8695655663516737</v>
      </c>
      <c r="M267" s="16">
        <f t="shared" si="232"/>
        <v>-48.888897303703928</v>
      </c>
      <c r="N267" s="17">
        <f t="shared" si="232"/>
        <v>16.21625148284506</v>
      </c>
      <c r="O267" s="21">
        <f t="shared" ref="O267:O268" si="234">100*(L267-AVERAGE(L263:L266))/AVERAGE(L263:L266)</f>
        <v>14.265990855871813</v>
      </c>
      <c r="Q267" s="28">
        <v>44585</v>
      </c>
      <c r="R267" s="11">
        <v>82.101439999999997</v>
      </c>
      <c r="S267" s="11">
        <v>5.3864700000000001</v>
      </c>
      <c r="T267" s="19">
        <f t="shared" si="223"/>
        <v>6.5607497261923789E-2</v>
      </c>
      <c r="U267" s="16">
        <f t="shared" si="211"/>
        <v>234.87692163364861</v>
      </c>
      <c r="V267" s="17">
        <f t="shared" si="211"/>
        <v>43.870928108206286</v>
      </c>
      <c r="W267" s="21">
        <f t="shared" ref="W267:W268" si="235">100*(T267-AVERAGE(T263:T266))/AVERAGE(T263:T266)</f>
        <v>-85.378029632964569</v>
      </c>
      <c r="Y267" s="28">
        <v>44585</v>
      </c>
      <c r="Z267" s="11">
        <v>48.294359999999998</v>
      </c>
      <c r="AA267" s="11">
        <v>3.6029100000000001</v>
      </c>
      <c r="AB267" s="19">
        <f t="shared" si="224"/>
        <v>7.4603121358270408E-2</v>
      </c>
      <c r="AC267" s="16">
        <f t="shared" si="213"/>
        <v>148.76612017579464</v>
      </c>
      <c r="AD267" s="17">
        <f t="shared" si="213"/>
        <v>43.511356122587159</v>
      </c>
      <c r="AE267" s="21">
        <f t="shared" ref="AE267:AE268" si="236">100*(AB267-AVERAGE(AB263:AB266))/AVERAGE(AB263:AB266)</f>
        <v>-75.48636697096623</v>
      </c>
      <c r="AG267" s="18" t="s">
        <v>556</v>
      </c>
      <c r="AH267" s="11">
        <v>17.963740000000001</v>
      </c>
      <c r="AI267" s="11">
        <v>33.499409999999997</v>
      </c>
      <c r="AJ267" s="12">
        <f t="shared" si="225"/>
        <v>1.8648349397174528</v>
      </c>
      <c r="AK267" s="16">
        <f t="shared" ref="AK267:AK268" si="237">IF(AH266=0,0,100*(AH267-AH266)/AH266)</f>
        <v>17.272863773754899</v>
      </c>
      <c r="AL267" s="16">
        <f t="shared" ref="AL267:AL268" si="238">100*(AH267-AVERAGE(AH263:AH266))/AVERAGE(AH263:AH266)</f>
        <v>12.099900404124622</v>
      </c>
      <c r="AM267" s="17">
        <f t="shared" ref="AM267:AM268" si="239">IF(AI266=0,0,100*(AI267-AI266)/AI266)</f>
        <v>75.9250934520052</v>
      </c>
      <c r="AN267" s="17">
        <f t="shared" ref="AN267:AO268" si="240">100*(AI267-AVERAGE(AI263:AI266))/AVERAGE(AI263:AI266)</f>
        <v>68.247180052263019</v>
      </c>
      <c r="AO267" s="21">
        <f t="shared" si="240"/>
        <v>49.755665619980199</v>
      </c>
      <c r="AQ267" s="18" t="s">
        <v>556</v>
      </c>
      <c r="AR267" s="11">
        <v>9.3322699999999994</v>
      </c>
      <c r="AS267" s="11">
        <v>38.377800000000001</v>
      </c>
      <c r="AT267" s="12">
        <f t="shared" si="226"/>
        <v>4.1123756599412582</v>
      </c>
      <c r="AU267" s="16">
        <f t="shared" ref="AU267:AU268" si="241">IF(AR266=0,0,100*(AR267-AR266)/AR266)</f>
        <v>72.093199085343372</v>
      </c>
      <c r="AV267" s="16">
        <f t="shared" ref="AV267:AV268" si="242">100*(AR267-AVERAGE(AR263:AR266))/AVERAGE(AR263:AR266)</f>
        <v>28.931791225514257</v>
      </c>
      <c r="AW267" s="17">
        <f t="shared" ref="AW267:AW268" si="243">IF(AS266=0,0,100*(AS267-AS266)/AS266)</f>
        <v>141.01707752239332</v>
      </c>
      <c r="AX267" s="17">
        <f t="shared" ref="AX267:AY268" si="244">100*(AS267-AVERAGE(AS263:AS266))/AVERAGE(AS263:AS266)</f>
        <v>220.51003937496961</v>
      </c>
      <c r="AY267" s="21">
        <f t="shared" si="244"/>
        <v>129.36000822935262</v>
      </c>
      <c r="BA267" s="18" t="s">
        <v>556</v>
      </c>
      <c r="BB267" s="11">
        <v>7.8337399999999997</v>
      </c>
      <c r="BC267" s="11">
        <v>48.562510000000003</v>
      </c>
      <c r="BD267" s="12">
        <f t="shared" si="227"/>
        <v>6.1991475336174044</v>
      </c>
      <c r="BE267" s="16">
        <f t="shared" ref="BE267:BE268" si="245">IF(BB266=0,0,100*(BB267-BB266)/BB266)</f>
        <v>72.093329789127026</v>
      </c>
      <c r="BF267" s="16">
        <f t="shared" ref="BF267:BF268" si="246">100*(BB267-AVERAGE(BB263:BB266))/AVERAGE(BB263:BB266)</f>
        <v>28.931776137777575</v>
      </c>
      <c r="BG267" s="17">
        <f t="shared" ref="BG267:BG268" si="247">IF(BC266=0,0,100*(BC267-BC266)/BC266)</f>
        <v>101.85270086651686</v>
      </c>
      <c r="BH267" s="17">
        <f t="shared" ref="BH267:BI268" si="248">100*(BC267-AVERAGE(BC263:BC266))/AVERAGE(BC263:BC266)</f>
        <v>250.77981451742366</v>
      </c>
      <c r="BI267" s="21">
        <f t="shared" si="248"/>
        <v>141.04778903252659</v>
      </c>
      <c r="BJ267" s="21">
        <f t="shared" ref="BJ267:BJ268" si="249">100*(BD267-AVERAGE(BD259:BD266))/AVERAGE(BD259:BD266)</f>
        <v>149.85069060945497</v>
      </c>
      <c r="BL267" s="28">
        <v>44585</v>
      </c>
      <c r="BM267" s="11">
        <v>4.96807</v>
      </c>
      <c r="BN267" s="11">
        <v>3.7107000000000001</v>
      </c>
      <c r="BO267" s="40">
        <f t="shared" si="228"/>
        <v>0.74690976576417001</v>
      </c>
      <c r="BP267" s="16">
        <f t="shared" si="220"/>
        <v>179.60300084982808</v>
      </c>
      <c r="BQ267" s="17">
        <f t="shared" si="220"/>
        <v>29.087582099521331</v>
      </c>
      <c r="BR267" s="21">
        <f t="shared" ref="BR267:BR268" si="250">100*(BO267-AVERAGE(BO263:BO266))/AVERAGE(BO263:BO266)</f>
        <v>-68.039061767771457</v>
      </c>
      <c r="BT267" s="28">
        <v>44585</v>
      </c>
      <c r="BU267" s="11">
        <v>15.259600000000001</v>
      </c>
      <c r="BV267" s="11">
        <v>9.5042500000000008</v>
      </c>
      <c r="BW267" s="38">
        <f t="shared" si="229"/>
        <v>0.62283742693124333</v>
      </c>
      <c r="BX267" s="16">
        <f t="shared" si="217"/>
        <v>230.49610368233428</v>
      </c>
      <c r="BY267" s="17">
        <f t="shared" si="217"/>
        <v>266.51652636003598</v>
      </c>
      <c r="BZ267" s="21">
        <f t="shared" ref="BZ267:BZ268" si="251">100*(BW267-AVERAGE(BW263:BW266))/AVERAGE(BW263:BW266)</f>
        <v>-2.3818950039533902</v>
      </c>
      <c r="CB267" s="28">
        <v>44585</v>
      </c>
      <c r="CC267" s="11">
        <v>27.062110000000001</v>
      </c>
      <c r="CD267" s="11">
        <v>33.692830000000001</v>
      </c>
      <c r="CE267" s="38">
        <f t="shared" si="230"/>
        <v>1.2450185887205396</v>
      </c>
      <c r="CF267" s="16">
        <f t="shared" si="212"/>
        <v>118.90146885507927</v>
      </c>
      <c r="CG267" s="17">
        <f t="shared" si="212"/>
        <v>244.28603689447178</v>
      </c>
      <c r="CH267" s="21">
        <f t="shared" ref="CH267:CH268" si="252">100*(CE267-AVERAGE(CE263:CE266))/AVERAGE(CE263:CE266)</f>
        <v>-50.029674853257291</v>
      </c>
      <c r="CJ267" s="28">
        <v>44585</v>
      </c>
      <c r="CK267" s="11">
        <v>100</v>
      </c>
      <c r="CL267" s="11">
        <v>31.613479999999999</v>
      </c>
      <c r="CM267" s="40">
        <f t="shared" si="231"/>
        <v>0.31613479999999999</v>
      </c>
      <c r="CN267" s="16">
        <f t="shared" si="218"/>
        <v>176.18755123279075</v>
      </c>
      <c r="CO267" s="17">
        <f t="shared" si="218"/>
        <v>75.723284913306955</v>
      </c>
      <c r="CP267" s="21">
        <f t="shared" ref="CP267:CP268" si="253">100*(CM267-AVERAGE(CM263:CM266))/AVERAGE(CM263:CM266)</f>
        <v>-44.367682689602489</v>
      </c>
      <c r="CQ267" s="13">
        <f t="shared" ref="CQ267:CQ268" si="254">AVERAGE(CM260:CM267)</f>
        <v>0.50358168794336189</v>
      </c>
      <c r="CS267" s="20" t="s">
        <v>520</v>
      </c>
      <c r="CT267" s="36">
        <v>374.55</v>
      </c>
      <c r="CU267" s="36">
        <v>375.9</v>
      </c>
      <c r="CV267" s="36">
        <v>347.45</v>
      </c>
      <c r="CW267" s="36">
        <v>356.6</v>
      </c>
    </row>
    <row r="268" spans="1:101">
      <c r="A268" s="28">
        <v>44592</v>
      </c>
      <c r="B268" s="11">
        <v>8.1774400000000007</v>
      </c>
      <c r="C268" s="11">
        <v>6.2600199999999999</v>
      </c>
      <c r="D268" s="38">
        <f t="shared" si="221"/>
        <v>0.76552319552329329</v>
      </c>
      <c r="E268" s="16">
        <f t="shared" si="219"/>
        <v>-61.785842128923896</v>
      </c>
      <c r="F268" s="17">
        <f t="shared" si="219"/>
        <v>-45.838160441391629</v>
      </c>
      <c r="G268" s="21">
        <f t="shared" si="233"/>
        <v>-20.662315900793519</v>
      </c>
      <c r="I268" s="28">
        <v>44592</v>
      </c>
      <c r="J268" s="11">
        <v>4.2253499999999997</v>
      </c>
      <c r="K268" s="11">
        <v>7.7464700000000004</v>
      </c>
      <c r="L268" s="38">
        <f t="shared" si="222"/>
        <v>1.8333321499994086</v>
      </c>
      <c r="M268" s="16">
        <f t="shared" si="232"/>
        <v>-73.913051531192465</v>
      </c>
      <c r="N268" s="17">
        <f t="shared" si="232"/>
        <v>-74.418633834505286</v>
      </c>
      <c r="O268" s="21">
        <f t="shared" si="234"/>
        <v>66.131583778620382</v>
      </c>
      <c r="Q268" s="28">
        <v>44592</v>
      </c>
      <c r="R268" s="11">
        <v>8.0676299999999994</v>
      </c>
      <c r="S268" s="11">
        <v>3.16425</v>
      </c>
      <c r="T268" s="19">
        <f t="shared" si="223"/>
        <v>0.39221555772884975</v>
      </c>
      <c r="U268" s="16">
        <f t="shared" si="211"/>
        <v>-90.173582826318281</v>
      </c>
      <c r="V268" s="17">
        <f t="shared" si="211"/>
        <v>-41.255590395936487</v>
      </c>
      <c r="W268" s="21">
        <f t="shared" si="235"/>
        <v>134.1949930403714</v>
      </c>
      <c r="Y268" s="28">
        <v>44592</v>
      </c>
      <c r="Z268" s="11">
        <v>3.5262500000000001</v>
      </c>
      <c r="AA268" s="11">
        <v>2.4530400000000001</v>
      </c>
      <c r="AB268" s="19">
        <f t="shared" si="224"/>
        <v>0.69565118752215527</v>
      </c>
      <c r="AC268" s="16">
        <f t="shared" si="213"/>
        <v>-92.698422755783483</v>
      </c>
      <c r="AD268" s="17">
        <f t="shared" si="213"/>
        <v>-31.915035346428301</v>
      </c>
      <c r="AE268" s="21">
        <f t="shared" si="236"/>
        <v>492.16290299836078</v>
      </c>
      <c r="AG268" s="18" t="s">
        <v>557</v>
      </c>
      <c r="AH268" s="11">
        <v>13.667439999999999</v>
      </c>
      <c r="AI268" s="11">
        <v>16.313780000000001</v>
      </c>
      <c r="AJ268" s="12">
        <f t="shared" si="225"/>
        <v>1.1936236778796909</v>
      </c>
      <c r="AK268" s="16">
        <f t="shared" si="237"/>
        <v>-23.916511817694989</v>
      </c>
      <c r="AL268" s="16">
        <f t="shared" si="238"/>
        <v>-20.577319851224573</v>
      </c>
      <c r="AM268" s="17">
        <f t="shared" si="239"/>
        <v>-51.301291574985939</v>
      </c>
      <c r="AN268" s="17">
        <f t="shared" si="240"/>
        <v>-31.506874333425237</v>
      </c>
      <c r="AO268" s="21">
        <f t="shared" si="240"/>
        <v>-13.11183460535208</v>
      </c>
      <c r="AQ268" s="18" t="s">
        <v>557</v>
      </c>
      <c r="AR268" s="11">
        <v>6.0068999999999999</v>
      </c>
      <c r="AS268" s="11">
        <v>10.872159999999999</v>
      </c>
      <c r="AT268" s="12">
        <f t="shared" si="226"/>
        <v>1.8099452296525662</v>
      </c>
      <c r="AU268" s="16">
        <f t="shared" si="241"/>
        <v>-35.633023905223482</v>
      </c>
      <c r="AV268" s="16">
        <f t="shared" si="242"/>
        <v>-27.527515450577756</v>
      </c>
      <c r="AW268" s="17">
        <f t="shared" si="243"/>
        <v>-71.670705459927348</v>
      </c>
      <c r="AX268" s="17">
        <f t="shared" si="244"/>
        <v>-44.982789663474932</v>
      </c>
      <c r="AY268" s="21">
        <f t="shared" si="244"/>
        <v>-26.689413673290581</v>
      </c>
      <c r="BA268" s="18" t="s">
        <v>557</v>
      </c>
      <c r="BB268" s="11">
        <v>5.0423400000000003</v>
      </c>
      <c r="BC268" s="11">
        <v>15.205030000000001</v>
      </c>
      <c r="BD268" s="12">
        <f t="shared" si="227"/>
        <v>3.0154709916427689</v>
      </c>
      <c r="BE268" s="16">
        <f t="shared" si="245"/>
        <v>-35.633043731346703</v>
      </c>
      <c r="BF268" s="16">
        <f t="shared" si="246"/>
        <v>-27.527543641157607</v>
      </c>
      <c r="BG268" s="17">
        <f t="shared" si="247"/>
        <v>-68.6897773611784</v>
      </c>
      <c r="BH268" s="17">
        <f t="shared" si="248"/>
        <v>-36.872559421362695</v>
      </c>
      <c r="BI268" s="21">
        <f t="shared" si="248"/>
        <v>-18.073919926529822</v>
      </c>
      <c r="BJ268" s="21">
        <f t="shared" si="249"/>
        <v>7.6759994102328406</v>
      </c>
      <c r="BL268" s="28">
        <v>44592</v>
      </c>
      <c r="BM268" s="11">
        <v>1.3049900000000001</v>
      </c>
      <c r="BN268" s="11">
        <v>2.9166099999999999</v>
      </c>
      <c r="BO268" s="40">
        <f t="shared" si="228"/>
        <v>2.2349673177572238</v>
      </c>
      <c r="BP268" s="16">
        <f t="shared" si="220"/>
        <v>-73.732455460571202</v>
      </c>
      <c r="BQ268" s="17">
        <f t="shared" si="220"/>
        <v>-21.400005389818638</v>
      </c>
      <c r="BR268" s="21">
        <f t="shared" si="250"/>
        <v>24.156325518695656</v>
      </c>
      <c r="BT268" s="28">
        <v>44592</v>
      </c>
      <c r="BU268" s="11">
        <v>2.7104699999999999</v>
      </c>
      <c r="BV268" s="11">
        <v>2.73393</v>
      </c>
      <c r="BW268" s="38">
        <f t="shared" si="229"/>
        <v>1.00865532546016</v>
      </c>
      <c r="BX268" s="16">
        <f t="shared" si="217"/>
        <v>-82.237607800990858</v>
      </c>
      <c r="BY268" s="17">
        <f t="shared" si="217"/>
        <v>-71.234658179235609</v>
      </c>
      <c r="BZ268" s="21">
        <f t="shared" si="251"/>
        <v>74.927453829225357</v>
      </c>
      <c r="CB268" s="28">
        <v>44592</v>
      </c>
      <c r="CC268" s="11">
        <v>4.8132599999999996</v>
      </c>
      <c r="CD268" s="11">
        <v>6.2512400000000001</v>
      </c>
      <c r="CE268" s="38">
        <f t="shared" si="230"/>
        <v>1.2987538591308179</v>
      </c>
      <c r="CF268" s="16">
        <f t="shared" si="212"/>
        <v>-82.214025439997116</v>
      </c>
      <c r="CG268" s="17">
        <f t="shared" si="212"/>
        <v>-81.446378947687094</v>
      </c>
      <c r="CH268" s="21">
        <f t="shared" si="252"/>
        <v>34.589780109101085</v>
      </c>
      <c r="CJ268" s="28">
        <v>44592</v>
      </c>
      <c r="CK268" s="11">
        <v>19.212489999999999</v>
      </c>
      <c r="CL268" s="11">
        <v>13.577730000000001</v>
      </c>
      <c r="CM268" s="40">
        <f t="shared" si="231"/>
        <v>0.7067137055113627</v>
      </c>
      <c r="CN268" s="16">
        <f t="shared" si="218"/>
        <v>-80.787509999999997</v>
      </c>
      <c r="CO268" s="17">
        <f t="shared" si="218"/>
        <v>-57.050821358483788</v>
      </c>
      <c r="CP268" s="21">
        <f t="shared" si="253"/>
        <v>36.426255777618969</v>
      </c>
      <c r="CQ268" s="13">
        <f t="shared" si="254"/>
        <v>0.53198355920407348</v>
      </c>
      <c r="CS268" s="20" t="s">
        <v>521</v>
      </c>
      <c r="CT268" s="36">
        <v>364.8</v>
      </c>
      <c r="CU268" s="36">
        <v>366.65</v>
      </c>
      <c r="CV268" s="36">
        <v>361.4</v>
      </c>
      <c r="CW268" s="36">
        <v>366.4</v>
      </c>
    </row>
    <row r="269" spans="1:101">
      <c r="A269" s="28"/>
      <c r="B269" s="11"/>
      <c r="C269" s="11"/>
      <c r="D269" s="38"/>
      <c r="E269" s="16"/>
      <c r="F269" s="17"/>
      <c r="G269" s="21"/>
      <c r="I269" s="28"/>
      <c r="J269" s="11"/>
      <c r="K269" s="11"/>
      <c r="L269" s="38"/>
      <c r="M269" s="16"/>
      <c r="N269" s="17"/>
      <c r="O269" s="21"/>
      <c r="Q269" s="28"/>
      <c r="R269" s="11"/>
      <c r="S269" s="11"/>
      <c r="T269" s="39"/>
      <c r="U269" s="16"/>
      <c r="V269" s="17"/>
      <c r="W269" s="21"/>
      <c r="Y269" s="28"/>
      <c r="Z269" s="11"/>
      <c r="AA269" s="11"/>
      <c r="AB269" s="39"/>
      <c r="AC269" s="16"/>
      <c r="AD269" s="17"/>
      <c r="AE269" s="21"/>
      <c r="AG269" s="18"/>
      <c r="AH269" s="11"/>
      <c r="AI269" s="11"/>
      <c r="AJ269" s="12"/>
      <c r="AK269" s="16"/>
      <c r="AL269" s="16"/>
      <c r="AM269" s="17"/>
      <c r="AN269" s="17"/>
      <c r="AO269" s="21"/>
      <c r="AQ269" s="18"/>
      <c r="AR269" s="11"/>
      <c r="AS269" s="11"/>
      <c r="AT269" s="12"/>
      <c r="AU269" s="16"/>
      <c r="AV269" s="16"/>
      <c r="AW269" s="17"/>
      <c r="AX269" s="17"/>
      <c r="AY269" s="21"/>
      <c r="BA269" s="18"/>
      <c r="BB269" s="11"/>
      <c r="BC269" s="11"/>
      <c r="BD269" s="12"/>
      <c r="BE269" s="16"/>
      <c r="BF269" s="16"/>
      <c r="BG269" s="17"/>
      <c r="BH269" s="17"/>
      <c r="BI269" s="21"/>
      <c r="BJ269" s="21"/>
      <c r="BL269" s="28"/>
      <c r="BM269" s="11"/>
      <c r="BN269" s="11"/>
      <c r="BO269" s="40"/>
      <c r="BP269" s="16"/>
      <c r="BQ269" s="17"/>
      <c r="BR269" s="13"/>
      <c r="BT269" s="28"/>
      <c r="BU269" s="11"/>
      <c r="BV269" s="11"/>
      <c r="BW269" s="38"/>
      <c r="BX269" s="16"/>
      <c r="BY269" s="17"/>
      <c r="BZ269" s="21"/>
      <c r="CB269" s="28"/>
      <c r="CC269" s="11"/>
      <c r="CD269" s="11"/>
      <c r="CE269" s="38"/>
      <c r="CF269" s="16"/>
      <c r="CG269" s="17"/>
      <c r="CH269" s="21"/>
      <c r="CJ269" s="28"/>
      <c r="CK269" s="11"/>
      <c r="CL269" s="11"/>
      <c r="CM269" s="40"/>
      <c r="CN269" s="16"/>
      <c r="CO269" s="17"/>
      <c r="CP269" s="21"/>
      <c r="CQ269" s="13"/>
      <c r="CS269" s="35"/>
      <c r="CT269" s="14"/>
      <c r="CU269" s="14"/>
      <c r="CV269" s="14"/>
      <c r="CW269" s="14"/>
    </row>
    <row r="270" spans="1:101">
      <c r="A270" s="28"/>
      <c r="B270" s="11"/>
      <c r="C270" s="11"/>
      <c r="D270" s="38"/>
      <c r="E270" s="16"/>
      <c r="F270" s="17"/>
      <c r="G270" s="21"/>
      <c r="I270" s="28"/>
      <c r="J270" s="11"/>
      <c r="K270" s="11"/>
      <c r="L270" s="38"/>
      <c r="M270" s="16"/>
      <c r="N270" s="17"/>
      <c r="O270" s="21"/>
      <c r="Q270" s="28"/>
      <c r="R270" s="11"/>
      <c r="S270" s="11"/>
      <c r="T270" s="39"/>
      <c r="U270" s="16"/>
      <c r="V270" s="17"/>
      <c r="W270" s="21"/>
      <c r="Y270" s="28"/>
      <c r="Z270" s="11"/>
      <c r="AA270" s="11"/>
      <c r="AB270" s="39"/>
      <c r="AC270" s="16"/>
      <c r="AD270" s="17"/>
      <c r="AE270" s="21"/>
      <c r="AG270" s="18"/>
      <c r="AH270" s="11"/>
      <c r="AI270" s="11"/>
      <c r="AJ270" s="12"/>
      <c r="AK270" s="16"/>
      <c r="AL270" s="16"/>
      <c r="AM270" s="17"/>
      <c r="AN270" s="17"/>
      <c r="AO270" s="21"/>
      <c r="AQ270" s="18"/>
      <c r="AR270" s="11"/>
      <c r="AS270" s="11"/>
      <c r="AT270" s="12"/>
      <c r="AU270" s="16"/>
      <c r="AV270" s="16"/>
      <c r="AW270" s="17"/>
      <c r="AX270" s="17"/>
      <c r="AY270" s="21"/>
      <c r="BA270" s="18"/>
      <c r="BB270" s="11"/>
      <c r="BC270" s="11"/>
      <c r="BD270" s="12"/>
      <c r="BE270" s="16"/>
      <c r="BF270" s="16"/>
      <c r="BG270" s="17"/>
      <c r="BH270" s="17"/>
      <c r="BI270" s="21"/>
      <c r="BJ270" s="21"/>
      <c r="BL270" s="28"/>
      <c r="BM270" s="11"/>
      <c r="BN270" s="11"/>
      <c r="BO270" s="40"/>
      <c r="BP270" s="16"/>
      <c r="BQ270" s="17"/>
      <c r="BR270" s="13"/>
      <c r="BT270" s="28"/>
      <c r="BU270" s="11"/>
      <c r="BV270" s="11"/>
      <c r="BW270" s="38"/>
      <c r="BX270" s="16"/>
      <c r="BY270" s="17"/>
      <c r="BZ270" s="21"/>
      <c r="CB270" s="28"/>
      <c r="CC270" s="11"/>
      <c r="CD270" s="11"/>
      <c r="CE270" s="38"/>
      <c r="CF270" s="16"/>
      <c r="CG270" s="17"/>
      <c r="CH270" s="21"/>
      <c r="CJ270" s="28"/>
      <c r="CK270" s="11"/>
      <c r="CL270" s="11"/>
      <c r="CM270" s="40"/>
      <c r="CN270" s="16"/>
      <c r="CO270" s="17"/>
      <c r="CP270" s="21"/>
      <c r="CQ270" s="13"/>
      <c r="CS270" s="35"/>
      <c r="CT270" s="14"/>
      <c r="CU270" s="14"/>
      <c r="CV270" s="14"/>
      <c r="CW270" s="14"/>
    </row>
    <row r="271" spans="1:101">
      <c r="A271" s="28"/>
      <c r="B271" s="11"/>
      <c r="C271" s="11"/>
      <c r="D271" s="38"/>
      <c r="E271" s="16"/>
      <c r="F271" s="17"/>
      <c r="G271" s="21"/>
      <c r="I271" s="28"/>
      <c r="J271" s="11"/>
      <c r="K271" s="11"/>
      <c r="L271" s="38"/>
      <c r="M271" s="16"/>
      <c r="N271" s="17"/>
      <c r="O271" s="21"/>
      <c r="Q271" s="28"/>
      <c r="R271" s="11"/>
      <c r="S271" s="11"/>
      <c r="T271" s="39"/>
      <c r="U271" s="16"/>
      <c r="V271" s="17"/>
      <c r="W271" s="21"/>
      <c r="Y271" s="28"/>
      <c r="Z271" s="11"/>
      <c r="AA271" s="11"/>
      <c r="AB271" s="39"/>
      <c r="AC271" s="16"/>
      <c r="AD271" s="17"/>
      <c r="AE271" s="21"/>
      <c r="AG271" s="18"/>
      <c r="AH271" s="11"/>
      <c r="AI271" s="11"/>
      <c r="AJ271" s="12"/>
      <c r="AK271" s="16"/>
      <c r="AL271" s="16"/>
      <c r="AM271" s="17"/>
      <c r="AN271" s="17"/>
      <c r="AO271" s="21"/>
      <c r="AQ271" s="18"/>
      <c r="AR271" s="11"/>
      <c r="AS271" s="11"/>
      <c r="AT271" s="12"/>
      <c r="AU271" s="16"/>
      <c r="AV271" s="16"/>
      <c r="AW271" s="17"/>
      <c r="AX271" s="17"/>
      <c r="AY271" s="21"/>
      <c r="BA271" s="18"/>
      <c r="BB271" s="11"/>
      <c r="BC271" s="11"/>
      <c r="BD271" s="12"/>
      <c r="BE271" s="16"/>
      <c r="BF271" s="16"/>
      <c r="BG271" s="17"/>
      <c r="BH271" s="17"/>
      <c r="BI271" s="21"/>
      <c r="BJ271" s="21"/>
      <c r="BL271" s="28"/>
      <c r="BM271" s="11"/>
      <c r="BN271" s="11"/>
      <c r="BO271" s="40"/>
      <c r="BP271" s="16"/>
      <c r="BQ271" s="17"/>
      <c r="BR271" s="13"/>
      <c r="BT271" s="28"/>
      <c r="BU271" s="11"/>
      <c r="BV271" s="11"/>
      <c r="BW271" s="38"/>
      <c r="BX271" s="16"/>
      <c r="BY271" s="17"/>
      <c r="BZ271" s="21"/>
      <c r="CB271" s="28"/>
      <c r="CC271" s="11"/>
      <c r="CD271" s="11"/>
      <c r="CE271" s="38"/>
      <c r="CF271" s="16"/>
      <c r="CG271" s="17"/>
      <c r="CH271" s="21"/>
      <c r="CJ271" s="28"/>
      <c r="CK271" s="11"/>
      <c r="CL271" s="11"/>
      <c r="CM271" s="40"/>
      <c r="CN271" s="16"/>
      <c r="CO271" s="17"/>
      <c r="CP271" s="21"/>
      <c r="CQ271" s="13"/>
    </row>
    <row r="274" spans="1:90" ht="17.25">
      <c r="A274" s="30" t="s">
        <v>522</v>
      </c>
      <c r="B274" s="53">
        <f>AVERAGE(D3:D240)</f>
        <v>1.5816987269104856</v>
      </c>
      <c r="C274" s="53"/>
      <c r="I274" s="30" t="s">
        <v>522</v>
      </c>
      <c r="J274" s="53">
        <f>AVERAGE(L3:L240)</f>
        <v>1.0860236106618673</v>
      </c>
      <c r="K274" s="53"/>
      <c r="Q274" s="30" t="s">
        <v>522</v>
      </c>
      <c r="R274" s="53">
        <f>AVERAGE(T3:T240)</f>
        <v>0.83760930507847597</v>
      </c>
      <c r="S274" s="53"/>
      <c r="Y274" s="30" t="s">
        <v>522</v>
      </c>
      <c r="Z274" s="53">
        <f>AVERAGE(AB3:AB240)</f>
        <v>1.0056166663362722</v>
      </c>
      <c r="AA274" s="53"/>
      <c r="BL274" s="30" t="s">
        <v>522</v>
      </c>
      <c r="BM274" s="53">
        <f>AVERAGE(BO3:BO240)</f>
        <v>4.274279519700162</v>
      </c>
      <c r="BN274" s="53"/>
      <c r="BT274" s="30" t="s">
        <v>522</v>
      </c>
      <c r="BU274" s="53">
        <f>AVERAGE(BW3:BW240)</f>
        <v>0.85674193363136952</v>
      </c>
      <c r="BV274" s="53"/>
      <c r="CB274" s="30" t="s">
        <v>522</v>
      </c>
      <c r="CC274" s="53">
        <f>AVERAGE(CE3:CE240)</f>
        <v>1.7047755063846626</v>
      </c>
      <c r="CD274" s="53"/>
      <c r="CJ274" s="30" t="s">
        <v>522</v>
      </c>
      <c r="CK274" s="53">
        <f>AVERAGE(CM3:CM240)</f>
        <v>0.68765764256092776</v>
      </c>
      <c r="CL274" s="53"/>
    </row>
    <row r="275" spans="1:90" ht="17.25">
      <c r="A275" s="30" t="s">
        <v>523</v>
      </c>
      <c r="B275" s="53">
        <f>MEDIAN(D3:D240)</f>
        <v>1.0979156228581257</v>
      </c>
      <c r="C275" s="53"/>
      <c r="I275" s="30" t="s">
        <v>523</v>
      </c>
      <c r="J275" s="53">
        <f>MEDIAN(L3:L240)</f>
        <v>1.0168665549543709</v>
      </c>
      <c r="K275" s="53"/>
      <c r="Q275" s="30" t="s">
        <v>523</v>
      </c>
      <c r="R275" s="53">
        <f>MEDIAN(T3:T240)</f>
        <v>0.48908484210140379</v>
      </c>
      <c r="S275" s="53"/>
      <c r="Y275" s="30" t="s">
        <v>523</v>
      </c>
      <c r="Z275" s="53">
        <f>MEDIAN(AB3:AB240)</f>
        <v>0.82424352552569502</v>
      </c>
      <c r="AA275" s="53"/>
      <c r="BL275" s="30" t="s">
        <v>523</v>
      </c>
      <c r="BM275" s="53">
        <f>MEDIAN(BO3:BO240)</f>
        <v>3.0805119616910623</v>
      </c>
      <c r="BN275" s="53"/>
      <c r="BT275" s="30" t="s">
        <v>523</v>
      </c>
      <c r="BU275" s="53">
        <f>MEDIAN(BW3:BW240)</f>
        <v>0.61742902837037117</v>
      </c>
      <c r="BV275" s="53"/>
      <c r="CB275" s="30" t="s">
        <v>523</v>
      </c>
      <c r="CC275" s="53">
        <f>MEDIAN(CE3:CE240)</f>
        <v>0.94750377021366261</v>
      </c>
      <c r="CD275" s="53"/>
      <c r="CJ275" s="30" t="s">
        <v>523</v>
      </c>
      <c r="CK275" s="53">
        <f>MEDIAN(CM3:CM240)</f>
        <v>0.63761897995838401</v>
      </c>
      <c r="CL275" s="53"/>
    </row>
    <row r="276" spans="1:90" ht="17.25">
      <c r="A276" s="30" t="s">
        <v>524</v>
      </c>
      <c r="B276" s="54">
        <f>STDEVP(D3:D240)</f>
        <v>4.9645691749713645</v>
      </c>
      <c r="C276" s="55"/>
      <c r="I276" s="30" t="s">
        <v>524</v>
      </c>
      <c r="J276" s="54">
        <f>STDEVP(L3:L240)</f>
        <v>0.45340482307968771</v>
      </c>
      <c r="K276" s="55"/>
      <c r="Q276" s="30" t="s">
        <v>524</v>
      </c>
      <c r="R276" s="54">
        <f>STDEVP(T3:T240)</f>
        <v>1.3316980357701005</v>
      </c>
      <c r="S276" s="55"/>
      <c r="Y276" s="30" t="s">
        <v>524</v>
      </c>
      <c r="Z276" s="54">
        <f>STDEVP(AB3:AB240)</f>
        <v>0.81516983957660683</v>
      </c>
      <c r="AA276" s="55"/>
      <c r="BL276" s="30" t="s">
        <v>524</v>
      </c>
      <c r="BM276" s="54">
        <f>STDEVP(BO3:BO240)</f>
        <v>5.7249780225391271</v>
      </c>
      <c r="BN276" s="55"/>
      <c r="BT276" s="30" t="s">
        <v>524</v>
      </c>
      <c r="BU276" s="54">
        <f>STDEVP(BW3:BW240)</f>
        <v>0.68809250569166369</v>
      </c>
      <c r="BV276" s="55"/>
      <c r="CB276" s="30" t="s">
        <v>524</v>
      </c>
      <c r="CC276" s="54">
        <f>STDEVP(CE3:CE240)</f>
        <v>2.5131925656977527</v>
      </c>
      <c r="CD276" s="55"/>
      <c r="CJ276" s="30" t="s">
        <v>524</v>
      </c>
      <c r="CK276" s="54">
        <f>STDEVP(CM3:CM240)</f>
        <v>0.19796616900098488</v>
      </c>
      <c r="CL276" s="55"/>
    </row>
    <row r="277" spans="1:90" ht="17.25">
      <c r="A277" s="30" t="s">
        <v>525</v>
      </c>
      <c r="B277" s="53">
        <f>SKEW(D3:D240)</f>
        <v>14.915136439714221</v>
      </c>
      <c r="C277" s="53"/>
      <c r="I277" s="30" t="s">
        <v>525</v>
      </c>
      <c r="J277" s="53">
        <f>SKEW(L3:L240)</f>
        <v>1.1743313515319569</v>
      </c>
      <c r="K277" s="53"/>
      <c r="Q277" s="30" t="s">
        <v>525</v>
      </c>
      <c r="R277" s="53">
        <f>SKEW(T3:T240)</f>
        <v>5.8115554493613457</v>
      </c>
      <c r="S277" s="53"/>
      <c r="Y277" s="30" t="s">
        <v>525</v>
      </c>
      <c r="Z277" s="53">
        <f>SKEW(AB3:AB240)</f>
        <v>1.6866373982213523</v>
      </c>
      <c r="AA277" s="53"/>
      <c r="BL277" s="30" t="s">
        <v>525</v>
      </c>
      <c r="BM277" s="53">
        <f>SKEW(BO3:BO240)</f>
        <v>5.6776311828233483</v>
      </c>
      <c r="BN277" s="53"/>
      <c r="BT277" s="30" t="s">
        <v>525</v>
      </c>
      <c r="BU277" s="53">
        <f>SKEW(BW3:BW240)</f>
        <v>1.7658830469989473</v>
      </c>
      <c r="BV277" s="53"/>
      <c r="CB277" s="30" t="s">
        <v>525</v>
      </c>
      <c r="CC277" s="53">
        <f>SKEW(CE3:CE240)</f>
        <v>4.2462429754668616</v>
      </c>
      <c r="CD277" s="53"/>
      <c r="CJ277" s="30" t="s">
        <v>525</v>
      </c>
      <c r="CK277" s="53">
        <f>SKEW(CM3:CM240)</f>
        <v>2.2622041816377827</v>
      </c>
      <c r="CL277" s="53"/>
    </row>
    <row r="278" spans="1:90" ht="17.25">
      <c r="A278" s="30" t="s">
        <v>526</v>
      </c>
      <c r="B278" s="53">
        <f>KURT(D3:D240)</f>
        <v>227.27419388639566</v>
      </c>
      <c r="C278" s="53"/>
      <c r="I278" s="30" t="s">
        <v>526</v>
      </c>
      <c r="J278" s="53">
        <f>KURT(L3:L240)</f>
        <v>2.537362278746901</v>
      </c>
      <c r="K278" s="53"/>
      <c r="Q278" s="30" t="s">
        <v>526</v>
      </c>
      <c r="R278" s="53">
        <f>KURT(T3:T240)</f>
        <v>42.760601735101226</v>
      </c>
      <c r="S278" s="53"/>
      <c r="Y278" s="30" t="s">
        <v>526</v>
      </c>
      <c r="Z278" s="53">
        <f>KURT(AB3:AB240)</f>
        <v>3.6305833161898278</v>
      </c>
      <c r="AA278" s="53"/>
      <c r="BL278" s="30" t="s">
        <v>526</v>
      </c>
      <c r="BM278" s="53">
        <f>KURT(BO3:BO240)</f>
        <v>45.26280084089791</v>
      </c>
      <c r="BN278" s="53"/>
      <c r="BT278" s="30" t="s">
        <v>526</v>
      </c>
      <c r="BU278" s="53">
        <f>KURT(BW3:BW240)</f>
        <v>2.6772972323835393</v>
      </c>
      <c r="BV278" s="53"/>
      <c r="CB278" s="30" t="s">
        <v>526</v>
      </c>
      <c r="CC278" s="53">
        <f>KURT(CE3:CE240)</f>
        <v>24.288607049706663</v>
      </c>
      <c r="CD278" s="53"/>
      <c r="CJ278" s="30" t="s">
        <v>526</v>
      </c>
      <c r="CK278" s="53">
        <f>KURT(CM3:CM240)</f>
        <v>7.0646418908898783</v>
      </c>
      <c r="CL278" s="53"/>
    </row>
    <row r="281" spans="1:90" ht="17.25">
      <c r="A281" s="30" t="s">
        <v>522</v>
      </c>
      <c r="B281" s="53">
        <f>AVERAGE(D168:D240)</f>
        <v>1.3931504290838164</v>
      </c>
      <c r="C281" s="53"/>
      <c r="I281" s="30" t="s">
        <v>522</v>
      </c>
      <c r="J281" s="53">
        <f>AVERAGE(L168:L240)</f>
        <v>1.2746148094374004</v>
      </c>
      <c r="K281" s="53"/>
      <c r="Q281" s="30" t="s">
        <v>522</v>
      </c>
      <c r="R281" s="53">
        <f>AVERAGE(T168:T240)</f>
        <v>0.808108913971474</v>
      </c>
      <c r="S281" s="53"/>
      <c r="Y281" s="30" t="s">
        <v>522</v>
      </c>
      <c r="Z281" s="53">
        <f>AVERAGE(AB168:AB240)</f>
        <v>0.846527752842679</v>
      </c>
      <c r="AA281" s="53"/>
      <c r="BL281" s="30" t="s">
        <v>522</v>
      </c>
      <c r="BM281" s="53">
        <f>AVERAGE(BO168:BO240)</f>
        <v>1.0065227591959705</v>
      </c>
      <c r="BN281" s="53"/>
      <c r="CB281" s="30" t="s">
        <v>522</v>
      </c>
      <c r="CC281" s="53" t="e">
        <f>AVERAGE(#REF!)</f>
        <v>#REF!</v>
      </c>
      <c r="CD281" s="53"/>
      <c r="CJ281" s="30" t="s">
        <v>522</v>
      </c>
      <c r="CK281" s="53">
        <f>AVERAGE(CM168:CM240)</f>
        <v>0.62073637017380257</v>
      </c>
      <c r="CL281" s="53"/>
    </row>
    <row r="282" spans="1:90" ht="17.25">
      <c r="A282" s="30" t="s">
        <v>523</v>
      </c>
      <c r="B282" s="53">
        <f>MEDIAN(D168:D240)</f>
        <v>1.1926127088023892</v>
      </c>
      <c r="C282" s="53"/>
      <c r="I282" s="30" t="s">
        <v>523</v>
      </c>
      <c r="J282" s="53">
        <f>MEDIAN(L168:L240)</f>
        <v>1.1612904953174592</v>
      </c>
      <c r="K282" s="53"/>
      <c r="Q282" s="30" t="s">
        <v>523</v>
      </c>
      <c r="R282" s="53">
        <f>MEDIAN(T168:T240)</f>
        <v>0.73127743662788691</v>
      </c>
      <c r="S282" s="53"/>
      <c r="Y282" s="30" t="s">
        <v>523</v>
      </c>
      <c r="Z282" s="53">
        <f>MEDIAN(AB168:AB240)</f>
        <v>0.76286683068836358</v>
      </c>
      <c r="AA282" s="53"/>
      <c r="BL282" s="30" t="s">
        <v>523</v>
      </c>
      <c r="BM282" s="53">
        <f>MEDIAN(BO168:BO240)</f>
        <v>0.90746888498660538</v>
      </c>
      <c r="BN282" s="53"/>
      <c r="CB282" s="30" t="s">
        <v>523</v>
      </c>
      <c r="CC282" s="53" t="e">
        <f>MEDIAN(#REF!)</f>
        <v>#REF!</v>
      </c>
      <c r="CD282" s="53"/>
      <c r="CJ282" s="30" t="s">
        <v>523</v>
      </c>
      <c r="CK282" s="53">
        <f>MEDIAN(CM168:CM240)</f>
        <v>0.60167920208602765</v>
      </c>
      <c r="CL282" s="53"/>
    </row>
    <row r="283" spans="1:90" ht="17.25">
      <c r="A283" s="30" t="s">
        <v>524</v>
      </c>
      <c r="B283" s="54">
        <f>STDEVP(D168:D240)</f>
        <v>0.80553421300048733</v>
      </c>
      <c r="C283" s="55"/>
      <c r="I283" s="30" t="s">
        <v>524</v>
      </c>
      <c r="J283" s="54">
        <f>STDEVP(L168:L240)</f>
        <v>0.54948449441510527</v>
      </c>
      <c r="K283" s="55"/>
      <c r="Q283" s="30" t="s">
        <v>524</v>
      </c>
      <c r="R283" s="54">
        <f>STDEVP(T168:T240)</f>
        <v>0.4639826537194075</v>
      </c>
      <c r="S283" s="55"/>
      <c r="Y283" s="30" t="s">
        <v>524</v>
      </c>
      <c r="Z283" s="54">
        <f>STDEVP(AB168:AB240)</f>
        <v>0.49919498714139104</v>
      </c>
      <c r="AA283" s="55"/>
      <c r="BL283" s="30" t="s">
        <v>524</v>
      </c>
      <c r="BM283" s="54">
        <f>STDEVP(BO168:BO240)</f>
        <v>0.60694507492664018</v>
      </c>
      <c r="BN283" s="55"/>
      <c r="CB283" s="30" t="s">
        <v>524</v>
      </c>
      <c r="CC283" s="54" t="e">
        <f>STDEVP(#REF!)</f>
        <v>#REF!</v>
      </c>
      <c r="CD283" s="55"/>
      <c r="CJ283" s="30" t="s">
        <v>524</v>
      </c>
      <c r="CK283" s="54">
        <f>STDEVP(CM168:CM240)</f>
        <v>0.13279787330268042</v>
      </c>
      <c r="CL283" s="55"/>
    </row>
    <row r="284" spans="1:90" ht="17.25">
      <c r="A284" s="30" t="s">
        <v>525</v>
      </c>
      <c r="B284" s="53">
        <f>SKEW(D3:D276)</f>
        <v>15.752869013926626</v>
      </c>
      <c r="C284" s="53"/>
      <c r="I284" s="30" t="s">
        <v>525</v>
      </c>
      <c r="J284" s="53">
        <f>SKEW(L3:L276)</f>
        <v>1.6486323524491193</v>
      </c>
      <c r="K284" s="53"/>
      <c r="Q284" s="30" t="s">
        <v>525</v>
      </c>
      <c r="R284" s="53">
        <f>SKEW(T3:T276)</f>
        <v>6.0909622946270421</v>
      </c>
      <c r="S284" s="53"/>
      <c r="Y284" s="30" t="s">
        <v>525</v>
      </c>
      <c r="Z284" s="53">
        <f>SKEW(AB3:AB276)</f>
        <v>1.7679012292455614</v>
      </c>
      <c r="AA284" s="53"/>
      <c r="BL284" s="30" t="s">
        <v>525</v>
      </c>
      <c r="BM284" s="53">
        <f>SKEW(BO3:BO276)</f>
        <v>5.9434137456973417</v>
      </c>
      <c r="BN284" s="53"/>
      <c r="CB284" s="30" t="s">
        <v>525</v>
      </c>
      <c r="CC284" s="53" t="e">
        <f>SKEW(#REF!)</f>
        <v>#REF!</v>
      </c>
      <c r="CD284" s="53"/>
      <c r="CJ284" s="30" t="s">
        <v>525</v>
      </c>
      <c r="CK284" s="53">
        <f>SKEW(CM3:CM276)</f>
        <v>2.2274180417862324</v>
      </c>
      <c r="CL284" s="53"/>
    </row>
    <row r="285" spans="1:90" ht="17.25">
      <c r="A285" s="30" t="s">
        <v>526</v>
      </c>
      <c r="B285" s="53">
        <f>KURT(D168:D240)</f>
        <v>7.141110710557788</v>
      </c>
      <c r="C285" s="53"/>
      <c r="I285" s="30" t="s">
        <v>526</v>
      </c>
      <c r="J285" s="53">
        <f>KURT(L168:L240)</f>
        <v>1.48892230616819</v>
      </c>
      <c r="K285" s="53"/>
      <c r="Q285" s="30" t="s">
        <v>526</v>
      </c>
      <c r="R285" s="53">
        <f>KURT(T168:T240)</f>
        <v>-0.30263503138428316</v>
      </c>
      <c r="S285" s="53"/>
      <c r="Y285" s="30" t="s">
        <v>526</v>
      </c>
      <c r="Z285" s="53">
        <f>KURT(AB168:AB240)</f>
        <v>-0.89582978257867962</v>
      </c>
      <c r="AA285" s="53"/>
      <c r="BL285" s="30" t="s">
        <v>526</v>
      </c>
      <c r="BM285" s="53">
        <f>KURT(BO168:BO240)</f>
        <v>7.227245591000278</v>
      </c>
      <c r="BN285" s="53"/>
      <c r="CB285" s="30" t="s">
        <v>526</v>
      </c>
      <c r="CC285" s="53" t="e">
        <f>KURT(#REF!)</f>
        <v>#REF!</v>
      </c>
      <c r="CD285" s="53"/>
      <c r="CJ285" s="30" t="s">
        <v>526</v>
      </c>
      <c r="CK285" s="53">
        <f>KURT(CM168:CM240)</f>
        <v>8.4175449565546181</v>
      </c>
      <c r="CL285" s="53"/>
    </row>
  </sheetData>
  <mergeCells count="87">
    <mergeCell ref="CS1:CW1"/>
    <mergeCell ref="A1:G1"/>
    <mergeCell ref="I1:O1"/>
    <mergeCell ref="Q1:W1"/>
    <mergeCell ref="Y1:AE1"/>
    <mergeCell ref="AG1:AO1"/>
    <mergeCell ref="AQ1:AY1"/>
    <mergeCell ref="BA1:BI1"/>
    <mergeCell ref="BL1:BR1"/>
    <mergeCell ref="BT1:BZ1"/>
    <mergeCell ref="CB1:CH1"/>
    <mergeCell ref="CJ1:CQ1"/>
    <mergeCell ref="CC274:CD274"/>
    <mergeCell ref="CK274:CL274"/>
    <mergeCell ref="B275:C275"/>
    <mergeCell ref="J275:K275"/>
    <mergeCell ref="R275:S275"/>
    <mergeCell ref="Z275:AA275"/>
    <mergeCell ref="BM275:BN275"/>
    <mergeCell ref="BU275:BV275"/>
    <mergeCell ref="CC275:CD275"/>
    <mergeCell ref="CK275:CL275"/>
    <mergeCell ref="B274:C274"/>
    <mergeCell ref="J274:K274"/>
    <mergeCell ref="R274:S274"/>
    <mergeCell ref="Z274:AA274"/>
    <mergeCell ref="BM274:BN274"/>
    <mergeCell ref="BU274:BV274"/>
    <mergeCell ref="CC276:CD276"/>
    <mergeCell ref="CK276:CL276"/>
    <mergeCell ref="B277:C277"/>
    <mergeCell ref="J277:K277"/>
    <mergeCell ref="R277:S277"/>
    <mergeCell ref="Z277:AA277"/>
    <mergeCell ref="BM277:BN277"/>
    <mergeCell ref="BU277:BV277"/>
    <mergeCell ref="CC277:CD277"/>
    <mergeCell ref="CK277:CL277"/>
    <mergeCell ref="B276:C276"/>
    <mergeCell ref="J276:K276"/>
    <mergeCell ref="R276:S276"/>
    <mergeCell ref="Z276:AA276"/>
    <mergeCell ref="BM276:BN276"/>
    <mergeCell ref="BU276:BV276"/>
    <mergeCell ref="CC278:CD278"/>
    <mergeCell ref="CK278:CL278"/>
    <mergeCell ref="B281:C281"/>
    <mergeCell ref="J281:K281"/>
    <mergeCell ref="R281:S281"/>
    <mergeCell ref="Z281:AA281"/>
    <mergeCell ref="BM281:BN281"/>
    <mergeCell ref="CC281:CD281"/>
    <mergeCell ref="CK281:CL281"/>
    <mergeCell ref="B278:C278"/>
    <mergeCell ref="J278:K278"/>
    <mergeCell ref="R278:S278"/>
    <mergeCell ref="Z278:AA278"/>
    <mergeCell ref="BM278:BN278"/>
    <mergeCell ref="BU278:BV278"/>
    <mergeCell ref="CK282:CL282"/>
    <mergeCell ref="B283:C283"/>
    <mergeCell ref="J283:K283"/>
    <mergeCell ref="R283:S283"/>
    <mergeCell ref="Z283:AA283"/>
    <mergeCell ref="BM283:BN283"/>
    <mergeCell ref="CC283:CD283"/>
    <mergeCell ref="CK283:CL283"/>
    <mergeCell ref="B282:C282"/>
    <mergeCell ref="J282:K282"/>
    <mergeCell ref="R282:S282"/>
    <mergeCell ref="Z282:AA282"/>
    <mergeCell ref="BM282:BN282"/>
    <mergeCell ref="CC282:CD282"/>
    <mergeCell ref="CK284:CL284"/>
    <mergeCell ref="B285:C285"/>
    <mergeCell ref="J285:K285"/>
    <mergeCell ref="R285:S285"/>
    <mergeCell ref="Z285:AA285"/>
    <mergeCell ref="BM285:BN285"/>
    <mergeCell ref="CC285:CD285"/>
    <mergeCell ref="CK285:CL285"/>
    <mergeCell ref="B284:C284"/>
    <mergeCell ref="J284:K284"/>
    <mergeCell ref="R284:S284"/>
    <mergeCell ref="Z284:AA284"/>
    <mergeCell ref="BM284:BN284"/>
    <mergeCell ref="CC284:CD284"/>
  </mergeCells>
  <phoneticPr fontId="2" type="noConversion"/>
  <conditionalFormatting sqref="CN3:CO252 CP3:CP271 BP253:BQ271 BR253:BR268 BP3:BR252 BX3:BZ271 CF3:CH271 U3:W271 AC3:AE271 M3:O271 E3:G271 AK3:AN268 AU3:AX268 BE3:BH268">
    <cfRule type="cellIs" dxfId="43" priority="44" operator="greaterThan">
      <formula>30</formula>
    </cfRule>
  </conditionalFormatting>
  <conditionalFormatting sqref="CK3:CL271 BM3:BN271 BU3:BV271 CC3:CD271 AR3:AS268 BB3:BC268 AH3:AI268 R3:S271 Z3:AA271 J3:K271 B3:C271">
    <cfRule type="cellIs" dxfId="42" priority="43" operator="greaterThan">
      <formula>80</formula>
    </cfRule>
  </conditionalFormatting>
  <conditionalFormatting sqref="BO3:BO271">
    <cfRule type="cellIs" dxfId="41" priority="40" operator="lessThan">
      <formula>0.59</formula>
    </cfRule>
    <cfRule type="cellIs" dxfId="40" priority="41" operator="greaterThan">
      <formula>5</formula>
    </cfRule>
    <cfRule type="cellIs" dxfId="39" priority="42" operator="greaterThan">
      <formula>4</formula>
    </cfRule>
  </conditionalFormatting>
  <conditionalFormatting sqref="L3:L271 D3:D271">
    <cfRule type="cellIs" dxfId="38" priority="38" operator="lessThan">
      <formula>0.59</formula>
    </cfRule>
    <cfRule type="cellIs" dxfId="37" priority="39" operator="greaterThan">
      <formula>2</formula>
    </cfRule>
  </conditionalFormatting>
  <conditionalFormatting sqref="CM3:CM271">
    <cfRule type="cellIs" dxfId="36" priority="36" operator="lessThan">
      <formula>0.5</formula>
    </cfRule>
    <cfRule type="cellIs" dxfId="35" priority="37" operator="greaterThan">
      <formula>0.89</formula>
    </cfRule>
  </conditionalFormatting>
  <conditionalFormatting sqref="CJ274:CJ278 CJ281:CJ285 BL274:BL278 BL281:BL285 CB274:CB278 BT274:BT278 CB281:CB285 Q274:Q278 Q281:Q285 Y274:Y278 Y281:Y285 I274:I278 I281:I285 A274:A278 A281:A285">
    <cfRule type="containsText" dxfId="34" priority="34" operator="containsText" text="7">
      <formula>NOT(ISERROR(SEARCH("7",A274)))</formula>
    </cfRule>
    <cfRule type="containsText" dxfId="33" priority="35" operator="containsText" text="6">
      <formula>NOT(ISERROR(SEARCH("6",A274)))</formula>
    </cfRule>
  </conditionalFormatting>
  <conditionalFormatting sqref="T3:T271">
    <cfRule type="cellIs" dxfId="32" priority="32" operator="equal">
      <formula>0</formula>
    </cfRule>
    <cfRule type="cellIs" dxfId="31" priority="33" operator="greaterThan">
      <formula>4</formula>
    </cfRule>
  </conditionalFormatting>
  <conditionalFormatting sqref="R3:R271">
    <cfRule type="cellIs" dxfId="30" priority="31" operator="equal">
      <formula>0</formula>
    </cfRule>
  </conditionalFormatting>
  <conditionalFormatting sqref="CP3:CP271 BZ3:BZ271 CH3:CH271 W3:W271 AE3:AE271 AO3:AO268 AY3:AY268 BI3:BJ268">
    <cfRule type="cellIs" dxfId="29" priority="30" operator="lessThan">
      <formula>-50</formula>
    </cfRule>
  </conditionalFormatting>
  <conditionalFormatting sqref="T3:T271 AB3:AB271">
    <cfRule type="cellIs" dxfId="28" priority="27" operator="greaterThan">
      <formula>3</formula>
    </cfRule>
    <cfRule type="cellIs" dxfId="27" priority="28" operator="greaterThan">
      <formula>2</formula>
    </cfRule>
    <cfRule type="cellIs" dxfId="26" priority="29" operator="between">
      <formula>0.01</formula>
      <formula>0.5</formula>
    </cfRule>
  </conditionalFormatting>
  <conditionalFormatting sqref="U3:V271 AC3:AD271">
    <cfRule type="cellIs" dxfId="25" priority="26" operator="lessThan">
      <formula>-49</formula>
    </cfRule>
  </conditionalFormatting>
  <conditionalFormatting sqref="CN253:CO271 U253:V271 AC253:AD271">
    <cfRule type="cellIs" dxfId="24" priority="25" operator="greaterThan">
      <formula>50</formula>
    </cfRule>
  </conditionalFormatting>
  <conditionalFormatting sqref="BP3:BP271">
    <cfRule type="cellIs" dxfId="23" priority="24" operator="greaterThan">
      <formula>50</formula>
    </cfRule>
  </conditionalFormatting>
  <conditionalFormatting sqref="BO1 BO3:BO1048576 D3:D1048576 D1">
    <cfRule type="cellIs" dxfId="22" priority="23" operator="lessThan">
      <formula>1</formula>
    </cfRule>
  </conditionalFormatting>
  <conditionalFormatting sqref="CQ3:CQ271">
    <cfRule type="cellIs" dxfId="21" priority="22" operator="lessThan">
      <formula>0.55</formula>
    </cfRule>
  </conditionalFormatting>
  <conditionalFormatting sqref="AT3:AT268 BD3:BD268 AJ3:AJ268">
    <cfRule type="cellIs" dxfId="20" priority="20" operator="greaterThan">
      <formula>5</formula>
    </cfRule>
    <cfRule type="cellIs" dxfId="19" priority="21" operator="greaterThan">
      <formula>3</formula>
    </cfRule>
  </conditionalFormatting>
  <conditionalFormatting sqref="AO3:AO268 AY3:AY268 BI3:BJ268">
    <cfRule type="cellIs" dxfId="18" priority="19" operator="greaterThan">
      <formula>10</formula>
    </cfRule>
  </conditionalFormatting>
  <conditionalFormatting sqref="AK269:AN271">
    <cfRule type="cellIs" dxfId="17" priority="18" operator="greaterThan">
      <formula>30</formula>
    </cfRule>
  </conditionalFormatting>
  <conditionalFormatting sqref="AH269:AI271">
    <cfRule type="cellIs" dxfId="16" priority="17" operator="greaterThan">
      <formula>80</formula>
    </cfRule>
  </conditionalFormatting>
  <conditionalFormatting sqref="AO269:AO271">
    <cfRule type="cellIs" dxfId="15" priority="16" operator="lessThan">
      <formula>-50</formula>
    </cfRule>
  </conditionalFormatting>
  <conditionalFormatting sqref="AJ269:AJ271">
    <cfRule type="cellIs" dxfId="14" priority="14" operator="greaterThan">
      <formula>5</formula>
    </cfRule>
    <cfRule type="cellIs" dxfId="13" priority="15" operator="greaterThan">
      <formula>3</formula>
    </cfRule>
  </conditionalFormatting>
  <conditionalFormatting sqref="AO269:AO271">
    <cfRule type="cellIs" dxfId="12" priority="13" operator="greaterThan">
      <formula>10</formula>
    </cfRule>
  </conditionalFormatting>
  <conditionalFormatting sqref="AU269:AX271">
    <cfRule type="cellIs" dxfId="11" priority="12" operator="greaterThan">
      <formula>30</formula>
    </cfRule>
  </conditionalFormatting>
  <conditionalFormatting sqref="AR269:AS271">
    <cfRule type="cellIs" dxfId="10" priority="11" operator="greaterThan">
      <formula>80</formula>
    </cfRule>
  </conditionalFormatting>
  <conditionalFormatting sqref="AY269:AY271">
    <cfRule type="cellIs" dxfId="9" priority="10" operator="lessThan">
      <formula>-50</formula>
    </cfRule>
  </conditionalFormatting>
  <conditionalFormatting sqref="AT269:AT271">
    <cfRule type="cellIs" dxfId="8" priority="8" operator="greaterThan">
      <formula>5</formula>
    </cfRule>
    <cfRule type="cellIs" dxfId="7" priority="9" operator="greaterThan">
      <formula>3</formula>
    </cfRule>
  </conditionalFormatting>
  <conditionalFormatting sqref="AY269:AY271">
    <cfRule type="cellIs" dxfId="6" priority="7" operator="greaterThan">
      <formula>10</formula>
    </cfRule>
  </conditionalFormatting>
  <conditionalFormatting sqref="BE269:BH271">
    <cfRule type="cellIs" dxfId="5" priority="6" operator="greaterThan">
      <formula>30</formula>
    </cfRule>
  </conditionalFormatting>
  <conditionalFormatting sqref="BB269:BC271">
    <cfRule type="cellIs" dxfId="4" priority="5" operator="greaterThan">
      <formula>80</formula>
    </cfRule>
  </conditionalFormatting>
  <conditionalFormatting sqref="BI269:BJ271">
    <cfRule type="cellIs" dxfId="3" priority="4" operator="lessThan">
      <formula>-50</formula>
    </cfRule>
  </conditionalFormatting>
  <conditionalFormatting sqref="BD269:BD271">
    <cfRule type="cellIs" dxfId="2" priority="2" operator="greaterThan">
      <formula>5</formula>
    </cfRule>
    <cfRule type="cellIs" dxfId="1" priority="3" operator="greaterThan">
      <formula>3</formula>
    </cfRule>
  </conditionalFormatting>
  <conditionalFormatting sqref="BI269:BJ271">
    <cfRule type="cellIs" dxfId="0" priority="1" operator="greaterThan">
      <formula>10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AW1872"/>
  <sheetViews>
    <sheetView tabSelected="1" workbookViewId="0">
      <selection activeCell="M14" sqref="M14"/>
    </sheetView>
  </sheetViews>
  <sheetFormatPr defaultRowHeight="16.5"/>
  <cols>
    <col min="1" max="1" width="9.75" bestFit="1" customWidth="1"/>
    <col min="2" max="2" width="5" customWidth="1"/>
    <col min="3" max="3" width="5.875" customWidth="1"/>
    <col min="4" max="4" width="1.625" customWidth="1"/>
    <col min="5" max="5" width="9.75" customWidth="1"/>
    <col min="6" max="7" width="5.875" bestFit="1" customWidth="1"/>
    <col min="8" max="8" width="1.625" customWidth="1"/>
    <col min="9" max="9" width="9.75" bestFit="1" customWidth="1"/>
    <col min="10" max="10" width="5.875" bestFit="1" customWidth="1"/>
    <col min="11" max="11" width="5" bestFit="1" customWidth="1"/>
    <col min="12" max="12" width="2.125" customWidth="1"/>
    <col min="13" max="13" width="9.75" bestFit="1" customWidth="1"/>
    <col min="14" max="14" width="5.875" bestFit="1" customWidth="1"/>
    <col min="15" max="15" width="5" bestFit="1" customWidth="1"/>
    <col min="16" max="16" width="1.875" customWidth="1"/>
    <col min="17" max="17" width="9.75" bestFit="1" customWidth="1"/>
    <col min="18" max="18" width="5" bestFit="1" customWidth="1"/>
    <col min="19" max="19" width="5.875" bestFit="1" customWidth="1"/>
    <col min="20" max="20" width="2.25" customWidth="1"/>
    <col min="21" max="21" width="9.75" bestFit="1" customWidth="1"/>
    <col min="22" max="22" width="5" bestFit="1" customWidth="1"/>
    <col min="23" max="23" width="5.875" bestFit="1" customWidth="1"/>
    <col min="24" max="24" width="2.75" customWidth="1"/>
    <col min="25" max="25" width="9.75" customWidth="1"/>
    <col min="26" max="26" width="5" customWidth="1"/>
    <col min="27" max="27" width="5.875" customWidth="1"/>
    <col min="28" max="28" width="2.25" customWidth="1"/>
    <col min="29" max="29" width="9.75" bestFit="1" customWidth="1"/>
    <col min="30" max="30" width="5.875" bestFit="1" customWidth="1"/>
    <col min="31" max="31" width="5" bestFit="1" customWidth="1"/>
    <col min="32" max="32" width="2.125" customWidth="1"/>
    <col min="33" max="33" width="9.75" bestFit="1" customWidth="1"/>
    <col min="34" max="34" width="5.875" bestFit="1" customWidth="1"/>
    <col min="35" max="35" width="5" bestFit="1" customWidth="1"/>
    <col min="36" max="36" width="1.5" customWidth="1"/>
    <col min="37" max="37" width="9.75" bestFit="1" customWidth="1"/>
    <col min="38" max="38" width="5.875" bestFit="1" customWidth="1"/>
    <col min="39" max="39" width="5" bestFit="1" customWidth="1"/>
    <col min="40" max="40" width="2.75" customWidth="1"/>
    <col min="41" max="41" width="9.75" bestFit="1" customWidth="1"/>
    <col min="42" max="43" width="5.875" bestFit="1" customWidth="1"/>
    <col min="44" max="44" width="11.5" customWidth="1"/>
    <col min="45" max="45" width="10.25" customWidth="1"/>
  </cols>
  <sheetData>
    <row r="1" spans="1:49">
      <c r="A1" s="51" t="s">
        <v>1</v>
      </c>
      <c r="B1" s="51"/>
      <c r="C1" s="51"/>
      <c r="D1" s="1"/>
      <c r="E1" s="51" t="s">
        <v>0</v>
      </c>
      <c r="F1" s="51"/>
      <c r="G1" s="51"/>
      <c r="H1" s="1"/>
      <c r="I1" s="49" t="s">
        <v>4</v>
      </c>
      <c r="J1" s="49"/>
      <c r="K1" s="49"/>
      <c r="L1" s="1"/>
      <c r="M1" s="49" t="s">
        <v>3</v>
      </c>
      <c r="N1" s="49"/>
      <c r="O1" s="49"/>
      <c r="P1" s="1"/>
      <c r="Q1" s="49" t="s">
        <v>558</v>
      </c>
      <c r="R1" s="49"/>
      <c r="S1" s="49"/>
      <c r="T1" s="1"/>
      <c r="U1" s="49" t="s">
        <v>560</v>
      </c>
      <c r="V1" s="49"/>
      <c r="W1" s="49"/>
      <c r="X1" s="1"/>
      <c r="Y1" s="49" t="s">
        <v>559</v>
      </c>
      <c r="Z1" s="49"/>
      <c r="AA1" s="49"/>
      <c r="AC1" s="50" t="s">
        <v>2</v>
      </c>
      <c r="AD1" s="50"/>
      <c r="AE1" s="50"/>
      <c r="AF1" s="1"/>
      <c r="AG1" s="50" t="s">
        <v>6</v>
      </c>
      <c r="AH1" s="50"/>
      <c r="AI1" s="50"/>
      <c r="AJ1" s="1"/>
      <c r="AK1" s="50" t="s">
        <v>7</v>
      </c>
      <c r="AL1" s="50"/>
      <c r="AM1" s="50"/>
      <c r="AN1" s="1"/>
      <c r="AO1" s="52" t="s">
        <v>5</v>
      </c>
      <c r="AP1" s="52"/>
      <c r="AQ1" s="52"/>
      <c r="AR1" s="1"/>
      <c r="AS1" s="48" t="s">
        <v>561</v>
      </c>
      <c r="AT1" s="48"/>
      <c r="AU1" s="48"/>
      <c r="AV1" s="48"/>
      <c r="AW1" s="48"/>
    </row>
    <row r="2" spans="1:49">
      <c r="A2" s="2" t="s">
        <v>8</v>
      </c>
      <c r="B2" s="3" t="s">
        <v>9</v>
      </c>
      <c r="C2" s="4" t="s">
        <v>10</v>
      </c>
      <c r="D2" s="7"/>
      <c r="E2" s="2" t="s">
        <v>8</v>
      </c>
      <c r="F2" s="3" t="s">
        <v>9</v>
      </c>
      <c r="G2" s="4" t="s">
        <v>10</v>
      </c>
      <c r="H2" s="7"/>
      <c r="I2" s="2" t="s">
        <v>8</v>
      </c>
      <c r="J2" s="3" t="s">
        <v>9</v>
      </c>
      <c r="K2" s="4" t="s">
        <v>10</v>
      </c>
      <c r="L2" s="7"/>
      <c r="M2" s="2" t="s">
        <v>8</v>
      </c>
      <c r="N2" s="3" t="s">
        <v>9</v>
      </c>
      <c r="O2" s="4" t="s">
        <v>10</v>
      </c>
      <c r="P2" s="7"/>
      <c r="Q2" s="2" t="s">
        <v>8</v>
      </c>
      <c r="R2" s="3" t="s">
        <v>9</v>
      </c>
      <c r="S2" s="4" t="s">
        <v>10</v>
      </c>
      <c r="T2" s="7"/>
      <c r="U2" s="2" t="s">
        <v>8</v>
      </c>
      <c r="V2" s="3" t="s">
        <v>9</v>
      </c>
      <c r="W2" s="4" t="s">
        <v>10</v>
      </c>
      <c r="X2" s="7"/>
      <c r="Y2" s="2" t="s">
        <v>8</v>
      </c>
      <c r="Z2" s="3" t="s">
        <v>9</v>
      </c>
      <c r="AA2" s="4" t="s">
        <v>10</v>
      </c>
      <c r="AC2" s="2" t="s">
        <v>8</v>
      </c>
      <c r="AD2" s="3" t="s">
        <v>9</v>
      </c>
      <c r="AE2" s="4" t="s">
        <v>10</v>
      </c>
      <c r="AF2" s="7"/>
      <c r="AG2" s="2" t="s">
        <v>8</v>
      </c>
      <c r="AH2" s="3" t="s">
        <v>9</v>
      </c>
      <c r="AI2" s="4" t="s">
        <v>10</v>
      </c>
      <c r="AJ2" s="7"/>
      <c r="AK2" s="2" t="s">
        <v>8</v>
      </c>
      <c r="AL2" s="3" t="s">
        <v>9</v>
      </c>
      <c r="AM2" s="4" t="s">
        <v>10</v>
      </c>
      <c r="AN2" s="7"/>
      <c r="AO2" s="2" t="s">
        <v>8</v>
      </c>
      <c r="AP2" s="3" t="s">
        <v>9</v>
      </c>
      <c r="AQ2" s="4" t="s">
        <v>10</v>
      </c>
      <c r="AR2" s="7"/>
      <c r="AS2" s="32" t="s">
        <v>8</v>
      </c>
      <c r="AT2" s="32" t="s">
        <v>15</v>
      </c>
      <c r="AU2" s="32" t="s">
        <v>16</v>
      </c>
      <c r="AV2" s="32" t="s">
        <v>17</v>
      </c>
      <c r="AW2" s="34" t="s">
        <v>18</v>
      </c>
    </row>
    <row r="3" spans="1:49">
      <c r="A3" s="45">
        <v>42736</v>
      </c>
      <c r="B3" s="56">
        <v>3.0269999999999998E-2</v>
      </c>
      <c r="C3" s="56">
        <v>1.8419999999999999E-2</v>
      </c>
      <c r="D3" s="15"/>
      <c r="E3" s="45">
        <v>42736</v>
      </c>
      <c r="F3" s="56">
        <v>0</v>
      </c>
      <c r="G3" s="56">
        <v>0</v>
      </c>
      <c r="H3" s="15"/>
      <c r="I3" s="45">
        <v>42736</v>
      </c>
      <c r="J3" s="56">
        <v>0</v>
      </c>
      <c r="K3" s="56">
        <v>0</v>
      </c>
      <c r="L3" s="15"/>
      <c r="M3" s="45">
        <v>42736</v>
      </c>
      <c r="N3" s="56">
        <v>0</v>
      </c>
      <c r="O3" s="56">
        <v>0</v>
      </c>
      <c r="P3" s="15"/>
      <c r="Q3" s="45">
        <v>42736</v>
      </c>
      <c r="R3" s="56">
        <v>4.1057600000000001</v>
      </c>
      <c r="S3" s="56">
        <v>1.21244</v>
      </c>
      <c r="T3" s="15"/>
      <c r="U3" s="45">
        <v>42736</v>
      </c>
      <c r="V3" s="56">
        <v>3.51823</v>
      </c>
      <c r="W3" s="56">
        <v>1.66923</v>
      </c>
      <c r="X3" s="15"/>
      <c r="Y3" s="45">
        <v>42736</v>
      </c>
      <c r="Z3" s="56">
        <v>3.11646</v>
      </c>
      <c r="AA3" s="56">
        <v>3.2302</v>
      </c>
      <c r="AB3" s="15"/>
      <c r="AC3" s="45">
        <v>42736</v>
      </c>
      <c r="AD3" s="56">
        <v>2.2440000000000002E-2</v>
      </c>
      <c r="AE3" s="56">
        <v>7.22E-2</v>
      </c>
      <c r="AF3" s="15"/>
      <c r="AG3" s="45">
        <v>42736</v>
      </c>
      <c r="AH3" s="56">
        <v>0</v>
      </c>
      <c r="AI3" s="56">
        <v>0</v>
      </c>
      <c r="AJ3" s="15"/>
      <c r="AK3" s="45">
        <v>42736</v>
      </c>
      <c r="AL3" s="56">
        <v>0</v>
      </c>
      <c r="AM3" s="56">
        <v>0.17957000000000001</v>
      </c>
      <c r="AN3" s="15"/>
      <c r="AO3" s="45">
        <v>42736</v>
      </c>
      <c r="AP3" s="56">
        <v>0.27777000000000002</v>
      </c>
      <c r="AQ3" s="56">
        <v>0.3125</v>
      </c>
      <c r="AR3" s="15"/>
      <c r="AS3" s="45">
        <v>42737</v>
      </c>
      <c r="AT3" s="44">
        <v>260.05</v>
      </c>
      <c r="AU3" s="44">
        <v>261.89999999999998</v>
      </c>
      <c r="AV3" s="44">
        <v>259.25</v>
      </c>
      <c r="AW3" s="44">
        <v>261.2</v>
      </c>
    </row>
    <row r="4" spans="1:49">
      <c r="A4" s="45">
        <v>42737</v>
      </c>
      <c r="B4" s="56">
        <v>6.9760000000000003E-2</v>
      </c>
      <c r="C4" s="56">
        <v>5.9229999999999998E-2</v>
      </c>
      <c r="D4" s="15"/>
      <c r="E4" s="45">
        <v>42737</v>
      </c>
      <c r="F4" s="56">
        <v>0</v>
      </c>
      <c r="G4" s="56">
        <v>0</v>
      </c>
      <c r="H4" s="15"/>
      <c r="I4" s="45">
        <v>42737</v>
      </c>
      <c r="J4" s="56">
        <v>0.31762000000000001</v>
      </c>
      <c r="K4" s="56">
        <v>0</v>
      </c>
      <c r="L4" s="15"/>
      <c r="M4" s="45">
        <v>42737</v>
      </c>
      <c r="N4" s="56">
        <v>0</v>
      </c>
      <c r="O4" s="56">
        <v>0.60501000000000005</v>
      </c>
      <c r="P4" s="15"/>
      <c r="Q4" s="45">
        <v>42737</v>
      </c>
      <c r="R4" s="56">
        <v>8.1154299999999999</v>
      </c>
      <c r="S4" s="56">
        <v>7.1234000000000002</v>
      </c>
      <c r="T4" s="15"/>
      <c r="U4" s="45">
        <v>42737</v>
      </c>
      <c r="V4" s="56">
        <v>8.0893599999999992</v>
      </c>
      <c r="W4" s="56">
        <v>1.82331</v>
      </c>
      <c r="X4" s="15"/>
      <c r="Y4" s="45">
        <v>42737</v>
      </c>
      <c r="Z4" s="56">
        <v>7.1656000000000004</v>
      </c>
      <c r="AA4" s="56">
        <v>5.8007200000000001</v>
      </c>
      <c r="AB4" s="15"/>
      <c r="AC4" s="45">
        <v>42737</v>
      </c>
      <c r="AD4" s="56">
        <v>5.5129999999999998E-2</v>
      </c>
      <c r="AE4" s="56">
        <v>0.15124000000000001</v>
      </c>
      <c r="AF4" s="15"/>
      <c r="AG4" s="45">
        <v>42737</v>
      </c>
      <c r="AH4" s="56">
        <v>0</v>
      </c>
      <c r="AI4" s="56">
        <v>0.10795</v>
      </c>
      <c r="AJ4" s="15"/>
      <c r="AK4" s="45">
        <v>42737</v>
      </c>
      <c r="AL4" s="56">
        <v>0.30785000000000001</v>
      </c>
      <c r="AM4" s="56">
        <v>0.56438999999999995</v>
      </c>
      <c r="AN4" s="15"/>
      <c r="AO4" s="45">
        <v>42737</v>
      </c>
      <c r="AP4" s="56">
        <v>3.0902699999999999</v>
      </c>
      <c r="AQ4" s="56">
        <v>1.5277700000000001</v>
      </c>
      <c r="AR4" s="15"/>
      <c r="AS4" s="45">
        <v>42738</v>
      </c>
      <c r="AT4" s="44">
        <v>261.75</v>
      </c>
      <c r="AU4" s="44">
        <v>263.2</v>
      </c>
      <c r="AV4" s="44">
        <v>261.35000000000002</v>
      </c>
      <c r="AW4" s="44">
        <v>263.2</v>
      </c>
    </row>
    <row r="5" spans="1:49">
      <c r="A5" s="45">
        <v>42738</v>
      </c>
      <c r="B5" s="56">
        <v>6.055E-2</v>
      </c>
      <c r="C5" s="56">
        <v>6.9760000000000003E-2</v>
      </c>
      <c r="D5" s="15"/>
      <c r="E5" s="45">
        <v>42738</v>
      </c>
      <c r="F5" s="56">
        <v>8.5714199999999998</v>
      </c>
      <c r="G5" s="56">
        <v>15.71428</v>
      </c>
      <c r="H5" s="15"/>
      <c r="I5" s="45">
        <v>42738</v>
      </c>
      <c r="J5" s="56">
        <v>0.42349999999999999</v>
      </c>
      <c r="K5" s="56">
        <v>0</v>
      </c>
      <c r="L5" s="15"/>
      <c r="M5" s="45">
        <v>42738</v>
      </c>
      <c r="N5" s="56">
        <v>0.25929000000000002</v>
      </c>
      <c r="O5" s="56">
        <v>0.47536</v>
      </c>
      <c r="P5" s="15"/>
      <c r="Q5" s="45">
        <v>42738</v>
      </c>
      <c r="R5" s="56">
        <v>8.23034</v>
      </c>
      <c r="S5" s="56">
        <v>3.8986499999999999</v>
      </c>
      <c r="T5" s="15"/>
      <c r="U5" s="45">
        <v>42738</v>
      </c>
      <c r="V5" s="56">
        <v>8.9368200000000009</v>
      </c>
      <c r="W5" s="56">
        <v>2.1314799999999998</v>
      </c>
      <c r="X5" s="15"/>
      <c r="Y5" s="45">
        <v>42738</v>
      </c>
      <c r="Z5" s="56">
        <v>7.9162800000000004</v>
      </c>
      <c r="AA5" s="56">
        <v>6.5059100000000001</v>
      </c>
      <c r="AB5" s="15"/>
      <c r="AC5" s="45">
        <v>42738</v>
      </c>
      <c r="AD5" s="56">
        <v>7.1709999999999996E-2</v>
      </c>
      <c r="AE5" s="56">
        <v>0.17319000000000001</v>
      </c>
      <c r="AF5" s="15"/>
      <c r="AG5" s="45">
        <v>42738</v>
      </c>
      <c r="AH5" s="56">
        <v>0.20049</v>
      </c>
      <c r="AI5" s="56">
        <v>0.10795</v>
      </c>
      <c r="AJ5" s="15"/>
      <c r="AK5" s="45">
        <v>42738</v>
      </c>
      <c r="AL5" s="56">
        <v>0.20523</v>
      </c>
      <c r="AM5" s="56">
        <v>0.59004000000000001</v>
      </c>
      <c r="AN5" s="15"/>
      <c r="AO5" s="45">
        <v>42738</v>
      </c>
      <c r="AP5" s="56">
        <v>2.6388799999999999</v>
      </c>
      <c r="AQ5" s="56">
        <v>1.66666</v>
      </c>
      <c r="AR5" s="15"/>
      <c r="AS5" s="45">
        <v>42739</v>
      </c>
      <c r="AT5" s="44">
        <v>263</v>
      </c>
      <c r="AU5" s="44">
        <v>263.55</v>
      </c>
      <c r="AV5" s="44">
        <v>262.8</v>
      </c>
      <c r="AW5" s="44">
        <v>263.35000000000002</v>
      </c>
    </row>
    <row r="6" spans="1:49">
      <c r="A6" s="45">
        <v>42739</v>
      </c>
      <c r="B6" s="56">
        <v>0.10136000000000001</v>
      </c>
      <c r="C6" s="56">
        <v>0.10267999999999999</v>
      </c>
      <c r="D6" s="15"/>
      <c r="E6" s="45">
        <v>42739</v>
      </c>
      <c r="F6" s="56">
        <v>8.5714199999999998</v>
      </c>
      <c r="G6" s="56">
        <v>7.1428500000000001</v>
      </c>
      <c r="H6" s="15"/>
      <c r="I6" s="45">
        <v>42739</v>
      </c>
      <c r="J6" s="56">
        <v>0.47643999999999997</v>
      </c>
      <c r="K6" s="56">
        <v>0</v>
      </c>
      <c r="L6" s="15"/>
      <c r="M6" s="45">
        <v>42739</v>
      </c>
      <c r="N6" s="56">
        <v>0</v>
      </c>
      <c r="O6" s="56">
        <v>0.60501000000000005</v>
      </c>
      <c r="P6" s="15"/>
      <c r="Q6" s="45">
        <v>42739</v>
      </c>
      <c r="R6" s="56">
        <v>8.1972299999999994</v>
      </c>
      <c r="S6" s="56">
        <v>4.0116199999999997</v>
      </c>
      <c r="T6" s="15"/>
      <c r="U6" s="45">
        <v>42739</v>
      </c>
      <c r="V6" s="56">
        <v>8.14072</v>
      </c>
      <c r="W6" s="56">
        <v>1.4380999999999999</v>
      </c>
      <c r="X6" s="15"/>
      <c r="Y6" s="45">
        <v>42739</v>
      </c>
      <c r="Z6" s="56">
        <v>7.2111000000000001</v>
      </c>
      <c r="AA6" s="56">
        <v>6.0964499999999999</v>
      </c>
      <c r="AB6" s="15"/>
      <c r="AC6" s="45">
        <v>42739</v>
      </c>
      <c r="AD6" s="56">
        <v>6.0979999999999999E-2</v>
      </c>
      <c r="AE6" s="56">
        <v>0.16489999999999999</v>
      </c>
      <c r="AF6" s="15"/>
      <c r="AG6" s="45">
        <v>42739</v>
      </c>
      <c r="AH6" s="56">
        <v>0.27760000000000001</v>
      </c>
      <c r="AI6" s="56">
        <v>9.2530000000000001E-2</v>
      </c>
      <c r="AJ6" s="15"/>
      <c r="AK6" s="45">
        <v>42739</v>
      </c>
      <c r="AL6" s="56">
        <v>0.17957000000000001</v>
      </c>
      <c r="AM6" s="56">
        <v>0.82093000000000005</v>
      </c>
      <c r="AN6" s="15"/>
      <c r="AO6" s="45">
        <v>42739</v>
      </c>
      <c r="AP6" s="56">
        <v>2.4652699999999999</v>
      </c>
      <c r="AQ6" s="56">
        <v>1.3194399999999999</v>
      </c>
      <c r="AR6" s="15"/>
      <c r="AS6" s="45">
        <v>42740</v>
      </c>
      <c r="AT6" s="44">
        <v>263.05</v>
      </c>
      <c r="AU6" s="44">
        <v>263.35000000000002</v>
      </c>
      <c r="AV6" s="44">
        <v>262.3</v>
      </c>
      <c r="AW6" s="44">
        <v>262.64999999999998</v>
      </c>
    </row>
    <row r="7" spans="1:49">
      <c r="A7" s="45">
        <v>42740</v>
      </c>
      <c r="B7" s="56">
        <v>0.11321000000000001</v>
      </c>
      <c r="C7" s="56">
        <v>8.5559999999999997E-2</v>
      </c>
      <c r="D7" s="15"/>
      <c r="E7" s="45">
        <v>42740</v>
      </c>
      <c r="F7" s="56">
        <v>11.428570000000001</v>
      </c>
      <c r="G7" s="56">
        <v>11.428570000000001</v>
      </c>
      <c r="H7" s="15"/>
      <c r="I7" s="45">
        <v>42740</v>
      </c>
      <c r="J7" s="56">
        <v>0.42349999999999999</v>
      </c>
      <c r="K7" s="56">
        <v>0.26468999999999998</v>
      </c>
      <c r="L7" s="15"/>
      <c r="M7" s="45">
        <v>42740</v>
      </c>
      <c r="N7" s="56">
        <v>0.34572000000000003</v>
      </c>
      <c r="O7" s="56">
        <v>1.0803799999999999</v>
      </c>
      <c r="P7" s="15"/>
      <c r="Q7" s="45">
        <v>42740</v>
      </c>
      <c r="R7" s="56">
        <v>10.91201</v>
      </c>
      <c r="S7" s="56">
        <v>3.9217</v>
      </c>
      <c r="T7" s="15"/>
      <c r="U7" s="45">
        <v>42740</v>
      </c>
      <c r="V7" s="56">
        <v>12.249610000000001</v>
      </c>
      <c r="W7" s="56">
        <v>1.6178699999999999</v>
      </c>
      <c r="X7" s="15"/>
      <c r="Y7" s="45">
        <v>42740</v>
      </c>
      <c r="Z7" s="56">
        <v>10.850770000000001</v>
      </c>
      <c r="AA7" s="56">
        <v>4.7315699999999996</v>
      </c>
      <c r="AB7" s="15"/>
      <c r="AC7" s="45">
        <v>42740</v>
      </c>
      <c r="AD7" s="56">
        <v>5.3170000000000002E-2</v>
      </c>
      <c r="AE7" s="56">
        <v>0.18393000000000001</v>
      </c>
      <c r="AF7" s="15"/>
      <c r="AG7" s="45">
        <v>42740</v>
      </c>
      <c r="AH7" s="56">
        <v>7.7109999999999998E-2</v>
      </c>
      <c r="AI7" s="56">
        <v>0.26218000000000002</v>
      </c>
      <c r="AJ7" s="15"/>
      <c r="AK7" s="45">
        <v>42740</v>
      </c>
      <c r="AL7" s="56">
        <v>0.17957000000000001</v>
      </c>
      <c r="AM7" s="56">
        <v>0.71831</v>
      </c>
      <c r="AN7" s="15"/>
      <c r="AO7" s="45">
        <v>42740</v>
      </c>
      <c r="AP7" s="56">
        <v>3.2638799999999999</v>
      </c>
      <c r="AQ7" s="56">
        <v>1.5277700000000001</v>
      </c>
      <c r="AR7" s="15"/>
      <c r="AS7" s="45">
        <v>42741</v>
      </c>
      <c r="AT7" s="44">
        <v>262.95</v>
      </c>
      <c r="AU7" s="44">
        <v>264.14999999999998</v>
      </c>
      <c r="AV7" s="44">
        <v>262.89999999999998</v>
      </c>
      <c r="AW7" s="44">
        <v>263.64999999999998</v>
      </c>
    </row>
    <row r="8" spans="1:49">
      <c r="A8" s="45">
        <v>42741</v>
      </c>
      <c r="B8" s="56">
        <v>9.7409999999999997E-2</v>
      </c>
      <c r="C8" s="56">
        <v>8.8190000000000004E-2</v>
      </c>
      <c r="D8" s="15"/>
      <c r="E8" s="45">
        <v>42741</v>
      </c>
      <c r="F8" s="56">
        <v>11.428570000000001</v>
      </c>
      <c r="G8" s="56">
        <v>0</v>
      </c>
      <c r="H8" s="15"/>
      <c r="I8" s="45">
        <v>42741</v>
      </c>
      <c r="J8" s="56">
        <v>0.26468999999999998</v>
      </c>
      <c r="K8" s="56">
        <v>0</v>
      </c>
      <c r="L8" s="15"/>
      <c r="M8" s="45">
        <v>42741</v>
      </c>
      <c r="N8" s="56">
        <v>0</v>
      </c>
      <c r="O8" s="56">
        <v>0.60501000000000005</v>
      </c>
      <c r="P8" s="15"/>
      <c r="Q8" s="45">
        <v>42741</v>
      </c>
      <c r="R8" s="56">
        <v>9.5434199999999993</v>
      </c>
      <c r="S8" s="56">
        <v>3.9836999999999998</v>
      </c>
      <c r="T8" s="15"/>
      <c r="U8" s="45">
        <v>42741</v>
      </c>
      <c r="V8" s="56">
        <v>8.9111399999999996</v>
      </c>
      <c r="W8" s="56">
        <v>1.66923</v>
      </c>
      <c r="X8" s="15"/>
      <c r="Y8" s="45">
        <v>42741</v>
      </c>
      <c r="Z8" s="56">
        <v>7.8935300000000002</v>
      </c>
      <c r="AA8" s="56">
        <v>5.16378</v>
      </c>
      <c r="AB8" s="15"/>
      <c r="AC8" s="45">
        <v>42741</v>
      </c>
      <c r="AD8" s="56">
        <v>6.7809999999999995E-2</v>
      </c>
      <c r="AE8" s="56">
        <v>0.18343999999999999</v>
      </c>
      <c r="AF8" s="15"/>
      <c r="AG8" s="45">
        <v>42741</v>
      </c>
      <c r="AH8" s="56">
        <v>0.10795</v>
      </c>
      <c r="AI8" s="56">
        <v>0.12338</v>
      </c>
      <c r="AJ8" s="15"/>
      <c r="AK8" s="45">
        <v>42741</v>
      </c>
      <c r="AL8" s="56">
        <v>0.59004000000000001</v>
      </c>
      <c r="AM8" s="56">
        <v>0.46177000000000001</v>
      </c>
      <c r="AN8" s="15"/>
      <c r="AO8" s="45">
        <v>42741</v>
      </c>
      <c r="AP8" s="56">
        <v>2.7083300000000001</v>
      </c>
      <c r="AQ8" s="56">
        <v>1.6319399999999999</v>
      </c>
      <c r="AR8" s="15"/>
      <c r="AS8" s="45">
        <v>42744</v>
      </c>
      <c r="AT8" s="44">
        <v>263.95</v>
      </c>
      <c r="AU8" s="44">
        <v>264.64999999999998</v>
      </c>
      <c r="AV8" s="44">
        <v>263.7</v>
      </c>
      <c r="AW8" s="44">
        <v>264.05</v>
      </c>
    </row>
    <row r="9" spans="1:49">
      <c r="A9" s="45">
        <v>42742</v>
      </c>
      <c r="B9" s="56">
        <v>3.422E-2</v>
      </c>
      <c r="C9" s="56">
        <v>5.5280000000000003E-2</v>
      </c>
      <c r="D9" s="15"/>
      <c r="E9" s="45">
        <v>42742</v>
      </c>
      <c r="F9" s="56">
        <v>0</v>
      </c>
      <c r="G9" s="56">
        <v>0</v>
      </c>
      <c r="H9" s="15"/>
      <c r="I9" s="45">
        <v>42742</v>
      </c>
      <c r="J9" s="56">
        <v>0</v>
      </c>
      <c r="K9" s="56">
        <v>0</v>
      </c>
      <c r="L9" s="15"/>
      <c r="M9" s="45">
        <v>42742</v>
      </c>
      <c r="N9" s="56">
        <v>0</v>
      </c>
      <c r="O9" s="56">
        <v>0.25929000000000002</v>
      </c>
      <c r="P9" s="15"/>
      <c r="Q9" s="45">
        <v>42742</v>
      </c>
      <c r="R9" s="56">
        <v>4.4891300000000003</v>
      </c>
      <c r="S9" s="56">
        <v>1.3185899999999999</v>
      </c>
      <c r="T9" s="15"/>
      <c r="U9" s="45">
        <v>42742</v>
      </c>
      <c r="V9" s="56">
        <v>3.2100599999999999</v>
      </c>
      <c r="W9" s="56">
        <v>0.82177</v>
      </c>
      <c r="X9" s="15"/>
      <c r="Y9" s="45">
        <v>42742</v>
      </c>
      <c r="Z9" s="56">
        <v>2.8434900000000001</v>
      </c>
      <c r="AA9" s="56">
        <v>3.9126400000000001</v>
      </c>
      <c r="AB9" s="15"/>
      <c r="AC9" s="45">
        <v>42742</v>
      </c>
      <c r="AD9" s="56">
        <v>3.9510000000000003E-2</v>
      </c>
      <c r="AE9" s="56">
        <v>0.11953</v>
      </c>
      <c r="AF9" s="15"/>
      <c r="AG9" s="45">
        <v>42742</v>
      </c>
      <c r="AH9" s="56">
        <v>0</v>
      </c>
      <c r="AI9" s="56">
        <v>7.7109999999999998E-2</v>
      </c>
      <c r="AJ9" s="15"/>
      <c r="AK9" s="45">
        <v>42742</v>
      </c>
      <c r="AL9" s="56">
        <v>0</v>
      </c>
      <c r="AM9" s="56">
        <v>0.15392</v>
      </c>
      <c r="AN9" s="15"/>
      <c r="AO9" s="45">
        <v>42742</v>
      </c>
      <c r="AP9" s="56">
        <v>0.625</v>
      </c>
      <c r="AQ9" s="56">
        <v>0.20832999999999999</v>
      </c>
      <c r="AR9" s="15"/>
      <c r="AS9" s="45">
        <v>42745</v>
      </c>
      <c r="AT9" s="44">
        <v>263.2</v>
      </c>
      <c r="AU9" s="44">
        <v>264.3</v>
      </c>
      <c r="AV9" s="44">
        <v>263.2</v>
      </c>
      <c r="AW9" s="44">
        <v>264</v>
      </c>
    </row>
    <row r="10" spans="1:49">
      <c r="A10" s="45">
        <v>42743</v>
      </c>
      <c r="B10" s="56">
        <v>4.0800000000000003E-2</v>
      </c>
      <c r="C10" s="56">
        <v>3.8170000000000003E-2</v>
      </c>
      <c r="D10" s="15"/>
      <c r="E10" s="45">
        <v>42743</v>
      </c>
      <c r="F10" s="56">
        <v>0</v>
      </c>
      <c r="G10" s="56">
        <v>0</v>
      </c>
      <c r="H10" s="15"/>
      <c r="I10" s="45">
        <v>42743</v>
      </c>
      <c r="J10" s="56">
        <v>0</v>
      </c>
      <c r="K10" s="56">
        <v>0.26468999999999998</v>
      </c>
      <c r="L10" s="15"/>
      <c r="M10" s="45">
        <v>42743</v>
      </c>
      <c r="N10" s="56">
        <v>0.34572000000000003</v>
      </c>
      <c r="O10" s="56">
        <v>0</v>
      </c>
      <c r="P10" s="15"/>
      <c r="Q10" s="45">
        <v>42743</v>
      </c>
      <c r="R10" s="56">
        <v>4.5478800000000001</v>
      </c>
      <c r="S10" s="56">
        <v>1.32995</v>
      </c>
      <c r="T10" s="15"/>
      <c r="U10" s="45">
        <v>42743</v>
      </c>
      <c r="V10" s="56">
        <v>3.7493500000000002</v>
      </c>
      <c r="W10" s="56">
        <v>1.33538</v>
      </c>
      <c r="X10" s="15"/>
      <c r="Y10" s="45">
        <v>42743</v>
      </c>
      <c r="Z10" s="56">
        <v>3.3212000000000002</v>
      </c>
      <c r="AA10" s="56">
        <v>3.5941700000000001</v>
      </c>
      <c r="AB10" s="15"/>
      <c r="AC10" s="45">
        <v>42743</v>
      </c>
      <c r="AD10" s="56">
        <v>3.415E-2</v>
      </c>
      <c r="AE10" s="56">
        <v>0.11221</v>
      </c>
      <c r="AF10" s="15"/>
      <c r="AG10" s="45">
        <v>42743</v>
      </c>
      <c r="AH10" s="56">
        <v>9.2530000000000001E-2</v>
      </c>
      <c r="AI10" s="56">
        <v>0</v>
      </c>
      <c r="AJ10" s="15"/>
      <c r="AK10" s="45">
        <v>42743</v>
      </c>
      <c r="AL10" s="56">
        <v>0</v>
      </c>
      <c r="AM10" s="56">
        <v>0.25653999999999999</v>
      </c>
      <c r="AN10" s="15"/>
      <c r="AO10" s="45">
        <v>42743</v>
      </c>
      <c r="AP10" s="56">
        <v>0.45138</v>
      </c>
      <c r="AQ10" s="56">
        <v>0.3125</v>
      </c>
      <c r="AR10" s="15"/>
      <c r="AS10" s="45">
        <v>42746</v>
      </c>
      <c r="AT10" s="44">
        <v>264.2</v>
      </c>
      <c r="AU10" s="44">
        <v>269.60000000000002</v>
      </c>
      <c r="AV10" s="44">
        <v>264.14999999999998</v>
      </c>
      <c r="AW10" s="44">
        <v>269.05</v>
      </c>
    </row>
    <row r="11" spans="1:49">
      <c r="A11" s="45">
        <v>42744</v>
      </c>
      <c r="B11" s="56">
        <v>7.5029999999999999E-2</v>
      </c>
      <c r="C11" s="56">
        <v>7.1080000000000004E-2</v>
      </c>
      <c r="D11" s="15"/>
      <c r="E11" s="45">
        <v>42744</v>
      </c>
      <c r="F11" s="56">
        <v>0</v>
      </c>
      <c r="G11" s="56">
        <v>8.5714199999999998</v>
      </c>
      <c r="H11" s="15"/>
      <c r="I11" s="45">
        <v>42744</v>
      </c>
      <c r="J11" s="56">
        <v>0</v>
      </c>
      <c r="K11" s="56">
        <v>0</v>
      </c>
      <c r="L11" s="15"/>
      <c r="M11" s="45">
        <v>42744</v>
      </c>
      <c r="N11" s="56">
        <v>0.25929000000000002</v>
      </c>
      <c r="O11" s="56">
        <v>0.47536</v>
      </c>
      <c r="P11" s="15"/>
      <c r="Q11" s="45">
        <v>42744</v>
      </c>
      <c r="R11" s="56">
        <v>9.0753199999999996</v>
      </c>
      <c r="S11" s="56">
        <v>3.7746499999999998</v>
      </c>
      <c r="T11" s="15"/>
      <c r="U11" s="45">
        <v>42744</v>
      </c>
      <c r="V11" s="56">
        <v>7.6271100000000001</v>
      </c>
      <c r="W11" s="56">
        <v>1.8489899999999999</v>
      </c>
      <c r="X11" s="15"/>
      <c r="Y11" s="45">
        <v>42744</v>
      </c>
      <c r="Z11" s="56">
        <v>6.7561400000000003</v>
      </c>
      <c r="AA11" s="56">
        <v>7.4158299999999997</v>
      </c>
      <c r="AB11" s="15"/>
      <c r="AC11" s="45">
        <v>42744</v>
      </c>
      <c r="AD11" s="56">
        <v>6.6350000000000006E-2</v>
      </c>
      <c r="AE11" s="56">
        <v>0.18490000000000001</v>
      </c>
      <c r="AF11" s="15"/>
      <c r="AG11" s="45">
        <v>42744</v>
      </c>
      <c r="AH11" s="56">
        <v>0.27760000000000001</v>
      </c>
      <c r="AI11" s="56">
        <v>0.21590999999999999</v>
      </c>
      <c r="AJ11" s="15"/>
      <c r="AK11" s="45">
        <v>42744</v>
      </c>
      <c r="AL11" s="56">
        <v>0.38480999999999999</v>
      </c>
      <c r="AM11" s="56">
        <v>0.41045999999999999</v>
      </c>
      <c r="AN11" s="15"/>
      <c r="AO11" s="45">
        <v>42744</v>
      </c>
      <c r="AP11" s="56">
        <v>2.7777699999999999</v>
      </c>
      <c r="AQ11" s="56">
        <v>1.5625</v>
      </c>
      <c r="AR11" s="15"/>
      <c r="AS11" s="45">
        <v>42747</v>
      </c>
      <c r="AT11" s="44">
        <v>268.85000000000002</v>
      </c>
      <c r="AU11" s="44">
        <v>269.89999999999998</v>
      </c>
      <c r="AV11" s="44">
        <v>268.64999999999998</v>
      </c>
      <c r="AW11" s="44">
        <v>268.85000000000002</v>
      </c>
    </row>
    <row r="12" spans="1:49">
      <c r="A12" s="45">
        <v>42745</v>
      </c>
      <c r="B12" s="56">
        <v>0.10926</v>
      </c>
      <c r="C12" s="56">
        <v>7.3709999999999998E-2</v>
      </c>
      <c r="D12" s="15"/>
      <c r="E12" s="45">
        <v>42745</v>
      </c>
      <c r="F12" s="56">
        <v>10</v>
      </c>
      <c r="G12" s="56">
        <v>8.5714199999999998</v>
      </c>
      <c r="H12" s="15"/>
      <c r="I12" s="45">
        <v>42745</v>
      </c>
      <c r="J12" s="56">
        <v>0.52937999999999996</v>
      </c>
      <c r="K12" s="56">
        <v>0.31762000000000001</v>
      </c>
      <c r="L12" s="15"/>
      <c r="M12" s="45">
        <v>42745</v>
      </c>
      <c r="N12" s="56">
        <v>0.56179000000000001</v>
      </c>
      <c r="O12" s="56">
        <v>0.30249999999999999</v>
      </c>
      <c r="P12" s="15"/>
      <c r="Q12" s="45">
        <v>42745</v>
      </c>
      <c r="R12" s="56">
        <v>9.2726900000000008</v>
      </c>
      <c r="S12" s="56">
        <v>3.9236399999999998</v>
      </c>
      <c r="T12" s="15"/>
      <c r="U12" s="45">
        <v>42745</v>
      </c>
      <c r="V12" s="56">
        <v>6.6769299999999996</v>
      </c>
      <c r="W12" s="56">
        <v>1.5665100000000001</v>
      </c>
      <c r="X12" s="15"/>
      <c r="Y12" s="45">
        <v>42745</v>
      </c>
      <c r="Z12" s="56">
        <v>5.9144600000000001</v>
      </c>
      <c r="AA12" s="56">
        <v>5.8462199999999998</v>
      </c>
      <c r="AB12" s="15"/>
      <c r="AC12" s="45">
        <v>42745</v>
      </c>
      <c r="AD12" s="56">
        <v>6.3909999999999995E-2</v>
      </c>
      <c r="AE12" s="56">
        <v>0.15709000000000001</v>
      </c>
      <c r="AF12" s="15"/>
      <c r="AG12" s="45">
        <v>42745</v>
      </c>
      <c r="AH12" s="56">
        <v>0</v>
      </c>
      <c r="AI12" s="56">
        <v>0</v>
      </c>
      <c r="AJ12" s="15"/>
      <c r="AK12" s="45">
        <v>42745</v>
      </c>
      <c r="AL12" s="56">
        <v>0.51307999999999998</v>
      </c>
      <c r="AM12" s="56">
        <v>0.28219</v>
      </c>
      <c r="AN12" s="15"/>
      <c r="AO12" s="45">
        <v>42745</v>
      </c>
      <c r="AP12" s="56">
        <v>2.8125</v>
      </c>
      <c r="AQ12" s="56">
        <v>1.73611</v>
      </c>
      <c r="AR12" s="15"/>
      <c r="AS12" s="45">
        <v>42748</v>
      </c>
      <c r="AT12" s="44">
        <v>268.85000000000002</v>
      </c>
      <c r="AU12" s="44">
        <v>269.3</v>
      </c>
      <c r="AV12" s="44">
        <v>268.55</v>
      </c>
      <c r="AW12" s="44">
        <v>268.64999999999998</v>
      </c>
    </row>
    <row r="13" spans="1:49">
      <c r="A13" s="45">
        <v>42746</v>
      </c>
      <c r="B13" s="56">
        <v>0.13164000000000001</v>
      </c>
      <c r="C13" s="56">
        <v>0.13295000000000001</v>
      </c>
      <c r="D13" s="15"/>
      <c r="E13" s="45">
        <v>42746</v>
      </c>
      <c r="F13" s="56">
        <v>8.5714199999999998</v>
      </c>
      <c r="G13" s="56">
        <v>0</v>
      </c>
      <c r="H13" s="15"/>
      <c r="I13" s="45">
        <v>42746</v>
      </c>
      <c r="J13" s="56">
        <v>0.26468999999999998</v>
      </c>
      <c r="K13" s="56">
        <v>0.95287999999999995</v>
      </c>
      <c r="L13" s="15"/>
      <c r="M13" s="45">
        <v>42746</v>
      </c>
      <c r="N13" s="56">
        <v>0</v>
      </c>
      <c r="O13" s="56">
        <v>1.77182</v>
      </c>
      <c r="P13" s="15"/>
      <c r="Q13" s="45">
        <v>42746</v>
      </c>
      <c r="R13" s="56">
        <v>9.6622299999999992</v>
      </c>
      <c r="S13" s="56">
        <v>4.3787599999999998</v>
      </c>
      <c r="T13" s="15"/>
      <c r="U13" s="45">
        <v>42746</v>
      </c>
      <c r="V13" s="56">
        <v>5.72675</v>
      </c>
      <c r="W13" s="56">
        <v>2.0030800000000002</v>
      </c>
      <c r="X13" s="15"/>
      <c r="Y13" s="45">
        <v>42746</v>
      </c>
      <c r="Z13" s="56">
        <v>5.0727900000000004</v>
      </c>
      <c r="AA13" s="56">
        <v>13.12556</v>
      </c>
      <c r="AB13" s="15"/>
      <c r="AC13" s="45">
        <v>42746</v>
      </c>
      <c r="AD13" s="56">
        <v>0.13075000000000001</v>
      </c>
      <c r="AE13" s="56">
        <v>0.20491000000000001</v>
      </c>
      <c r="AF13" s="15"/>
      <c r="AG13" s="45">
        <v>42746</v>
      </c>
      <c r="AH13" s="56">
        <v>0.60148000000000001</v>
      </c>
      <c r="AI13" s="56">
        <v>0.69401000000000002</v>
      </c>
      <c r="AJ13" s="15"/>
      <c r="AK13" s="45">
        <v>42746</v>
      </c>
      <c r="AL13" s="56">
        <v>0.56438999999999995</v>
      </c>
      <c r="AM13" s="56">
        <v>0.64134999999999998</v>
      </c>
      <c r="AN13" s="15"/>
      <c r="AO13" s="45">
        <v>42746</v>
      </c>
      <c r="AP13" s="56">
        <v>3.2638799999999999</v>
      </c>
      <c r="AQ13" s="56">
        <v>1.97916</v>
      </c>
      <c r="AR13" s="15"/>
      <c r="AS13" s="45">
        <v>42751</v>
      </c>
      <c r="AT13" s="44">
        <v>268.35000000000002</v>
      </c>
      <c r="AU13" s="44">
        <v>269.14999999999998</v>
      </c>
      <c r="AV13" s="44">
        <v>266.35000000000002</v>
      </c>
      <c r="AW13" s="44">
        <v>267.39999999999998</v>
      </c>
    </row>
    <row r="14" spans="1:49">
      <c r="A14" s="45">
        <v>42747</v>
      </c>
      <c r="B14" s="56">
        <v>0.14216999999999999</v>
      </c>
      <c r="C14" s="56">
        <v>0.10136000000000001</v>
      </c>
      <c r="D14" s="15"/>
      <c r="E14" s="45">
        <v>42747</v>
      </c>
      <c r="F14" s="56">
        <v>8.5714199999999998</v>
      </c>
      <c r="G14" s="56">
        <v>10</v>
      </c>
      <c r="H14" s="15"/>
      <c r="I14" s="45">
        <v>42747</v>
      </c>
      <c r="J14" s="56">
        <v>0.42349999999999999</v>
      </c>
      <c r="K14" s="56">
        <v>0.84699999999999998</v>
      </c>
      <c r="L14" s="15"/>
      <c r="M14" s="45">
        <v>42747</v>
      </c>
      <c r="N14" s="56">
        <v>0.43214999999999998</v>
      </c>
      <c r="O14" s="56">
        <v>0.86429999999999996</v>
      </c>
      <c r="P14" s="15"/>
      <c r="Q14" s="45">
        <v>42747</v>
      </c>
      <c r="R14" s="56">
        <v>11.01524</v>
      </c>
      <c r="S14" s="56">
        <v>4.5206200000000001</v>
      </c>
      <c r="T14" s="15"/>
      <c r="U14" s="45">
        <v>42747</v>
      </c>
      <c r="V14" s="56">
        <v>11.45351</v>
      </c>
      <c r="W14" s="56">
        <v>2.05444</v>
      </c>
      <c r="X14" s="15"/>
      <c r="Y14" s="45">
        <v>42747</v>
      </c>
      <c r="Z14" s="56">
        <v>10.145580000000001</v>
      </c>
      <c r="AA14" s="56">
        <v>13.171060000000001</v>
      </c>
      <c r="AB14" s="15"/>
      <c r="AC14" s="45">
        <v>42747</v>
      </c>
      <c r="AD14" s="56">
        <v>0.12831000000000001</v>
      </c>
      <c r="AE14" s="56">
        <v>0.21027000000000001</v>
      </c>
      <c r="AF14" s="15"/>
      <c r="AG14" s="45">
        <v>42747</v>
      </c>
      <c r="AH14" s="56">
        <v>0.67859000000000003</v>
      </c>
      <c r="AI14" s="56">
        <v>0.26218000000000002</v>
      </c>
      <c r="AJ14" s="15"/>
      <c r="AK14" s="45">
        <v>42747</v>
      </c>
      <c r="AL14" s="56">
        <v>0.48742000000000002</v>
      </c>
      <c r="AM14" s="56">
        <v>0.41045999999999999</v>
      </c>
      <c r="AN14" s="15"/>
      <c r="AO14" s="45">
        <v>42747</v>
      </c>
      <c r="AP14" s="56">
        <v>2.5694400000000002</v>
      </c>
      <c r="AQ14" s="56">
        <v>1.5277700000000001</v>
      </c>
      <c r="AR14" s="15"/>
      <c r="AS14" s="45">
        <v>42752</v>
      </c>
      <c r="AT14" s="44">
        <v>267.45</v>
      </c>
      <c r="AU14" s="44">
        <v>269.25</v>
      </c>
      <c r="AV14" s="44">
        <v>267.39999999999998</v>
      </c>
      <c r="AW14" s="44">
        <v>268.39999999999998</v>
      </c>
    </row>
    <row r="15" spans="1:49">
      <c r="A15" s="45">
        <v>42748</v>
      </c>
      <c r="B15" s="56">
        <v>8.1610000000000002E-2</v>
      </c>
      <c r="C15" s="56">
        <v>7.3709999999999998E-2</v>
      </c>
      <c r="D15" s="15"/>
      <c r="E15" s="45">
        <v>42748</v>
      </c>
      <c r="F15" s="56">
        <v>10</v>
      </c>
      <c r="G15" s="56">
        <v>10</v>
      </c>
      <c r="H15" s="15"/>
      <c r="I15" s="45">
        <v>42748</v>
      </c>
      <c r="J15" s="56">
        <v>0.47643999999999997</v>
      </c>
      <c r="K15" s="56">
        <v>0.52937999999999996</v>
      </c>
      <c r="L15" s="15"/>
      <c r="M15" s="45">
        <v>42748</v>
      </c>
      <c r="N15" s="56">
        <v>0.43214999999999998</v>
      </c>
      <c r="O15" s="56">
        <v>0.90751000000000004</v>
      </c>
      <c r="P15" s="15"/>
      <c r="Q15" s="45">
        <v>42748</v>
      </c>
      <c r="R15" s="56">
        <v>10.22706</v>
      </c>
      <c r="S15" s="56">
        <v>4.0356399999999999</v>
      </c>
      <c r="T15" s="15"/>
      <c r="U15" s="45">
        <v>42748</v>
      </c>
      <c r="V15" s="56">
        <v>9.5017899999999997</v>
      </c>
      <c r="W15" s="56">
        <v>1.3097000000000001</v>
      </c>
      <c r="X15" s="15"/>
      <c r="Y15" s="45">
        <v>42748</v>
      </c>
      <c r="Z15" s="56">
        <v>8.4167400000000008</v>
      </c>
      <c r="AA15" s="56">
        <v>8.5759699999999999</v>
      </c>
      <c r="AB15" s="15"/>
      <c r="AC15" s="45">
        <v>42748</v>
      </c>
      <c r="AD15" s="56">
        <v>7.7079999999999996E-2</v>
      </c>
      <c r="AE15" s="56">
        <v>0.16441</v>
      </c>
      <c r="AF15" s="15"/>
      <c r="AG15" s="45">
        <v>42748</v>
      </c>
      <c r="AH15" s="56">
        <v>0.35471000000000003</v>
      </c>
      <c r="AI15" s="56">
        <v>7.7109999999999998E-2</v>
      </c>
      <c r="AJ15" s="15"/>
      <c r="AK15" s="45">
        <v>42748</v>
      </c>
      <c r="AL15" s="56">
        <v>0.25653999999999999</v>
      </c>
      <c r="AM15" s="56">
        <v>0.51307999999999998</v>
      </c>
      <c r="AN15" s="15"/>
      <c r="AO15" s="45">
        <v>42748</v>
      </c>
      <c r="AP15" s="56">
        <v>2.98611</v>
      </c>
      <c r="AQ15" s="56">
        <v>0.86804999999999999</v>
      </c>
      <c r="AR15" s="15"/>
      <c r="AS15" s="45">
        <v>42753</v>
      </c>
      <c r="AT15" s="44">
        <v>268.14999999999998</v>
      </c>
      <c r="AU15" s="44">
        <v>268.8</v>
      </c>
      <c r="AV15" s="44">
        <v>266.10000000000002</v>
      </c>
      <c r="AW15" s="44">
        <v>267.95</v>
      </c>
    </row>
    <row r="16" spans="1:49">
      <c r="A16" s="45">
        <v>42749</v>
      </c>
      <c r="B16" s="56">
        <v>2.896E-2</v>
      </c>
      <c r="C16" s="56">
        <v>3.422E-2</v>
      </c>
      <c r="D16" s="15"/>
      <c r="E16" s="45">
        <v>42749</v>
      </c>
      <c r="F16" s="56">
        <v>0</v>
      </c>
      <c r="G16" s="56">
        <v>7.1428500000000001</v>
      </c>
      <c r="H16" s="15"/>
      <c r="I16" s="45">
        <v>42749</v>
      </c>
      <c r="J16" s="56">
        <v>0.47643999999999997</v>
      </c>
      <c r="K16" s="56">
        <v>0</v>
      </c>
      <c r="L16" s="15"/>
      <c r="M16" s="45">
        <v>42749</v>
      </c>
      <c r="N16" s="56">
        <v>0</v>
      </c>
      <c r="O16" s="56">
        <v>0.25929000000000002</v>
      </c>
      <c r="P16" s="15"/>
      <c r="Q16" s="45">
        <v>42749</v>
      </c>
      <c r="R16" s="56">
        <v>4.97119</v>
      </c>
      <c r="S16" s="56">
        <v>1.3510500000000001</v>
      </c>
      <c r="T16" s="15"/>
      <c r="U16" s="45">
        <v>42749</v>
      </c>
      <c r="V16" s="56">
        <v>3.4668700000000001</v>
      </c>
      <c r="W16" s="56">
        <v>0.69337000000000004</v>
      </c>
      <c r="X16" s="15"/>
      <c r="Y16" s="45">
        <v>42749</v>
      </c>
      <c r="Z16" s="56">
        <v>3.07097</v>
      </c>
      <c r="AA16" s="56">
        <v>4.3676000000000004</v>
      </c>
      <c r="AB16" s="15"/>
      <c r="AC16" s="45">
        <v>42749</v>
      </c>
      <c r="AD16" s="56">
        <v>3.3169999999999998E-2</v>
      </c>
      <c r="AE16" s="56">
        <v>0.10391</v>
      </c>
      <c r="AF16" s="15"/>
      <c r="AG16" s="45">
        <v>42749</v>
      </c>
      <c r="AH16" s="56">
        <v>0</v>
      </c>
      <c r="AI16" s="56">
        <v>0</v>
      </c>
      <c r="AJ16" s="15"/>
      <c r="AK16" s="45">
        <v>42749</v>
      </c>
      <c r="AL16" s="56">
        <v>0</v>
      </c>
      <c r="AM16" s="56">
        <v>0</v>
      </c>
      <c r="AN16" s="15"/>
      <c r="AO16" s="45">
        <v>42749</v>
      </c>
      <c r="AP16" s="56">
        <v>0.34721999999999997</v>
      </c>
      <c r="AQ16" s="56">
        <v>0.24304999999999999</v>
      </c>
      <c r="AR16" s="15"/>
      <c r="AS16" s="45">
        <v>42754</v>
      </c>
      <c r="AT16" s="44">
        <v>269.2</v>
      </c>
      <c r="AU16" s="44">
        <v>270.8</v>
      </c>
      <c r="AV16" s="44">
        <v>266.85000000000002</v>
      </c>
      <c r="AW16" s="44">
        <v>268.14999999999998</v>
      </c>
    </row>
    <row r="17" spans="1:49">
      <c r="A17" s="45">
        <v>42750</v>
      </c>
      <c r="B17" s="56">
        <v>3.422E-2</v>
      </c>
      <c r="C17" s="56">
        <v>4.4749999999999998E-2</v>
      </c>
      <c r="D17" s="15"/>
      <c r="E17" s="45">
        <v>42750</v>
      </c>
      <c r="F17" s="56">
        <v>0</v>
      </c>
      <c r="G17" s="56">
        <v>0</v>
      </c>
      <c r="H17" s="15"/>
      <c r="I17" s="45">
        <v>42750</v>
      </c>
      <c r="J17" s="56">
        <v>0</v>
      </c>
      <c r="K17" s="56">
        <v>0</v>
      </c>
      <c r="L17" s="15"/>
      <c r="M17" s="45">
        <v>42750</v>
      </c>
      <c r="N17" s="56">
        <v>0.21607000000000001</v>
      </c>
      <c r="O17" s="56">
        <v>0.30249999999999999</v>
      </c>
      <c r="P17" s="15"/>
      <c r="Q17" s="45">
        <v>42750</v>
      </c>
      <c r="R17" s="56">
        <v>4.6059900000000003</v>
      </c>
      <c r="S17" s="56">
        <v>1.3208599999999999</v>
      </c>
      <c r="T17" s="15"/>
      <c r="U17" s="45">
        <v>42750</v>
      </c>
      <c r="V17" s="56">
        <v>4.0575200000000002</v>
      </c>
      <c r="W17" s="56">
        <v>1.02722</v>
      </c>
      <c r="X17" s="15"/>
      <c r="Y17" s="45">
        <v>42750</v>
      </c>
      <c r="Z17" s="56">
        <v>3.5941700000000001</v>
      </c>
      <c r="AA17" s="56">
        <v>5.2547699999999997</v>
      </c>
      <c r="AB17" s="15"/>
      <c r="AC17" s="45">
        <v>42750</v>
      </c>
      <c r="AD17" s="56">
        <v>2.2440000000000002E-2</v>
      </c>
      <c r="AE17" s="56">
        <v>0.10684</v>
      </c>
      <c r="AF17" s="15"/>
      <c r="AG17" s="45">
        <v>42750</v>
      </c>
      <c r="AH17" s="56">
        <v>0.10795</v>
      </c>
      <c r="AI17" s="56">
        <v>0</v>
      </c>
      <c r="AJ17" s="15"/>
      <c r="AK17" s="45">
        <v>42750</v>
      </c>
      <c r="AL17" s="56">
        <v>0</v>
      </c>
      <c r="AM17" s="56">
        <v>0</v>
      </c>
      <c r="AN17" s="15"/>
      <c r="AO17" s="45">
        <v>42750</v>
      </c>
      <c r="AP17" s="56">
        <v>0.72916000000000003</v>
      </c>
      <c r="AQ17" s="56">
        <v>0.59026999999999996</v>
      </c>
      <c r="AR17" s="15"/>
      <c r="AS17" s="45">
        <v>42755</v>
      </c>
      <c r="AT17" s="44">
        <v>267.25</v>
      </c>
      <c r="AU17" s="44">
        <v>268</v>
      </c>
      <c r="AV17" s="44">
        <v>266.95</v>
      </c>
      <c r="AW17" s="44">
        <v>267.60000000000002</v>
      </c>
    </row>
    <row r="18" spans="1:49">
      <c r="A18" s="45">
        <v>42751</v>
      </c>
      <c r="B18" s="56">
        <v>8.6879999999999999E-2</v>
      </c>
      <c r="C18" s="56">
        <v>8.9510000000000006E-2</v>
      </c>
      <c r="D18" s="15"/>
      <c r="E18" s="45">
        <v>42751</v>
      </c>
      <c r="F18" s="56">
        <v>12.857139999999999</v>
      </c>
      <c r="G18" s="56">
        <v>8.5714199999999998</v>
      </c>
      <c r="H18" s="15"/>
      <c r="I18" s="45">
        <v>42751</v>
      </c>
      <c r="J18" s="56">
        <v>0.42349999999999999</v>
      </c>
      <c r="K18" s="56">
        <v>0.63524999999999998</v>
      </c>
      <c r="L18" s="15"/>
      <c r="M18" s="45">
        <v>42751</v>
      </c>
      <c r="N18" s="56">
        <v>0.73465000000000003</v>
      </c>
      <c r="O18" s="56">
        <v>0.95072999999999996</v>
      </c>
      <c r="P18" s="15"/>
      <c r="Q18" s="45">
        <v>42751</v>
      </c>
      <c r="R18" s="56">
        <v>9.0798699999999997</v>
      </c>
      <c r="S18" s="56">
        <v>4.2495599999999998</v>
      </c>
      <c r="T18" s="15"/>
      <c r="U18" s="45">
        <v>42751</v>
      </c>
      <c r="V18" s="56">
        <v>5.1874599999999997</v>
      </c>
      <c r="W18" s="56">
        <v>1.2840199999999999</v>
      </c>
      <c r="X18" s="15"/>
      <c r="Y18" s="45">
        <v>42751</v>
      </c>
      <c r="Z18" s="56">
        <v>4.5950800000000003</v>
      </c>
      <c r="AA18" s="56">
        <v>9.4631399999999992</v>
      </c>
      <c r="AB18" s="15"/>
      <c r="AC18" s="45">
        <v>42751</v>
      </c>
      <c r="AD18" s="56">
        <v>7.8060000000000004E-2</v>
      </c>
      <c r="AE18" s="56">
        <v>0.25516</v>
      </c>
      <c r="AF18" s="15"/>
      <c r="AG18" s="45">
        <v>42751</v>
      </c>
      <c r="AH18" s="56">
        <v>0.37014000000000002</v>
      </c>
      <c r="AI18" s="56">
        <v>9.2530000000000001E-2</v>
      </c>
      <c r="AJ18" s="15"/>
      <c r="AK18" s="45">
        <v>42751</v>
      </c>
      <c r="AL18" s="56">
        <v>0.66700000000000004</v>
      </c>
      <c r="AM18" s="56">
        <v>0.35915000000000002</v>
      </c>
      <c r="AN18" s="15"/>
      <c r="AO18" s="45">
        <v>42751</v>
      </c>
      <c r="AP18" s="56">
        <v>2.4652699999999999</v>
      </c>
      <c r="AQ18" s="56">
        <v>1.35416</v>
      </c>
      <c r="AR18" s="15"/>
      <c r="AS18" s="45">
        <v>42758</v>
      </c>
      <c r="AT18" s="44">
        <v>267.25</v>
      </c>
      <c r="AU18" s="44">
        <v>268.45</v>
      </c>
      <c r="AV18" s="44">
        <v>265.89999999999998</v>
      </c>
      <c r="AW18" s="44">
        <v>267.14999999999998</v>
      </c>
    </row>
    <row r="19" spans="1:49">
      <c r="A19" s="45">
        <v>42752</v>
      </c>
      <c r="B19" s="56">
        <v>8.1610000000000002E-2</v>
      </c>
      <c r="C19" s="56">
        <v>8.0299999999999996E-2</v>
      </c>
      <c r="D19" s="15"/>
      <c r="E19" s="45">
        <v>42752</v>
      </c>
      <c r="F19" s="56">
        <v>18.57142</v>
      </c>
      <c r="G19" s="56">
        <v>11.428570000000001</v>
      </c>
      <c r="H19" s="15"/>
      <c r="I19" s="45">
        <v>42752</v>
      </c>
      <c r="J19" s="56">
        <v>0.31762000000000001</v>
      </c>
      <c r="K19" s="56">
        <v>0.26468999999999998</v>
      </c>
      <c r="L19" s="15"/>
      <c r="M19" s="45">
        <v>42752</v>
      </c>
      <c r="N19" s="56">
        <v>0.34572000000000003</v>
      </c>
      <c r="O19" s="56">
        <v>0.30249999999999999</v>
      </c>
      <c r="P19" s="15"/>
      <c r="Q19" s="45">
        <v>42752</v>
      </c>
      <c r="R19" s="56">
        <v>9.4690799999999999</v>
      </c>
      <c r="S19" s="56">
        <v>3.8658600000000001</v>
      </c>
      <c r="T19" s="15"/>
      <c r="U19" s="45">
        <v>42752</v>
      </c>
      <c r="V19" s="56">
        <v>8.1150400000000005</v>
      </c>
      <c r="W19" s="56">
        <v>1.0785800000000001</v>
      </c>
      <c r="X19" s="15"/>
      <c r="Y19" s="45">
        <v>42752</v>
      </c>
      <c r="Z19" s="56">
        <v>7.1883499999999998</v>
      </c>
      <c r="AA19" s="56">
        <v>9.8498599999999996</v>
      </c>
      <c r="AB19" s="15"/>
      <c r="AC19" s="45">
        <v>42752</v>
      </c>
      <c r="AD19" s="56">
        <v>6.2440000000000002E-2</v>
      </c>
      <c r="AE19" s="56">
        <v>0.17124</v>
      </c>
      <c r="AF19" s="15"/>
      <c r="AG19" s="45">
        <v>42752</v>
      </c>
      <c r="AH19" s="56">
        <v>0.24676000000000001</v>
      </c>
      <c r="AI19" s="56">
        <v>0.30845</v>
      </c>
      <c r="AJ19" s="15"/>
      <c r="AK19" s="45">
        <v>42752</v>
      </c>
      <c r="AL19" s="56">
        <v>0.59004000000000001</v>
      </c>
      <c r="AM19" s="56">
        <v>0.25653999999999999</v>
      </c>
      <c r="AN19" s="15"/>
      <c r="AO19" s="45">
        <v>42752</v>
      </c>
      <c r="AP19" s="56">
        <v>3.1944400000000002</v>
      </c>
      <c r="AQ19" s="56">
        <v>1.49305</v>
      </c>
      <c r="AR19" s="15"/>
      <c r="AS19" s="45">
        <v>42759</v>
      </c>
      <c r="AT19" s="44">
        <v>267.55</v>
      </c>
      <c r="AU19" s="44">
        <v>268.89999999999998</v>
      </c>
      <c r="AV19" s="44">
        <v>267</v>
      </c>
      <c r="AW19" s="44">
        <v>268</v>
      </c>
    </row>
    <row r="20" spans="1:49">
      <c r="A20" s="45">
        <v>42753</v>
      </c>
      <c r="B20" s="56">
        <v>0.11189</v>
      </c>
      <c r="C20" s="56">
        <v>9.0829999999999994E-2</v>
      </c>
      <c r="D20" s="15"/>
      <c r="E20" s="45">
        <v>42753</v>
      </c>
      <c r="F20" s="56">
        <v>17.142849999999999</v>
      </c>
      <c r="G20" s="56">
        <v>8.5714199999999998</v>
      </c>
      <c r="H20" s="15"/>
      <c r="I20" s="45">
        <v>42753</v>
      </c>
      <c r="J20" s="56">
        <v>0.84699999999999998</v>
      </c>
      <c r="K20" s="56">
        <v>0</v>
      </c>
      <c r="L20" s="15"/>
      <c r="M20" s="45">
        <v>42753</v>
      </c>
      <c r="N20" s="56">
        <v>0.43214999999999998</v>
      </c>
      <c r="O20" s="56">
        <v>0.95072999999999996</v>
      </c>
      <c r="P20" s="15"/>
      <c r="Q20" s="45">
        <v>42753</v>
      </c>
      <c r="R20" s="56">
        <v>11.181760000000001</v>
      </c>
      <c r="S20" s="56">
        <v>4.0073999999999996</v>
      </c>
      <c r="T20" s="15"/>
      <c r="U20" s="45">
        <v>42753</v>
      </c>
      <c r="V20" s="56">
        <v>10.118130000000001</v>
      </c>
      <c r="W20" s="56">
        <v>1.02722</v>
      </c>
      <c r="X20" s="15"/>
      <c r="Y20" s="45">
        <v>42753</v>
      </c>
      <c r="Z20" s="56">
        <v>8.9626900000000003</v>
      </c>
      <c r="AA20" s="56">
        <v>5.7324799999999998</v>
      </c>
      <c r="AB20" s="15"/>
      <c r="AC20" s="45">
        <v>42753</v>
      </c>
      <c r="AD20" s="56">
        <v>7.2690000000000005E-2</v>
      </c>
      <c r="AE20" s="56">
        <v>0.16197</v>
      </c>
      <c r="AF20" s="15"/>
      <c r="AG20" s="45">
        <v>42753</v>
      </c>
      <c r="AH20" s="56">
        <v>9.2530000000000001E-2</v>
      </c>
      <c r="AI20" s="56">
        <v>0</v>
      </c>
      <c r="AJ20" s="15"/>
      <c r="AK20" s="45">
        <v>42753</v>
      </c>
      <c r="AL20" s="56">
        <v>0.15392</v>
      </c>
      <c r="AM20" s="56">
        <v>0.28219</v>
      </c>
      <c r="AN20" s="15"/>
      <c r="AO20" s="45">
        <v>42753</v>
      </c>
      <c r="AP20" s="56">
        <v>2.7083300000000001</v>
      </c>
      <c r="AQ20" s="56">
        <v>1.3888799999999999</v>
      </c>
      <c r="AR20" s="15"/>
      <c r="AS20" s="45">
        <v>42760</v>
      </c>
      <c r="AT20" s="44">
        <v>269.5</v>
      </c>
      <c r="AU20" s="44">
        <v>269.5</v>
      </c>
      <c r="AV20" s="44">
        <v>267.55</v>
      </c>
      <c r="AW20" s="44">
        <v>268.25</v>
      </c>
    </row>
    <row r="21" spans="1:49">
      <c r="A21" s="45">
        <v>42754</v>
      </c>
      <c r="B21" s="56">
        <v>7.3709999999999998E-2</v>
      </c>
      <c r="C21" s="56">
        <v>0.11321000000000001</v>
      </c>
      <c r="D21" s="15"/>
      <c r="E21" s="45">
        <v>42754</v>
      </c>
      <c r="F21" s="56">
        <v>17.142849999999999</v>
      </c>
      <c r="G21" s="56">
        <v>14.28571</v>
      </c>
      <c r="H21" s="15"/>
      <c r="I21" s="45">
        <v>42754</v>
      </c>
      <c r="J21" s="56">
        <v>0.42349999999999999</v>
      </c>
      <c r="K21" s="56">
        <v>0</v>
      </c>
      <c r="L21" s="15"/>
      <c r="M21" s="45">
        <v>42754</v>
      </c>
      <c r="N21" s="56">
        <v>0.21607000000000001</v>
      </c>
      <c r="O21" s="56">
        <v>0.51858000000000004</v>
      </c>
      <c r="P21" s="15"/>
      <c r="Q21" s="45">
        <v>42754</v>
      </c>
      <c r="R21" s="56">
        <v>9.3431300000000004</v>
      </c>
      <c r="S21" s="56">
        <v>3.8898799999999998</v>
      </c>
      <c r="T21" s="15"/>
      <c r="U21" s="45">
        <v>42754</v>
      </c>
      <c r="V21" s="56">
        <v>8.0893599999999992</v>
      </c>
      <c r="W21" s="56">
        <v>0.97585999999999995</v>
      </c>
      <c r="X21" s="15"/>
      <c r="Y21" s="45">
        <v>42754</v>
      </c>
      <c r="Z21" s="56">
        <v>7.1656000000000004</v>
      </c>
      <c r="AA21" s="56">
        <v>5.2092799999999997</v>
      </c>
      <c r="AB21" s="15"/>
      <c r="AC21" s="45">
        <v>42754</v>
      </c>
      <c r="AD21" s="56">
        <v>0.06</v>
      </c>
      <c r="AE21" s="56">
        <v>0.16245999999999999</v>
      </c>
      <c r="AF21" s="15"/>
      <c r="AG21" s="45">
        <v>42754</v>
      </c>
      <c r="AH21" s="56">
        <v>0.10795</v>
      </c>
      <c r="AI21" s="56">
        <v>0.13880000000000001</v>
      </c>
      <c r="AJ21" s="15"/>
      <c r="AK21" s="45">
        <v>42754</v>
      </c>
      <c r="AL21" s="56">
        <v>0</v>
      </c>
      <c r="AM21" s="56">
        <v>0.82093000000000005</v>
      </c>
      <c r="AN21" s="15"/>
      <c r="AO21" s="45">
        <v>42754</v>
      </c>
      <c r="AP21" s="56">
        <v>2.6388799999999999</v>
      </c>
      <c r="AQ21" s="56">
        <v>1.9097200000000001</v>
      </c>
      <c r="AR21" s="15"/>
      <c r="AS21" s="45">
        <v>42761</v>
      </c>
      <c r="AT21" s="44">
        <v>269.5</v>
      </c>
      <c r="AU21" s="44">
        <v>271.5</v>
      </c>
      <c r="AV21" s="44">
        <v>268.75</v>
      </c>
      <c r="AW21" s="44">
        <v>271</v>
      </c>
    </row>
    <row r="22" spans="1:49">
      <c r="A22" s="45">
        <v>42755</v>
      </c>
      <c r="B22" s="56">
        <v>8.0299999999999996E-2</v>
      </c>
      <c r="C22" s="56">
        <v>6.055E-2</v>
      </c>
      <c r="D22" s="15"/>
      <c r="E22" s="45">
        <v>42755</v>
      </c>
      <c r="F22" s="56">
        <v>0</v>
      </c>
      <c r="G22" s="56">
        <v>0</v>
      </c>
      <c r="H22" s="15"/>
      <c r="I22" s="45">
        <v>42755</v>
      </c>
      <c r="J22" s="56">
        <v>0.31762000000000001</v>
      </c>
      <c r="K22" s="56">
        <v>0.37056</v>
      </c>
      <c r="L22" s="15"/>
      <c r="M22" s="45">
        <v>42755</v>
      </c>
      <c r="N22" s="56">
        <v>0.25929000000000002</v>
      </c>
      <c r="O22" s="56">
        <v>0.69144000000000005</v>
      </c>
      <c r="P22" s="15"/>
      <c r="Q22" s="45">
        <v>42755</v>
      </c>
      <c r="R22" s="56">
        <v>8.4647199999999998</v>
      </c>
      <c r="S22" s="56">
        <v>3.47275</v>
      </c>
      <c r="T22" s="15"/>
      <c r="U22" s="45">
        <v>42755</v>
      </c>
      <c r="V22" s="56">
        <v>9.2449899999999996</v>
      </c>
      <c r="W22" s="56">
        <v>0.82177</v>
      </c>
      <c r="X22" s="15"/>
      <c r="Y22" s="45">
        <v>42755</v>
      </c>
      <c r="Z22" s="56">
        <v>8.1892600000000009</v>
      </c>
      <c r="AA22" s="56">
        <v>4.57233</v>
      </c>
      <c r="AB22" s="15"/>
      <c r="AC22" s="45">
        <v>42755</v>
      </c>
      <c r="AD22" s="56">
        <v>5.0729999999999997E-2</v>
      </c>
      <c r="AE22" s="56">
        <v>0.14197000000000001</v>
      </c>
      <c r="AF22" s="15"/>
      <c r="AG22" s="45">
        <v>42755</v>
      </c>
      <c r="AH22" s="56">
        <v>9.2530000000000001E-2</v>
      </c>
      <c r="AI22" s="56">
        <v>7.7109999999999998E-2</v>
      </c>
      <c r="AJ22" s="15"/>
      <c r="AK22" s="45">
        <v>42755</v>
      </c>
      <c r="AL22" s="56">
        <v>0.12827</v>
      </c>
      <c r="AM22" s="56">
        <v>0.33350000000000002</v>
      </c>
      <c r="AN22" s="15"/>
      <c r="AO22" s="45">
        <v>42755</v>
      </c>
      <c r="AP22" s="56">
        <v>1.5625</v>
      </c>
      <c r="AQ22" s="56">
        <v>2.04861</v>
      </c>
      <c r="AR22" s="15"/>
      <c r="AS22" s="45">
        <v>42766</v>
      </c>
      <c r="AT22" s="44">
        <v>269.89999999999998</v>
      </c>
      <c r="AU22" s="44">
        <v>270.3</v>
      </c>
      <c r="AV22" s="44">
        <v>268.95</v>
      </c>
      <c r="AW22" s="44">
        <v>269.2</v>
      </c>
    </row>
    <row r="23" spans="1:49">
      <c r="A23" s="45">
        <v>42756</v>
      </c>
      <c r="B23" s="56">
        <v>1.9740000000000001E-2</v>
      </c>
      <c r="C23" s="56">
        <v>2.7640000000000001E-2</v>
      </c>
      <c r="D23" s="15"/>
      <c r="E23" s="45">
        <v>42756</v>
      </c>
      <c r="F23" s="56">
        <v>0</v>
      </c>
      <c r="G23" s="56">
        <v>0</v>
      </c>
      <c r="H23" s="15"/>
      <c r="I23" s="45">
        <v>42756</v>
      </c>
      <c r="J23" s="56">
        <v>0</v>
      </c>
      <c r="K23" s="56">
        <v>0</v>
      </c>
      <c r="L23" s="15"/>
      <c r="M23" s="45">
        <v>42756</v>
      </c>
      <c r="N23" s="56">
        <v>0</v>
      </c>
      <c r="O23" s="56">
        <v>0.21607000000000001</v>
      </c>
      <c r="P23" s="15"/>
      <c r="Q23" s="45">
        <v>42756</v>
      </c>
      <c r="R23" s="56">
        <v>4.7530400000000004</v>
      </c>
      <c r="S23" s="56">
        <v>1.2286699999999999</v>
      </c>
      <c r="T23" s="15"/>
      <c r="U23" s="45">
        <v>42756</v>
      </c>
      <c r="V23" s="56">
        <v>3.5952700000000002</v>
      </c>
      <c r="W23" s="56">
        <v>0.56496999999999997</v>
      </c>
      <c r="X23" s="15"/>
      <c r="Y23" s="45">
        <v>42756</v>
      </c>
      <c r="Z23" s="56">
        <v>3.1847099999999999</v>
      </c>
      <c r="AA23" s="56">
        <v>4.1173700000000002</v>
      </c>
      <c r="AB23" s="15"/>
      <c r="AC23" s="45">
        <v>42756</v>
      </c>
      <c r="AD23" s="56">
        <v>0.02</v>
      </c>
      <c r="AE23" s="56">
        <v>0.10245</v>
      </c>
      <c r="AF23" s="15"/>
      <c r="AG23" s="45">
        <v>42756</v>
      </c>
      <c r="AH23" s="56">
        <v>9.2530000000000001E-2</v>
      </c>
      <c r="AI23" s="56">
        <v>0</v>
      </c>
      <c r="AJ23" s="15"/>
      <c r="AK23" s="45">
        <v>42756</v>
      </c>
      <c r="AL23" s="56">
        <v>0</v>
      </c>
      <c r="AM23" s="56">
        <v>0</v>
      </c>
      <c r="AN23" s="15"/>
      <c r="AO23" s="45">
        <v>42756</v>
      </c>
      <c r="AP23" s="56">
        <v>0.59026999999999996</v>
      </c>
      <c r="AQ23" s="56">
        <v>0</v>
      </c>
      <c r="AR23" s="15"/>
      <c r="AS23" s="45">
        <v>42767</v>
      </c>
      <c r="AT23" s="44">
        <v>269.60000000000002</v>
      </c>
      <c r="AU23" s="44">
        <v>270.3</v>
      </c>
      <c r="AV23" s="44">
        <v>269.45</v>
      </c>
      <c r="AW23" s="44">
        <v>270.2</v>
      </c>
    </row>
    <row r="24" spans="1:49">
      <c r="A24" s="45">
        <v>42757</v>
      </c>
      <c r="B24" s="56">
        <v>2.5010000000000001E-2</v>
      </c>
      <c r="C24" s="56">
        <v>2.7640000000000001E-2</v>
      </c>
      <c r="D24" s="15"/>
      <c r="E24" s="45">
        <v>42757</v>
      </c>
      <c r="F24" s="56">
        <v>0</v>
      </c>
      <c r="G24" s="56">
        <v>0</v>
      </c>
      <c r="H24" s="15"/>
      <c r="I24" s="45">
        <v>42757</v>
      </c>
      <c r="J24" s="56">
        <v>0.26468999999999998</v>
      </c>
      <c r="K24" s="56">
        <v>0</v>
      </c>
      <c r="L24" s="15"/>
      <c r="M24" s="45">
        <v>42757</v>
      </c>
      <c r="N24" s="56">
        <v>0</v>
      </c>
      <c r="O24" s="56">
        <v>0</v>
      </c>
      <c r="P24" s="15"/>
      <c r="Q24" s="45">
        <v>42757</v>
      </c>
      <c r="R24" s="56">
        <v>4.1563999999999997</v>
      </c>
      <c r="S24" s="56">
        <v>1.21017</v>
      </c>
      <c r="T24" s="15"/>
      <c r="U24" s="45">
        <v>42757</v>
      </c>
      <c r="V24" s="56">
        <v>3.2357399999999998</v>
      </c>
      <c r="W24" s="56">
        <v>0.74473</v>
      </c>
      <c r="X24" s="15"/>
      <c r="Y24" s="45">
        <v>42757</v>
      </c>
      <c r="Z24" s="56">
        <v>2.8662399999999999</v>
      </c>
      <c r="AA24" s="56">
        <v>4.4131</v>
      </c>
      <c r="AB24" s="15"/>
      <c r="AC24" s="45">
        <v>42757</v>
      </c>
      <c r="AD24" s="56">
        <v>2.341E-2</v>
      </c>
      <c r="AE24" s="56">
        <v>0.12781999999999999</v>
      </c>
      <c r="AF24" s="15"/>
      <c r="AG24" s="45">
        <v>42757</v>
      </c>
      <c r="AH24" s="56">
        <v>9.2530000000000001E-2</v>
      </c>
      <c r="AI24" s="56">
        <v>0</v>
      </c>
      <c r="AJ24" s="15"/>
      <c r="AK24" s="45">
        <v>42757</v>
      </c>
      <c r="AL24" s="56">
        <v>0</v>
      </c>
      <c r="AM24" s="56">
        <v>0</v>
      </c>
      <c r="AN24" s="15"/>
      <c r="AO24" s="45">
        <v>42757</v>
      </c>
      <c r="AP24" s="56">
        <v>0.24304999999999999</v>
      </c>
      <c r="AQ24" s="56">
        <v>0.3125</v>
      </c>
      <c r="AR24" s="15"/>
      <c r="AS24" s="45">
        <v>42768</v>
      </c>
      <c r="AT24" s="44">
        <v>269.95</v>
      </c>
      <c r="AU24" s="44">
        <v>271.60000000000002</v>
      </c>
      <c r="AV24" s="44">
        <v>268.5</v>
      </c>
      <c r="AW24" s="44">
        <v>269.2</v>
      </c>
    </row>
    <row r="25" spans="1:49">
      <c r="A25" s="45">
        <v>42758</v>
      </c>
      <c r="B25" s="56">
        <v>8.1610000000000002E-2</v>
      </c>
      <c r="C25" s="56">
        <v>8.0299999999999996E-2</v>
      </c>
      <c r="D25" s="15"/>
      <c r="E25" s="45">
        <v>42758</v>
      </c>
      <c r="F25" s="56">
        <v>12.857139999999999</v>
      </c>
      <c r="G25" s="56">
        <v>15.71428</v>
      </c>
      <c r="H25" s="15"/>
      <c r="I25" s="45">
        <v>42758</v>
      </c>
      <c r="J25" s="56">
        <v>0.37056</v>
      </c>
      <c r="K25" s="56">
        <v>0</v>
      </c>
      <c r="L25" s="15"/>
      <c r="M25" s="45">
        <v>42758</v>
      </c>
      <c r="N25" s="56">
        <v>0.86429999999999996</v>
      </c>
      <c r="O25" s="56">
        <v>0.95072999999999996</v>
      </c>
      <c r="P25" s="15"/>
      <c r="Q25" s="45">
        <v>42758</v>
      </c>
      <c r="R25" s="56">
        <v>9.2470499999999998</v>
      </c>
      <c r="S25" s="56">
        <v>3.6551900000000002</v>
      </c>
      <c r="T25" s="15"/>
      <c r="U25" s="45">
        <v>42758</v>
      </c>
      <c r="V25" s="56">
        <v>7.9866400000000004</v>
      </c>
      <c r="W25" s="56">
        <v>1.0785800000000001</v>
      </c>
      <c r="X25" s="15"/>
      <c r="Y25" s="45">
        <v>42758</v>
      </c>
      <c r="Z25" s="56">
        <v>7.0746099999999998</v>
      </c>
      <c r="AA25" s="56">
        <v>7.2793400000000004</v>
      </c>
      <c r="AB25" s="15"/>
      <c r="AC25" s="45">
        <v>42758</v>
      </c>
      <c r="AD25" s="56">
        <v>5.9029999999999999E-2</v>
      </c>
      <c r="AE25" s="56">
        <v>0.15612000000000001</v>
      </c>
      <c r="AF25" s="15"/>
      <c r="AG25" s="45">
        <v>42758</v>
      </c>
      <c r="AH25" s="56">
        <v>0.27760000000000001</v>
      </c>
      <c r="AI25" s="56">
        <v>0</v>
      </c>
      <c r="AJ25" s="15"/>
      <c r="AK25" s="45">
        <v>42758</v>
      </c>
      <c r="AL25" s="56">
        <v>0.53873000000000004</v>
      </c>
      <c r="AM25" s="56">
        <v>0.59004000000000001</v>
      </c>
      <c r="AN25" s="15"/>
      <c r="AO25" s="45">
        <v>42758</v>
      </c>
      <c r="AP25" s="56">
        <v>2.1875</v>
      </c>
      <c r="AQ25" s="56">
        <v>1.7013799999999999</v>
      </c>
      <c r="AR25" s="15"/>
      <c r="AS25" s="45">
        <v>42769</v>
      </c>
      <c r="AT25" s="44">
        <v>269.7</v>
      </c>
      <c r="AU25" s="44">
        <v>269.95</v>
      </c>
      <c r="AV25" s="44">
        <v>267.89999999999998</v>
      </c>
      <c r="AW25" s="44">
        <v>269.8</v>
      </c>
    </row>
    <row r="26" spans="1:49">
      <c r="A26" s="45">
        <v>42759</v>
      </c>
      <c r="B26" s="56">
        <v>9.214E-2</v>
      </c>
      <c r="C26" s="56">
        <v>8.6879999999999999E-2</v>
      </c>
      <c r="D26" s="15"/>
      <c r="E26" s="45">
        <v>42759</v>
      </c>
      <c r="F26" s="56">
        <v>0</v>
      </c>
      <c r="G26" s="56">
        <v>10</v>
      </c>
      <c r="H26" s="15"/>
      <c r="I26" s="45">
        <v>42759</v>
      </c>
      <c r="J26" s="56">
        <v>0.37056</v>
      </c>
      <c r="K26" s="56">
        <v>0</v>
      </c>
      <c r="L26" s="15"/>
      <c r="M26" s="45">
        <v>42759</v>
      </c>
      <c r="N26" s="56">
        <v>0.86429999999999996</v>
      </c>
      <c r="O26" s="56">
        <v>0.51858000000000004</v>
      </c>
      <c r="P26" s="15"/>
      <c r="Q26" s="45">
        <v>42759</v>
      </c>
      <c r="R26" s="56">
        <v>9.3551400000000005</v>
      </c>
      <c r="S26" s="56">
        <v>3.7145899999999998</v>
      </c>
      <c r="T26" s="15"/>
      <c r="U26" s="45">
        <v>42759</v>
      </c>
      <c r="V26" s="56">
        <v>20.749870000000001</v>
      </c>
      <c r="W26" s="56">
        <v>1.4637899999999999</v>
      </c>
      <c r="X26" s="15"/>
      <c r="Y26" s="45">
        <v>42759</v>
      </c>
      <c r="Z26" s="56">
        <v>18.38034</v>
      </c>
      <c r="AA26" s="56">
        <v>5.6642400000000004</v>
      </c>
      <c r="AB26" s="15"/>
      <c r="AC26" s="45">
        <v>42759</v>
      </c>
      <c r="AD26" s="56">
        <v>5.9029999999999999E-2</v>
      </c>
      <c r="AE26" s="56">
        <v>0.29858000000000001</v>
      </c>
      <c r="AF26" s="15"/>
      <c r="AG26" s="45">
        <v>42759</v>
      </c>
      <c r="AH26" s="56">
        <v>0.29302</v>
      </c>
      <c r="AI26" s="56">
        <v>0.16964000000000001</v>
      </c>
      <c r="AJ26" s="15"/>
      <c r="AK26" s="45">
        <v>42759</v>
      </c>
      <c r="AL26" s="56">
        <v>0.23088</v>
      </c>
      <c r="AM26" s="56">
        <v>0.59004000000000001</v>
      </c>
      <c r="AN26" s="15"/>
      <c r="AO26" s="45">
        <v>42759</v>
      </c>
      <c r="AP26" s="56">
        <v>2.5347200000000001</v>
      </c>
      <c r="AQ26" s="56">
        <v>1.9444399999999999</v>
      </c>
      <c r="AR26" s="15"/>
      <c r="AS26" s="45">
        <v>42772</v>
      </c>
      <c r="AT26" s="44">
        <v>271.3</v>
      </c>
      <c r="AU26" s="44">
        <v>271.7</v>
      </c>
      <c r="AV26" s="44">
        <v>269.2</v>
      </c>
      <c r="AW26" s="44">
        <v>270.05</v>
      </c>
    </row>
    <row r="27" spans="1:49">
      <c r="A27" s="45">
        <v>42760</v>
      </c>
      <c r="B27" s="56">
        <v>7.3709999999999998E-2</v>
      </c>
      <c r="C27" s="56">
        <v>9.8729999999999998E-2</v>
      </c>
      <c r="D27" s="15"/>
      <c r="E27" s="45">
        <v>42760</v>
      </c>
      <c r="F27" s="56">
        <v>12.857139999999999</v>
      </c>
      <c r="G27" s="56">
        <v>8.5714199999999998</v>
      </c>
      <c r="H27" s="15"/>
      <c r="I27" s="45">
        <v>42760</v>
      </c>
      <c r="J27" s="56">
        <v>0.58230999999999999</v>
      </c>
      <c r="K27" s="56">
        <v>0.26468999999999998</v>
      </c>
      <c r="L27" s="15"/>
      <c r="M27" s="45">
        <v>42760</v>
      </c>
      <c r="N27" s="56">
        <v>0.30249999999999999</v>
      </c>
      <c r="O27" s="56">
        <v>0.21607000000000001</v>
      </c>
      <c r="P27" s="15"/>
      <c r="Q27" s="45">
        <v>42760</v>
      </c>
      <c r="R27" s="56">
        <v>8.29786</v>
      </c>
      <c r="S27" s="56">
        <v>3.5253399999999999</v>
      </c>
      <c r="T27" s="15"/>
      <c r="U27" s="45">
        <v>42760</v>
      </c>
      <c r="V27" s="56">
        <v>15.613759999999999</v>
      </c>
      <c r="W27" s="56">
        <v>0.82177</v>
      </c>
      <c r="X27" s="15"/>
      <c r="Y27" s="45">
        <v>42760</v>
      </c>
      <c r="Z27" s="56">
        <v>13.83075</v>
      </c>
      <c r="AA27" s="56">
        <v>5.8917099999999998</v>
      </c>
      <c r="AB27" s="15"/>
      <c r="AC27" s="45">
        <v>42760</v>
      </c>
      <c r="AD27" s="56">
        <v>4.0980000000000003E-2</v>
      </c>
      <c r="AE27" s="56">
        <v>0.17954000000000001</v>
      </c>
      <c r="AF27" s="15"/>
      <c r="AG27" s="45">
        <v>42760</v>
      </c>
      <c r="AH27" s="56">
        <v>0.27760000000000001</v>
      </c>
      <c r="AI27" s="56">
        <v>7.7109999999999998E-2</v>
      </c>
      <c r="AJ27" s="15"/>
      <c r="AK27" s="45">
        <v>42760</v>
      </c>
      <c r="AL27" s="56">
        <v>0.38480999999999999</v>
      </c>
      <c r="AM27" s="56">
        <v>0.51307999999999998</v>
      </c>
      <c r="AN27" s="15"/>
      <c r="AO27" s="45">
        <v>42760</v>
      </c>
      <c r="AP27" s="56">
        <v>1.73611</v>
      </c>
      <c r="AQ27" s="56">
        <v>2.1180500000000002</v>
      </c>
      <c r="AR27" s="15"/>
      <c r="AS27" s="45">
        <v>42773</v>
      </c>
      <c r="AT27" s="44">
        <v>270.35000000000002</v>
      </c>
      <c r="AU27" s="44">
        <v>270.35000000000002</v>
      </c>
      <c r="AV27" s="44">
        <v>268.85000000000002</v>
      </c>
      <c r="AW27" s="44">
        <v>269.35000000000002</v>
      </c>
    </row>
    <row r="28" spans="1:49">
      <c r="A28" s="45">
        <v>42761</v>
      </c>
      <c r="B28" s="56">
        <v>4.607E-2</v>
      </c>
      <c r="C28" s="56">
        <v>5.6599999999999998E-2</v>
      </c>
      <c r="D28" s="15"/>
      <c r="E28" s="45">
        <v>42761</v>
      </c>
      <c r="F28" s="56">
        <v>8.5714199999999998</v>
      </c>
      <c r="G28" s="56">
        <v>10</v>
      </c>
      <c r="H28" s="15"/>
      <c r="I28" s="45">
        <v>42761</v>
      </c>
      <c r="J28" s="56">
        <v>0.63524999999999998</v>
      </c>
      <c r="K28" s="56">
        <v>0</v>
      </c>
      <c r="L28" s="15"/>
      <c r="M28" s="45">
        <v>42761</v>
      </c>
      <c r="N28" s="56">
        <v>0.21607000000000001</v>
      </c>
      <c r="O28" s="56">
        <v>0.69144000000000005</v>
      </c>
      <c r="P28" s="15"/>
      <c r="Q28" s="45">
        <v>42761</v>
      </c>
      <c r="R28" s="56">
        <v>8.1829499999999999</v>
      </c>
      <c r="S28" s="56">
        <v>3.5886399999999998</v>
      </c>
      <c r="T28" s="15"/>
      <c r="U28" s="45">
        <v>42761</v>
      </c>
      <c r="V28" s="56">
        <v>16.358499999999999</v>
      </c>
      <c r="W28" s="56">
        <v>1.02722</v>
      </c>
      <c r="X28" s="15"/>
      <c r="Y28" s="45">
        <v>42761</v>
      </c>
      <c r="Z28" s="56">
        <v>14.49044</v>
      </c>
      <c r="AA28" s="56">
        <v>7.5068200000000003</v>
      </c>
      <c r="AB28" s="15"/>
      <c r="AC28" s="45">
        <v>42761</v>
      </c>
      <c r="AD28" s="56">
        <v>5.1709999999999999E-2</v>
      </c>
      <c r="AE28" s="56">
        <v>0.21271000000000001</v>
      </c>
      <c r="AF28" s="15"/>
      <c r="AG28" s="45">
        <v>42761</v>
      </c>
      <c r="AH28" s="56">
        <v>0.30845</v>
      </c>
      <c r="AI28" s="56">
        <v>7.7109999999999998E-2</v>
      </c>
      <c r="AJ28" s="15"/>
      <c r="AK28" s="45">
        <v>42761</v>
      </c>
      <c r="AL28" s="56">
        <v>0.17957000000000001</v>
      </c>
      <c r="AM28" s="56">
        <v>0.38480999999999999</v>
      </c>
      <c r="AN28" s="15"/>
      <c r="AO28" s="45">
        <v>42761</v>
      </c>
      <c r="AP28" s="56">
        <v>1.7708299999999999</v>
      </c>
      <c r="AQ28" s="56">
        <v>1.9097200000000001</v>
      </c>
      <c r="AR28" s="15"/>
      <c r="AS28" s="45">
        <v>42774</v>
      </c>
      <c r="AT28" s="44">
        <v>268.85000000000002</v>
      </c>
      <c r="AU28" s="44">
        <v>268.89999999999998</v>
      </c>
      <c r="AV28" s="44">
        <v>266.14999999999998</v>
      </c>
      <c r="AW28" s="44">
        <v>268.25</v>
      </c>
    </row>
    <row r="29" spans="1:49">
      <c r="A29" s="45">
        <v>42762</v>
      </c>
      <c r="B29" s="56">
        <v>5.2650000000000002E-2</v>
      </c>
      <c r="C29" s="56">
        <v>3.422E-2</v>
      </c>
      <c r="D29" s="15"/>
      <c r="E29" s="45">
        <v>42762</v>
      </c>
      <c r="F29" s="56">
        <v>0</v>
      </c>
      <c r="G29" s="56">
        <v>0</v>
      </c>
      <c r="H29" s="15"/>
      <c r="I29" s="45">
        <v>42762</v>
      </c>
      <c r="J29" s="56">
        <v>0.84699999999999998</v>
      </c>
      <c r="K29" s="56">
        <v>0</v>
      </c>
      <c r="L29" s="15"/>
      <c r="M29" s="45">
        <v>42762</v>
      </c>
      <c r="N29" s="56">
        <v>0</v>
      </c>
      <c r="O29" s="56">
        <v>0.21607000000000001</v>
      </c>
      <c r="P29" s="15"/>
      <c r="Q29" s="45">
        <v>42762</v>
      </c>
      <c r="R29" s="56">
        <v>4.2852699999999997</v>
      </c>
      <c r="S29" s="56">
        <v>1.40981</v>
      </c>
      <c r="T29" s="15"/>
      <c r="U29" s="45">
        <v>42762</v>
      </c>
      <c r="V29" s="56">
        <v>3.80071</v>
      </c>
      <c r="W29" s="56">
        <v>0.48792999999999997</v>
      </c>
      <c r="X29" s="15"/>
      <c r="Y29" s="45">
        <v>42762</v>
      </c>
      <c r="Z29" s="56">
        <v>3.3666900000000002</v>
      </c>
      <c r="AA29" s="56">
        <v>2.5477699999999999</v>
      </c>
      <c r="AB29" s="15"/>
      <c r="AC29" s="45">
        <v>42762</v>
      </c>
      <c r="AD29" s="56">
        <v>1.951E-2</v>
      </c>
      <c r="AE29" s="56">
        <v>0.21368999999999999</v>
      </c>
      <c r="AF29" s="15"/>
      <c r="AG29" s="45">
        <v>42762</v>
      </c>
      <c r="AH29" s="56">
        <v>0</v>
      </c>
      <c r="AI29" s="56">
        <v>0</v>
      </c>
      <c r="AJ29" s="15"/>
      <c r="AK29" s="45">
        <v>42762</v>
      </c>
      <c r="AL29" s="56">
        <v>0</v>
      </c>
      <c r="AM29" s="56">
        <v>0</v>
      </c>
      <c r="AN29" s="15"/>
      <c r="AO29" s="45">
        <v>42762</v>
      </c>
      <c r="AP29" s="56">
        <v>0.41665999999999997</v>
      </c>
      <c r="AQ29" s="56">
        <v>0.45138</v>
      </c>
      <c r="AR29" s="15"/>
      <c r="AS29" s="45">
        <v>42775</v>
      </c>
      <c r="AT29" s="44">
        <v>268.3</v>
      </c>
      <c r="AU29" s="44">
        <v>269.2</v>
      </c>
      <c r="AV29" s="44">
        <v>267.45</v>
      </c>
      <c r="AW29" s="44">
        <v>268.5</v>
      </c>
    </row>
    <row r="30" spans="1:49">
      <c r="A30" s="45">
        <v>42763</v>
      </c>
      <c r="B30" s="56">
        <v>2.7640000000000001E-2</v>
      </c>
      <c r="C30" s="56">
        <v>1.711E-2</v>
      </c>
      <c r="D30" s="15"/>
      <c r="E30" s="45">
        <v>42763</v>
      </c>
      <c r="F30" s="56">
        <v>0</v>
      </c>
      <c r="G30" s="56">
        <v>0</v>
      </c>
      <c r="H30" s="15"/>
      <c r="I30" s="45">
        <v>42763</v>
      </c>
      <c r="J30" s="56">
        <v>0.37056</v>
      </c>
      <c r="K30" s="56">
        <v>0</v>
      </c>
      <c r="L30" s="15"/>
      <c r="M30" s="45">
        <v>42763</v>
      </c>
      <c r="N30" s="56">
        <v>0</v>
      </c>
      <c r="O30" s="56">
        <v>0</v>
      </c>
      <c r="P30" s="15"/>
      <c r="Q30" s="45">
        <v>42763</v>
      </c>
      <c r="R30" s="56">
        <v>3.7837299999999998</v>
      </c>
      <c r="S30" s="56">
        <v>1.1134299999999999</v>
      </c>
      <c r="T30" s="15"/>
      <c r="U30" s="45">
        <v>42763</v>
      </c>
      <c r="V30" s="56">
        <v>3.9548000000000001</v>
      </c>
      <c r="W30" s="56">
        <v>0.77041000000000004</v>
      </c>
      <c r="X30" s="15"/>
      <c r="Y30" s="45">
        <v>42763</v>
      </c>
      <c r="Z30" s="56">
        <v>3.50318</v>
      </c>
      <c r="AA30" s="56">
        <v>2.9344800000000002</v>
      </c>
      <c r="AB30" s="15"/>
      <c r="AC30" s="45">
        <v>42763</v>
      </c>
      <c r="AD30" s="56">
        <v>1.4630000000000001E-2</v>
      </c>
      <c r="AE30" s="56">
        <v>0.14294000000000001</v>
      </c>
      <c r="AF30" s="15"/>
      <c r="AG30" s="45">
        <v>42763</v>
      </c>
      <c r="AH30" s="56">
        <v>0</v>
      </c>
      <c r="AI30" s="56">
        <v>0</v>
      </c>
      <c r="AJ30" s="15"/>
      <c r="AK30" s="45">
        <v>42763</v>
      </c>
      <c r="AL30" s="56">
        <v>0</v>
      </c>
      <c r="AM30" s="56">
        <v>0</v>
      </c>
      <c r="AN30" s="15"/>
      <c r="AO30" s="45">
        <v>42763</v>
      </c>
      <c r="AP30" s="56">
        <v>0.38194</v>
      </c>
      <c r="AQ30" s="56">
        <v>0.17360999999999999</v>
      </c>
      <c r="AR30" s="15"/>
      <c r="AS30" s="45">
        <v>42776</v>
      </c>
      <c r="AT30" s="44">
        <v>269.55</v>
      </c>
      <c r="AU30" s="44">
        <v>270.25</v>
      </c>
      <c r="AV30" s="44">
        <v>268.7</v>
      </c>
      <c r="AW30" s="44">
        <v>268.75</v>
      </c>
    </row>
    <row r="31" spans="1:49">
      <c r="A31" s="45">
        <v>42764</v>
      </c>
      <c r="B31" s="56">
        <v>4.0800000000000003E-2</v>
      </c>
      <c r="C31" s="56">
        <v>2.896E-2</v>
      </c>
      <c r="D31" s="15"/>
      <c r="E31" s="45">
        <v>42764</v>
      </c>
      <c r="F31" s="56">
        <v>0</v>
      </c>
      <c r="G31" s="56">
        <v>0</v>
      </c>
      <c r="H31" s="15"/>
      <c r="I31" s="45">
        <v>42764</v>
      </c>
      <c r="J31" s="56">
        <v>0.26468999999999998</v>
      </c>
      <c r="K31" s="56">
        <v>0</v>
      </c>
      <c r="L31" s="15"/>
      <c r="M31" s="45">
        <v>42764</v>
      </c>
      <c r="N31" s="56">
        <v>0</v>
      </c>
      <c r="O31" s="56">
        <v>0</v>
      </c>
      <c r="P31" s="15"/>
      <c r="Q31" s="45">
        <v>42764</v>
      </c>
      <c r="R31" s="56">
        <v>3.9272200000000002</v>
      </c>
      <c r="S31" s="56">
        <v>1.27444</v>
      </c>
      <c r="T31" s="15"/>
      <c r="U31" s="45">
        <v>42764</v>
      </c>
      <c r="V31" s="56">
        <v>4.0318399999999999</v>
      </c>
      <c r="W31" s="56">
        <v>1.0785800000000001</v>
      </c>
      <c r="X31" s="15"/>
      <c r="Y31" s="45">
        <v>42764</v>
      </c>
      <c r="Z31" s="56">
        <v>3.5714199999999998</v>
      </c>
      <c r="AA31" s="56">
        <v>3.3212000000000002</v>
      </c>
      <c r="AB31" s="15"/>
      <c r="AC31" s="45">
        <v>42764</v>
      </c>
      <c r="AD31" s="56">
        <v>1.5610000000000001E-2</v>
      </c>
      <c r="AE31" s="56">
        <v>0.16489999999999999</v>
      </c>
      <c r="AF31" s="15"/>
      <c r="AG31" s="45">
        <v>42764</v>
      </c>
      <c r="AH31" s="56">
        <v>7.7109999999999998E-2</v>
      </c>
      <c r="AI31" s="56">
        <v>0.10795</v>
      </c>
      <c r="AJ31" s="15"/>
      <c r="AK31" s="45">
        <v>42764</v>
      </c>
      <c r="AL31" s="56">
        <v>0</v>
      </c>
      <c r="AM31" s="56">
        <v>0</v>
      </c>
      <c r="AN31" s="15"/>
      <c r="AO31" s="45">
        <v>42764</v>
      </c>
      <c r="AP31" s="56">
        <v>0.20832999999999999</v>
      </c>
      <c r="AQ31" s="56">
        <v>0.24304999999999999</v>
      </c>
      <c r="AR31" s="15"/>
      <c r="AS31" s="45">
        <v>42779</v>
      </c>
      <c r="AT31" s="44">
        <v>268.55</v>
      </c>
      <c r="AU31" s="44">
        <v>269.14999999999998</v>
      </c>
      <c r="AV31" s="44">
        <v>268.2</v>
      </c>
      <c r="AW31" s="44">
        <v>268.85000000000002</v>
      </c>
    </row>
    <row r="32" spans="1:49">
      <c r="A32" s="45">
        <v>42765</v>
      </c>
      <c r="B32" s="56">
        <v>6.1870000000000001E-2</v>
      </c>
      <c r="C32" s="56">
        <v>3.0269999999999998E-2</v>
      </c>
      <c r="D32" s="15"/>
      <c r="E32" s="45">
        <v>42765</v>
      </c>
      <c r="F32" s="56">
        <v>0</v>
      </c>
      <c r="G32" s="56">
        <v>0</v>
      </c>
      <c r="H32" s="15"/>
      <c r="I32" s="45">
        <v>42765</v>
      </c>
      <c r="J32" s="56">
        <v>0.42349999999999999</v>
      </c>
      <c r="K32" s="56">
        <v>0</v>
      </c>
      <c r="L32" s="15"/>
      <c r="M32" s="45">
        <v>42765</v>
      </c>
      <c r="N32" s="56">
        <v>0.21607000000000001</v>
      </c>
      <c r="O32" s="56">
        <v>0</v>
      </c>
      <c r="P32" s="15"/>
      <c r="Q32" s="45">
        <v>42765</v>
      </c>
      <c r="R32" s="56">
        <v>5.3867000000000003</v>
      </c>
      <c r="S32" s="56">
        <v>1.8766099999999999</v>
      </c>
      <c r="T32" s="15"/>
      <c r="U32" s="45">
        <v>42765</v>
      </c>
      <c r="V32" s="56">
        <v>5.7524300000000004</v>
      </c>
      <c r="W32" s="56">
        <v>1.4894700000000001</v>
      </c>
      <c r="X32" s="15"/>
      <c r="Y32" s="45">
        <v>42765</v>
      </c>
      <c r="Z32" s="56">
        <v>5.0955399999999997</v>
      </c>
      <c r="AA32" s="56">
        <v>4.7770700000000001</v>
      </c>
      <c r="AB32" s="15"/>
      <c r="AC32" s="45">
        <v>42765</v>
      </c>
      <c r="AD32" s="56">
        <v>2.3900000000000001E-2</v>
      </c>
      <c r="AE32" s="56">
        <v>0.15856000000000001</v>
      </c>
      <c r="AF32" s="15"/>
      <c r="AG32" s="45">
        <v>42765</v>
      </c>
      <c r="AH32" s="56">
        <v>0</v>
      </c>
      <c r="AI32" s="56">
        <v>0</v>
      </c>
      <c r="AJ32" s="15"/>
      <c r="AK32" s="45">
        <v>42765</v>
      </c>
      <c r="AL32" s="56">
        <v>0.28219</v>
      </c>
      <c r="AM32" s="56">
        <v>0</v>
      </c>
      <c r="AN32" s="15"/>
      <c r="AO32" s="45">
        <v>42765</v>
      </c>
      <c r="AP32" s="56">
        <v>0.72916000000000003</v>
      </c>
      <c r="AQ32" s="56">
        <v>0.90276999999999996</v>
      </c>
      <c r="AR32" s="15"/>
      <c r="AS32" s="45">
        <v>42780</v>
      </c>
      <c r="AT32" s="44">
        <v>269.75</v>
      </c>
      <c r="AU32" s="44">
        <v>269.75</v>
      </c>
      <c r="AV32" s="44">
        <v>267.45</v>
      </c>
      <c r="AW32" s="44">
        <v>268</v>
      </c>
    </row>
    <row r="33" spans="1:49">
      <c r="A33" s="45">
        <v>42766</v>
      </c>
      <c r="B33" s="56">
        <v>0.17902999999999999</v>
      </c>
      <c r="C33" s="56">
        <v>0.10793999999999999</v>
      </c>
      <c r="D33" s="15"/>
      <c r="E33" s="45">
        <v>42766</v>
      </c>
      <c r="F33" s="56">
        <v>12.857139999999999</v>
      </c>
      <c r="G33" s="56">
        <v>8.5714199999999998</v>
      </c>
      <c r="H33" s="15"/>
      <c r="I33" s="45">
        <v>42766</v>
      </c>
      <c r="J33" s="56">
        <v>0.68818999999999997</v>
      </c>
      <c r="K33" s="56">
        <v>0.52937999999999996</v>
      </c>
      <c r="L33" s="15"/>
      <c r="M33" s="45">
        <v>42766</v>
      </c>
      <c r="N33" s="56">
        <v>0.64822000000000002</v>
      </c>
      <c r="O33" s="56">
        <v>0.69144000000000005</v>
      </c>
      <c r="P33" s="15"/>
      <c r="Q33" s="45">
        <v>42766</v>
      </c>
      <c r="R33" s="56">
        <v>10.35821</v>
      </c>
      <c r="S33" s="56">
        <v>4.2190500000000002</v>
      </c>
      <c r="T33" s="15"/>
      <c r="U33" s="45">
        <v>42766</v>
      </c>
      <c r="V33" s="56">
        <v>10.965579999999999</v>
      </c>
      <c r="W33" s="56">
        <v>1.41242</v>
      </c>
      <c r="X33" s="15"/>
      <c r="Y33" s="45">
        <v>42766</v>
      </c>
      <c r="Z33" s="56">
        <v>9.7133699999999994</v>
      </c>
      <c r="AA33" s="56">
        <v>9.0536799999999999</v>
      </c>
      <c r="AB33" s="15"/>
      <c r="AC33" s="45">
        <v>42766</v>
      </c>
      <c r="AD33" s="56">
        <v>6.7809999999999995E-2</v>
      </c>
      <c r="AE33" s="56">
        <v>0.19855999999999999</v>
      </c>
      <c r="AF33" s="15"/>
      <c r="AG33" s="45">
        <v>42766</v>
      </c>
      <c r="AH33" s="56">
        <v>0.23133000000000001</v>
      </c>
      <c r="AI33" s="56">
        <v>0.10795</v>
      </c>
      <c r="AJ33" s="15"/>
      <c r="AK33" s="45">
        <v>42766</v>
      </c>
      <c r="AL33" s="56">
        <v>0</v>
      </c>
      <c r="AM33" s="56">
        <v>0.53873000000000004</v>
      </c>
      <c r="AN33" s="15"/>
      <c r="AO33" s="45">
        <v>42766</v>
      </c>
      <c r="AP33" s="56">
        <v>3.0555500000000002</v>
      </c>
      <c r="AQ33" s="56">
        <v>2.6041599999999998</v>
      </c>
      <c r="AR33" s="15"/>
      <c r="AS33" s="45">
        <v>42781</v>
      </c>
      <c r="AT33" s="44">
        <v>267.95</v>
      </c>
      <c r="AU33" s="44">
        <v>269.5</v>
      </c>
      <c r="AV33" s="44">
        <v>267.45</v>
      </c>
      <c r="AW33" s="44">
        <v>268.89999999999998</v>
      </c>
    </row>
    <row r="34" spans="1:49">
      <c r="A34" s="45">
        <v>42767</v>
      </c>
      <c r="B34" s="56">
        <v>0.25274999999999997</v>
      </c>
      <c r="C34" s="56">
        <v>9.8729999999999998E-2</v>
      </c>
      <c r="D34" s="15"/>
      <c r="E34" s="45">
        <v>42767</v>
      </c>
      <c r="F34" s="56">
        <v>28.57142</v>
      </c>
      <c r="G34" s="56">
        <v>7.1428500000000001</v>
      </c>
      <c r="H34" s="15"/>
      <c r="I34" s="45">
        <v>42767</v>
      </c>
      <c r="J34" s="56">
        <v>0.95287999999999995</v>
      </c>
      <c r="K34" s="56">
        <v>0</v>
      </c>
      <c r="L34" s="15"/>
      <c r="M34" s="45">
        <v>42767</v>
      </c>
      <c r="N34" s="56">
        <v>0.25929000000000002</v>
      </c>
      <c r="O34" s="56">
        <v>0.77786999999999995</v>
      </c>
      <c r="P34" s="15"/>
      <c r="Q34" s="45">
        <v>42767</v>
      </c>
      <c r="R34" s="56">
        <v>10.20759</v>
      </c>
      <c r="S34" s="56">
        <v>4.1219900000000003</v>
      </c>
      <c r="T34" s="15"/>
      <c r="U34" s="45">
        <v>42767</v>
      </c>
      <c r="V34" s="56">
        <v>17.5398</v>
      </c>
      <c r="W34" s="56">
        <v>1.5665100000000001</v>
      </c>
      <c r="X34" s="15"/>
      <c r="Y34" s="45">
        <v>42767</v>
      </c>
      <c r="Z34" s="56">
        <v>15.536849999999999</v>
      </c>
      <c r="AA34" s="56">
        <v>8.1210100000000001</v>
      </c>
      <c r="AB34" s="15"/>
      <c r="AC34" s="45">
        <v>42767</v>
      </c>
      <c r="AD34" s="56">
        <v>5.2200000000000003E-2</v>
      </c>
      <c r="AE34" s="56">
        <v>0.1888</v>
      </c>
      <c r="AF34" s="15"/>
      <c r="AG34" s="45">
        <v>42767</v>
      </c>
      <c r="AH34" s="56">
        <v>0.29302</v>
      </c>
      <c r="AI34" s="56">
        <v>9.2530000000000001E-2</v>
      </c>
      <c r="AJ34" s="15"/>
      <c r="AK34" s="45">
        <v>42767</v>
      </c>
      <c r="AL34" s="56">
        <v>0</v>
      </c>
      <c r="AM34" s="56">
        <v>0.46177000000000001</v>
      </c>
      <c r="AN34" s="15"/>
      <c r="AO34" s="45">
        <v>42767</v>
      </c>
      <c r="AP34" s="56">
        <v>3.0902699999999999</v>
      </c>
      <c r="AQ34" s="56">
        <v>2.7430500000000002</v>
      </c>
      <c r="AR34" s="15"/>
      <c r="AS34" s="45">
        <v>42782</v>
      </c>
      <c r="AT34" s="44">
        <v>269.5</v>
      </c>
      <c r="AU34" s="44">
        <v>270.35000000000002</v>
      </c>
      <c r="AV34" s="44">
        <v>268.55</v>
      </c>
      <c r="AW34" s="44">
        <v>268.75</v>
      </c>
    </row>
    <row r="35" spans="1:49">
      <c r="A35" s="45">
        <v>42768</v>
      </c>
      <c r="B35" s="56">
        <v>0.22247</v>
      </c>
      <c r="C35" s="56">
        <v>9.6089999999999995E-2</v>
      </c>
      <c r="D35" s="15"/>
      <c r="E35" s="45">
        <v>42768</v>
      </c>
      <c r="F35" s="56">
        <v>28.57142</v>
      </c>
      <c r="G35" s="56">
        <v>7.1428500000000001</v>
      </c>
      <c r="H35" s="15"/>
      <c r="I35" s="45">
        <v>42768</v>
      </c>
      <c r="J35" s="56">
        <v>1.1116900000000001</v>
      </c>
      <c r="K35" s="56">
        <v>0.37056</v>
      </c>
      <c r="L35" s="15"/>
      <c r="M35" s="45">
        <v>42768</v>
      </c>
      <c r="N35" s="56">
        <v>1.1235900000000001</v>
      </c>
      <c r="O35" s="56">
        <v>0.25929000000000002</v>
      </c>
      <c r="P35" s="15"/>
      <c r="Q35" s="45">
        <v>42768</v>
      </c>
      <c r="R35" s="56">
        <v>12.10303</v>
      </c>
      <c r="S35" s="56">
        <v>5.0004</v>
      </c>
      <c r="T35" s="15"/>
      <c r="U35" s="45">
        <v>42768</v>
      </c>
      <c r="V35" s="56">
        <v>44.273240000000001</v>
      </c>
      <c r="W35" s="56">
        <v>1.59219</v>
      </c>
      <c r="X35" s="15"/>
      <c r="Y35" s="45">
        <v>42768</v>
      </c>
      <c r="Z35" s="56">
        <v>39.217469999999999</v>
      </c>
      <c r="AA35" s="56">
        <v>9.0081799999999994</v>
      </c>
      <c r="AB35" s="15"/>
      <c r="AC35" s="45">
        <v>42768</v>
      </c>
      <c r="AD35" s="56">
        <v>6.6830000000000001E-2</v>
      </c>
      <c r="AE35" s="56">
        <v>0.17513999999999999</v>
      </c>
      <c r="AF35" s="15"/>
      <c r="AG35" s="45">
        <v>42768</v>
      </c>
      <c r="AH35" s="56">
        <v>0.46267000000000003</v>
      </c>
      <c r="AI35" s="56">
        <v>0.10795</v>
      </c>
      <c r="AJ35" s="15"/>
      <c r="AK35" s="45">
        <v>42768</v>
      </c>
      <c r="AL35" s="56">
        <v>0.41045999999999999</v>
      </c>
      <c r="AM35" s="56">
        <v>0.76961999999999997</v>
      </c>
      <c r="AN35" s="15"/>
      <c r="AO35" s="45">
        <v>42768</v>
      </c>
      <c r="AP35" s="56">
        <v>3.8541599999999998</v>
      </c>
      <c r="AQ35" s="56">
        <v>3.6458300000000001</v>
      </c>
      <c r="AR35" s="15"/>
      <c r="AS35" s="45">
        <v>42783</v>
      </c>
      <c r="AT35" s="44">
        <v>267.89999999999998</v>
      </c>
      <c r="AU35" s="44">
        <v>269.25</v>
      </c>
      <c r="AV35" s="44">
        <v>267.85000000000002</v>
      </c>
      <c r="AW35" s="44">
        <v>269</v>
      </c>
    </row>
    <row r="36" spans="1:49">
      <c r="A36" s="45">
        <v>42769</v>
      </c>
      <c r="B36" s="56">
        <v>0.12637000000000001</v>
      </c>
      <c r="C36" s="56">
        <v>0.12242</v>
      </c>
      <c r="D36" s="15"/>
      <c r="E36" s="45">
        <v>42769</v>
      </c>
      <c r="F36" s="56">
        <v>14.28571</v>
      </c>
      <c r="G36" s="56">
        <v>14.28571</v>
      </c>
      <c r="H36" s="15"/>
      <c r="I36" s="45">
        <v>42769</v>
      </c>
      <c r="J36" s="56">
        <v>0.74112999999999996</v>
      </c>
      <c r="K36" s="56">
        <v>0</v>
      </c>
      <c r="L36" s="15"/>
      <c r="M36" s="45">
        <v>42769</v>
      </c>
      <c r="N36" s="56">
        <v>0.21607000000000001</v>
      </c>
      <c r="O36" s="56">
        <v>0</v>
      </c>
      <c r="P36" s="15"/>
      <c r="Q36" s="45">
        <v>42769</v>
      </c>
      <c r="R36" s="56">
        <v>11.14184</v>
      </c>
      <c r="S36" s="56">
        <v>4.0012299999999996</v>
      </c>
      <c r="T36" s="15"/>
      <c r="U36" s="45">
        <v>42769</v>
      </c>
      <c r="V36" s="56">
        <v>34.386229999999998</v>
      </c>
      <c r="W36" s="56">
        <v>1.59219</v>
      </c>
      <c r="X36" s="15"/>
      <c r="Y36" s="45">
        <v>42769</v>
      </c>
      <c r="Z36" s="56">
        <v>30.459499999999998</v>
      </c>
      <c r="AA36" s="56">
        <v>6.6424000000000003</v>
      </c>
      <c r="AB36" s="15"/>
      <c r="AC36" s="45">
        <v>42769</v>
      </c>
      <c r="AD36" s="56">
        <v>5.4149999999999997E-2</v>
      </c>
      <c r="AE36" s="56">
        <v>0.25662000000000001</v>
      </c>
      <c r="AF36" s="15"/>
      <c r="AG36" s="45">
        <v>42769</v>
      </c>
      <c r="AH36" s="56">
        <v>0.32386999999999999</v>
      </c>
      <c r="AI36" s="56">
        <v>0</v>
      </c>
      <c r="AJ36" s="15"/>
      <c r="AK36" s="45">
        <v>42769</v>
      </c>
      <c r="AL36" s="56">
        <v>0.48742000000000002</v>
      </c>
      <c r="AM36" s="56">
        <v>0.56438999999999995</v>
      </c>
      <c r="AN36" s="15"/>
      <c r="AO36" s="45">
        <v>42769</v>
      </c>
      <c r="AP36" s="56">
        <v>2.9166599999999998</v>
      </c>
      <c r="AQ36" s="56">
        <v>2.2916599999999998</v>
      </c>
      <c r="AR36" s="15"/>
      <c r="AS36" s="45">
        <v>42786</v>
      </c>
      <c r="AT36" s="44">
        <v>269.14999999999998</v>
      </c>
      <c r="AU36" s="44">
        <v>269.95</v>
      </c>
      <c r="AV36" s="44">
        <v>268.7</v>
      </c>
      <c r="AW36" s="44">
        <v>269.75</v>
      </c>
    </row>
    <row r="37" spans="1:49">
      <c r="A37" s="45">
        <v>42770</v>
      </c>
      <c r="B37" s="56">
        <v>8.2930000000000004E-2</v>
      </c>
      <c r="C37" s="56">
        <v>5.2650000000000002E-2</v>
      </c>
      <c r="D37" s="15"/>
      <c r="E37" s="45">
        <v>42770</v>
      </c>
      <c r="F37" s="56">
        <v>0</v>
      </c>
      <c r="G37" s="56">
        <v>0</v>
      </c>
      <c r="H37" s="15"/>
      <c r="I37" s="45">
        <v>42770</v>
      </c>
      <c r="J37" s="56">
        <v>0.47643999999999997</v>
      </c>
      <c r="K37" s="56">
        <v>0</v>
      </c>
      <c r="L37" s="15"/>
      <c r="M37" s="45">
        <v>42770</v>
      </c>
      <c r="N37" s="56">
        <v>0</v>
      </c>
      <c r="O37" s="56">
        <v>0.30249999999999999</v>
      </c>
      <c r="P37" s="15"/>
      <c r="Q37" s="45">
        <v>42770</v>
      </c>
      <c r="R37" s="56">
        <v>4.9237900000000003</v>
      </c>
      <c r="S37" s="56">
        <v>1.6422300000000001</v>
      </c>
      <c r="T37" s="15"/>
      <c r="U37" s="45">
        <v>42770</v>
      </c>
      <c r="V37" s="56">
        <v>8.2691300000000005</v>
      </c>
      <c r="W37" s="56">
        <v>1.25834</v>
      </c>
      <c r="X37" s="15"/>
      <c r="Y37" s="45">
        <v>42770</v>
      </c>
      <c r="Z37" s="56">
        <v>7.32484</v>
      </c>
      <c r="AA37" s="56">
        <v>3.70791</v>
      </c>
      <c r="AB37" s="15"/>
      <c r="AC37" s="45">
        <v>42770</v>
      </c>
      <c r="AD37" s="56">
        <v>2.4389999999999998E-2</v>
      </c>
      <c r="AE37" s="56">
        <v>0.1449</v>
      </c>
      <c r="AF37" s="15"/>
      <c r="AG37" s="45">
        <v>42770</v>
      </c>
      <c r="AH37" s="56">
        <v>7.7109999999999998E-2</v>
      </c>
      <c r="AI37" s="56">
        <v>9.2530000000000001E-2</v>
      </c>
      <c r="AJ37" s="15"/>
      <c r="AK37" s="45">
        <v>42770</v>
      </c>
      <c r="AL37" s="56">
        <v>0</v>
      </c>
      <c r="AM37" s="56">
        <v>0.15392</v>
      </c>
      <c r="AN37" s="15"/>
      <c r="AO37" s="45">
        <v>42770</v>
      </c>
      <c r="AP37" s="56">
        <v>0.83333000000000002</v>
      </c>
      <c r="AQ37" s="56">
        <v>0.76388</v>
      </c>
      <c r="AR37" s="15"/>
      <c r="AS37" s="45">
        <v>42787</v>
      </c>
      <c r="AT37" s="44">
        <v>270</v>
      </c>
      <c r="AU37" s="44">
        <v>273.5</v>
      </c>
      <c r="AV37" s="44">
        <v>269.8</v>
      </c>
      <c r="AW37" s="44">
        <v>272.25</v>
      </c>
    </row>
    <row r="38" spans="1:49">
      <c r="A38" s="45">
        <v>42771</v>
      </c>
      <c r="B38" s="56">
        <v>6.318E-2</v>
      </c>
      <c r="C38" s="56">
        <v>5.7919999999999999E-2</v>
      </c>
      <c r="D38" s="15"/>
      <c r="E38" s="45">
        <v>42771</v>
      </c>
      <c r="F38" s="56">
        <v>0</v>
      </c>
      <c r="G38" s="56">
        <v>10</v>
      </c>
      <c r="H38" s="15"/>
      <c r="I38" s="45">
        <v>42771</v>
      </c>
      <c r="J38" s="56">
        <v>0.63524999999999998</v>
      </c>
      <c r="K38" s="56">
        <v>0</v>
      </c>
      <c r="L38" s="15"/>
      <c r="M38" s="45">
        <v>42771</v>
      </c>
      <c r="N38" s="56">
        <v>0</v>
      </c>
      <c r="O38" s="56">
        <v>0</v>
      </c>
      <c r="P38" s="15"/>
      <c r="Q38" s="45">
        <v>42771</v>
      </c>
      <c r="R38" s="56">
        <v>5.02799</v>
      </c>
      <c r="S38" s="56">
        <v>1.50817</v>
      </c>
      <c r="T38" s="15"/>
      <c r="U38" s="45">
        <v>42771</v>
      </c>
      <c r="V38" s="56">
        <v>7.7298400000000003</v>
      </c>
      <c r="W38" s="56">
        <v>1.41242</v>
      </c>
      <c r="X38" s="15"/>
      <c r="Y38" s="45">
        <v>42771</v>
      </c>
      <c r="Z38" s="56">
        <v>6.8471299999999999</v>
      </c>
      <c r="AA38" s="56">
        <v>4.7315699999999996</v>
      </c>
      <c r="AB38" s="15"/>
      <c r="AC38" s="45">
        <v>42771</v>
      </c>
      <c r="AD38" s="56">
        <v>2.5360000000000001E-2</v>
      </c>
      <c r="AE38" s="56">
        <v>0.13904</v>
      </c>
      <c r="AF38" s="15"/>
      <c r="AG38" s="45">
        <v>42771</v>
      </c>
      <c r="AH38" s="56">
        <v>0</v>
      </c>
      <c r="AI38" s="56">
        <v>0</v>
      </c>
      <c r="AJ38" s="15"/>
      <c r="AK38" s="45">
        <v>42771</v>
      </c>
      <c r="AL38" s="56">
        <v>0.20523</v>
      </c>
      <c r="AM38" s="56">
        <v>0</v>
      </c>
      <c r="AN38" s="15"/>
      <c r="AO38" s="45">
        <v>42771</v>
      </c>
      <c r="AP38" s="56">
        <v>0.59026999999999996</v>
      </c>
      <c r="AQ38" s="56">
        <v>0.69443999999999995</v>
      </c>
      <c r="AR38" s="15"/>
      <c r="AS38" s="45">
        <v>42788</v>
      </c>
      <c r="AT38" s="44">
        <v>272.60000000000002</v>
      </c>
      <c r="AU38" s="44">
        <v>273.2</v>
      </c>
      <c r="AV38" s="44">
        <v>272.35000000000002</v>
      </c>
      <c r="AW38" s="44">
        <v>272.64999999999998</v>
      </c>
    </row>
    <row r="39" spans="1:49">
      <c r="A39" s="45">
        <v>42772</v>
      </c>
      <c r="B39" s="56">
        <v>8.2930000000000004E-2</v>
      </c>
      <c r="C39" s="56">
        <v>8.0299999999999996E-2</v>
      </c>
      <c r="D39" s="15"/>
      <c r="E39" s="45">
        <v>42772</v>
      </c>
      <c r="F39" s="56">
        <v>20</v>
      </c>
      <c r="G39" s="56">
        <v>14.28571</v>
      </c>
      <c r="H39" s="15"/>
      <c r="I39" s="45">
        <v>42772</v>
      </c>
      <c r="J39" s="56">
        <v>0.42349999999999999</v>
      </c>
      <c r="K39" s="56">
        <v>0</v>
      </c>
      <c r="L39" s="15"/>
      <c r="M39" s="45">
        <v>42772</v>
      </c>
      <c r="N39" s="56">
        <v>0.21607000000000001</v>
      </c>
      <c r="O39" s="56">
        <v>0.56179000000000001</v>
      </c>
      <c r="P39" s="15"/>
      <c r="Q39" s="45">
        <v>42772</v>
      </c>
      <c r="R39" s="56">
        <v>10.508179999999999</v>
      </c>
      <c r="S39" s="56">
        <v>3.9869500000000002</v>
      </c>
      <c r="T39" s="15"/>
      <c r="U39" s="45">
        <v>42772</v>
      </c>
      <c r="V39" s="56">
        <v>41.833590000000001</v>
      </c>
      <c r="W39" s="56">
        <v>1.3610599999999999</v>
      </c>
      <c r="X39" s="15"/>
      <c r="Y39" s="45">
        <v>42772</v>
      </c>
      <c r="Z39" s="56">
        <v>37.05641</v>
      </c>
      <c r="AA39" s="56">
        <v>10.66878</v>
      </c>
      <c r="AB39" s="15"/>
      <c r="AC39" s="45">
        <v>42772</v>
      </c>
      <c r="AD39" s="56">
        <v>5.4149999999999997E-2</v>
      </c>
      <c r="AE39" s="56">
        <v>0.18783</v>
      </c>
      <c r="AF39" s="15"/>
      <c r="AG39" s="45">
        <v>42772</v>
      </c>
      <c r="AH39" s="56">
        <v>0.21590999999999999</v>
      </c>
      <c r="AI39" s="56">
        <v>9.2530000000000001E-2</v>
      </c>
      <c r="AJ39" s="15"/>
      <c r="AK39" s="45">
        <v>42772</v>
      </c>
      <c r="AL39" s="56">
        <v>0.12827</v>
      </c>
      <c r="AM39" s="56">
        <v>0.56438999999999995</v>
      </c>
      <c r="AN39" s="15"/>
      <c r="AO39" s="45">
        <v>42772</v>
      </c>
      <c r="AP39" s="56">
        <v>3.3333300000000001</v>
      </c>
      <c r="AQ39" s="56">
        <v>2.1527699999999999</v>
      </c>
      <c r="AR39" s="15"/>
      <c r="AS39" s="45">
        <v>42789</v>
      </c>
      <c r="AT39" s="44">
        <v>272.64999999999998</v>
      </c>
      <c r="AU39" s="44">
        <v>273.10000000000002</v>
      </c>
      <c r="AV39" s="44">
        <v>272.25</v>
      </c>
      <c r="AW39" s="44">
        <v>273</v>
      </c>
    </row>
    <row r="40" spans="1:49">
      <c r="A40" s="45">
        <v>42773</v>
      </c>
      <c r="B40" s="56">
        <v>0.129</v>
      </c>
      <c r="C40" s="56">
        <v>0.13164000000000001</v>
      </c>
      <c r="D40" s="15"/>
      <c r="E40" s="45">
        <v>42773</v>
      </c>
      <c r="F40" s="56">
        <v>18.57142</v>
      </c>
      <c r="G40" s="56">
        <v>11.428570000000001</v>
      </c>
      <c r="H40" s="15"/>
      <c r="I40" s="45">
        <v>42773</v>
      </c>
      <c r="J40" s="56">
        <v>0.84699999999999998</v>
      </c>
      <c r="K40" s="56">
        <v>0.26468999999999998</v>
      </c>
      <c r="L40" s="15"/>
      <c r="M40" s="45">
        <v>42773</v>
      </c>
      <c r="N40" s="56">
        <v>0.64822000000000002</v>
      </c>
      <c r="O40" s="56">
        <v>0</v>
      </c>
      <c r="P40" s="15"/>
      <c r="Q40" s="45">
        <v>42773</v>
      </c>
      <c r="R40" s="56">
        <v>10.309839999999999</v>
      </c>
      <c r="S40" s="56">
        <v>3.8317800000000002</v>
      </c>
      <c r="T40" s="15"/>
      <c r="U40" s="45">
        <v>42773</v>
      </c>
      <c r="V40" s="56">
        <v>15.870570000000001</v>
      </c>
      <c r="W40" s="56">
        <v>1.4380999999999999</v>
      </c>
      <c r="X40" s="15"/>
      <c r="Y40" s="45">
        <v>42773</v>
      </c>
      <c r="Z40" s="56">
        <v>14.05823</v>
      </c>
      <c r="AA40" s="56">
        <v>6.8243799999999997</v>
      </c>
      <c r="AB40" s="15"/>
      <c r="AC40" s="45">
        <v>42773</v>
      </c>
      <c r="AD40" s="56">
        <v>7.3179999999999995E-2</v>
      </c>
      <c r="AE40" s="56">
        <v>0.19076000000000001</v>
      </c>
      <c r="AF40" s="15"/>
      <c r="AG40" s="45">
        <v>42773</v>
      </c>
      <c r="AH40" s="56">
        <v>0.16964000000000001</v>
      </c>
      <c r="AI40" s="56">
        <v>0</v>
      </c>
      <c r="AJ40" s="15"/>
      <c r="AK40" s="45">
        <v>42773</v>
      </c>
      <c r="AL40" s="56">
        <v>0.64134999999999998</v>
      </c>
      <c r="AM40" s="56">
        <v>0.59004000000000001</v>
      </c>
      <c r="AN40" s="15"/>
      <c r="AO40" s="45">
        <v>42773</v>
      </c>
      <c r="AP40" s="56">
        <v>2.8472200000000001</v>
      </c>
      <c r="AQ40" s="56">
        <v>2.2222200000000001</v>
      </c>
      <c r="AR40" s="15"/>
      <c r="AS40" s="45">
        <v>42790</v>
      </c>
      <c r="AT40" s="44">
        <v>272.64999999999998</v>
      </c>
      <c r="AU40" s="44">
        <v>273.05</v>
      </c>
      <c r="AV40" s="44">
        <v>270.2</v>
      </c>
      <c r="AW40" s="44">
        <v>270.55</v>
      </c>
    </row>
    <row r="41" spans="1:49">
      <c r="A41" s="45">
        <v>42774</v>
      </c>
      <c r="B41" s="56">
        <v>0.15137999999999999</v>
      </c>
      <c r="C41" s="56">
        <v>0.13558999999999999</v>
      </c>
      <c r="D41" s="15"/>
      <c r="E41" s="45">
        <v>42774</v>
      </c>
      <c r="F41" s="56">
        <v>28.57142</v>
      </c>
      <c r="G41" s="56">
        <v>14.28571</v>
      </c>
      <c r="H41" s="15"/>
      <c r="I41" s="45">
        <v>42774</v>
      </c>
      <c r="J41" s="56">
        <v>1.5351999999999999</v>
      </c>
      <c r="K41" s="56">
        <v>0</v>
      </c>
      <c r="L41" s="15"/>
      <c r="M41" s="45">
        <v>42774</v>
      </c>
      <c r="N41" s="56">
        <v>1.2100200000000001</v>
      </c>
      <c r="O41" s="56">
        <v>0.51858000000000004</v>
      </c>
      <c r="P41" s="15"/>
      <c r="Q41" s="45">
        <v>42774</v>
      </c>
      <c r="R41" s="56">
        <v>8.8604299999999991</v>
      </c>
      <c r="S41" s="56">
        <v>4.0713499999999998</v>
      </c>
      <c r="T41" s="15"/>
      <c r="U41" s="45">
        <v>42774</v>
      </c>
      <c r="V41" s="56">
        <v>9.6302000000000003</v>
      </c>
      <c r="W41" s="56">
        <v>1.2326600000000001</v>
      </c>
      <c r="X41" s="15"/>
      <c r="Y41" s="45">
        <v>42774</v>
      </c>
      <c r="Z41" s="56">
        <v>8.5304800000000007</v>
      </c>
      <c r="AA41" s="56">
        <v>7.8025399999999996</v>
      </c>
      <c r="AB41" s="15"/>
      <c r="AC41" s="45">
        <v>42774</v>
      </c>
      <c r="AD41" s="56">
        <v>8.9770000000000003E-2</v>
      </c>
      <c r="AE41" s="56">
        <v>0.18490000000000001</v>
      </c>
      <c r="AF41" s="15"/>
      <c r="AG41" s="45">
        <v>42774</v>
      </c>
      <c r="AH41" s="56">
        <v>0.43182999999999999</v>
      </c>
      <c r="AI41" s="56">
        <v>0.13880000000000001</v>
      </c>
      <c r="AJ41" s="15"/>
      <c r="AK41" s="45">
        <v>42774</v>
      </c>
      <c r="AL41" s="56">
        <v>0.38480999999999999</v>
      </c>
      <c r="AM41" s="56">
        <v>0.61570000000000003</v>
      </c>
      <c r="AN41" s="15"/>
      <c r="AO41" s="45">
        <v>42774</v>
      </c>
      <c r="AP41" s="56">
        <v>3.2638799999999999</v>
      </c>
      <c r="AQ41" s="56">
        <v>1.42361</v>
      </c>
      <c r="AR41" s="15"/>
      <c r="AS41" s="45">
        <v>42793</v>
      </c>
      <c r="AT41" s="44">
        <v>270.64999999999998</v>
      </c>
      <c r="AU41" s="44">
        <v>271.05</v>
      </c>
      <c r="AV41" s="44">
        <v>268.89999999999998</v>
      </c>
      <c r="AW41" s="44">
        <v>269.5</v>
      </c>
    </row>
    <row r="42" spans="1:49">
      <c r="A42" s="45">
        <v>42775</v>
      </c>
      <c r="B42" s="56">
        <v>0.12504999999999999</v>
      </c>
      <c r="C42" s="56">
        <v>0.15533</v>
      </c>
      <c r="D42" s="15"/>
      <c r="E42" s="45">
        <v>42775</v>
      </c>
      <c r="F42" s="56">
        <v>0</v>
      </c>
      <c r="G42" s="56">
        <v>20</v>
      </c>
      <c r="H42" s="15"/>
      <c r="I42" s="45">
        <v>42775</v>
      </c>
      <c r="J42" s="56">
        <v>0.79407000000000005</v>
      </c>
      <c r="K42" s="56">
        <v>0</v>
      </c>
      <c r="L42" s="15"/>
      <c r="M42" s="45">
        <v>42775</v>
      </c>
      <c r="N42" s="56">
        <v>0.56179000000000001</v>
      </c>
      <c r="O42" s="56">
        <v>0.73465000000000003</v>
      </c>
      <c r="P42" s="15"/>
      <c r="Q42" s="45">
        <v>42775</v>
      </c>
      <c r="R42" s="56">
        <v>7.8937200000000001</v>
      </c>
      <c r="S42" s="56">
        <v>3.77562</v>
      </c>
      <c r="T42" s="15"/>
      <c r="U42" s="45">
        <v>42775</v>
      </c>
      <c r="V42" s="56">
        <v>20.672820000000002</v>
      </c>
      <c r="W42" s="56">
        <v>1.0528999999999999</v>
      </c>
      <c r="X42" s="15"/>
      <c r="Y42" s="45">
        <v>42775</v>
      </c>
      <c r="Z42" s="56">
        <v>18.312100000000001</v>
      </c>
      <c r="AA42" s="56">
        <v>4.9590500000000004</v>
      </c>
      <c r="AB42" s="15"/>
      <c r="AC42" s="45">
        <v>42775</v>
      </c>
      <c r="AD42" s="56">
        <v>0.06</v>
      </c>
      <c r="AE42" s="56">
        <v>0.20393</v>
      </c>
      <c r="AF42" s="15"/>
      <c r="AG42" s="45">
        <v>42775</v>
      </c>
      <c r="AH42" s="56">
        <v>0.15422</v>
      </c>
      <c r="AI42" s="56">
        <v>7.7109999999999998E-2</v>
      </c>
      <c r="AJ42" s="15"/>
      <c r="AK42" s="45">
        <v>42775</v>
      </c>
      <c r="AL42" s="56">
        <v>0</v>
      </c>
      <c r="AM42" s="56">
        <v>0.46177000000000001</v>
      </c>
      <c r="AN42" s="15"/>
      <c r="AO42" s="45">
        <v>42775</v>
      </c>
      <c r="AP42" s="56">
        <v>2.8819400000000002</v>
      </c>
      <c r="AQ42" s="56">
        <v>1.875</v>
      </c>
      <c r="AR42" s="15"/>
      <c r="AS42" s="45">
        <v>42794</v>
      </c>
      <c r="AT42" s="44">
        <v>269.7</v>
      </c>
      <c r="AU42" s="44">
        <v>270.60000000000002</v>
      </c>
      <c r="AV42" s="44">
        <v>269.39999999999998</v>
      </c>
      <c r="AW42" s="44">
        <v>269.75</v>
      </c>
    </row>
    <row r="43" spans="1:49">
      <c r="A43" s="45">
        <v>42776</v>
      </c>
      <c r="B43" s="56">
        <v>0.11189</v>
      </c>
      <c r="C43" s="56">
        <v>0.11321000000000001</v>
      </c>
      <c r="D43" s="15"/>
      <c r="E43" s="45">
        <v>42776</v>
      </c>
      <c r="F43" s="56">
        <v>10</v>
      </c>
      <c r="G43" s="56">
        <v>0</v>
      </c>
      <c r="H43" s="15"/>
      <c r="I43" s="45">
        <v>42776</v>
      </c>
      <c r="J43" s="56">
        <v>1.0587599999999999</v>
      </c>
      <c r="K43" s="56">
        <v>0.31762000000000001</v>
      </c>
      <c r="L43" s="15"/>
      <c r="M43" s="45">
        <v>42776</v>
      </c>
      <c r="N43" s="56">
        <v>0.30249999999999999</v>
      </c>
      <c r="O43" s="56">
        <v>1.0803799999999999</v>
      </c>
      <c r="P43" s="15"/>
      <c r="Q43" s="45">
        <v>42776</v>
      </c>
      <c r="R43" s="56">
        <v>7.8625499999999997</v>
      </c>
      <c r="S43" s="56">
        <v>3.7298499999999999</v>
      </c>
      <c r="T43" s="15"/>
      <c r="U43" s="45">
        <v>42776</v>
      </c>
      <c r="V43" s="56">
        <v>14.56086</v>
      </c>
      <c r="W43" s="56">
        <v>1.1299399999999999</v>
      </c>
      <c r="X43" s="15"/>
      <c r="Y43" s="45">
        <v>42776</v>
      </c>
      <c r="Z43" s="56">
        <v>12.89808</v>
      </c>
      <c r="AA43" s="56">
        <v>4.4358500000000003</v>
      </c>
      <c r="AB43" s="15"/>
      <c r="AC43" s="45">
        <v>42776</v>
      </c>
      <c r="AD43" s="56">
        <v>4.2439999999999999E-2</v>
      </c>
      <c r="AE43" s="56">
        <v>0.16295000000000001</v>
      </c>
      <c r="AF43" s="15"/>
      <c r="AG43" s="45">
        <v>42776</v>
      </c>
      <c r="AH43" s="56">
        <v>7.7109999999999998E-2</v>
      </c>
      <c r="AI43" s="56">
        <v>0.10795</v>
      </c>
      <c r="AJ43" s="15"/>
      <c r="AK43" s="45">
        <v>42776</v>
      </c>
      <c r="AL43" s="56">
        <v>0</v>
      </c>
      <c r="AM43" s="56">
        <v>0.61570000000000003</v>
      </c>
      <c r="AN43" s="15"/>
      <c r="AO43" s="45">
        <v>42776</v>
      </c>
      <c r="AP43" s="56">
        <v>2.7083300000000001</v>
      </c>
      <c r="AQ43" s="56">
        <v>1.4583299999999999</v>
      </c>
      <c r="AR43" s="15"/>
      <c r="AS43" s="45">
        <v>42796</v>
      </c>
      <c r="AT43" s="44">
        <v>271.89999999999998</v>
      </c>
      <c r="AU43" s="44">
        <v>273.39999999999998</v>
      </c>
      <c r="AV43" s="44">
        <v>271.35000000000002</v>
      </c>
      <c r="AW43" s="44">
        <v>272.7</v>
      </c>
    </row>
    <row r="44" spans="1:49">
      <c r="A44" s="45">
        <v>42777</v>
      </c>
      <c r="B44" s="56">
        <v>4.607E-2</v>
      </c>
      <c r="C44" s="56">
        <v>5.9229999999999998E-2</v>
      </c>
      <c r="D44" s="15"/>
      <c r="E44" s="45">
        <v>42777</v>
      </c>
      <c r="F44" s="56">
        <v>0</v>
      </c>
      <c r="G44" s="56">
        <v>7.1428500000000001</v>
      </c>
      <c r="H44" s="15"/>
      <c r="I44" s="45">
        <v>42777</v>
      </c>
      <c r="J44" s="56">
        <v>0.58230999999999999</v>
      </c>
      <c r="K44" s="56">
        <v>0</v>
      </c>
      <c r="L44" s="15"/>
      <c r="M44" s="45">
        <v>42777</v>
      </c>
      <c r="N44" s="56">
        <v>0.38893</v>
      </c>
      <c r="O44" s="56">
        <v>0.21607000000000001</v>
      </c>
      <c r="P44" s="15"/>
      <c r="Q44" s="45">
        <v>42777</v>
      </c>
      <c r="R44" s="56">
        <v>4.2258599999999999</v>
      </c>
      <c r="S44" s="56">
        <v>1.3280000000000001</v>
      </c>
      <c r="T44" s="15"/>
      <c r="U44" s="45">
        <v>42777</v>
      </c>
      <c r="V44" s="56">
        <v>5.1104200000000004</v>
      </c>
      <c r="W44" s="56">
        <v>0.53929000000000005</v>
      </c>
      <c r="X44" s="15"/>
      <c r="Y44" s="45">
        <v>42777</v>
      </c>
      <c r="Z44" s="56">
        <v>4.52684</v>
      </c>
      <c r="AA44" s="56">
        <v>3.38944</v>
      </c>
      <c r="AB44" s="15"/>
      <c r="AC44" s="45">
        <v>42777</v>
      </c>
      <c r="AD44" s="56">
        <v>2.2440000000000002E-2</v>
      </c>
      <c r="AE44" s="56">
        <v>0.10489</v>
      </c>
      <c r="AF44" s="15"/>
      <c r="AG44" s="45">
        <v>42777</v>
      </c>
      <c r="AH44" s="56">
        <v>0.10795</v>
      </c>
      <c r="AI44" s="56">
        <v>0</v>
      </c>
      <c r="AJ44" s="15"/>
      <c r="AK44" s="45">
        <v>42777</v>
      </c>
      <c r="AL44" s="56">
        <v>0</v>
      </c>
      <c r="AM44" s="56">
        <v>0</v>
      </c>
      <c r="AN44" s="15"/>
      <c r="AO44" s="45">
        <v>42777</v>
      </c>
      <c r="AP44" s="56">
        <v>0.97221999999999997</v>
      </c>
      <c r="AQ44" s="56">
        <v>0.55554999999999999</v>
      </c>
      <c r="AR44" s="15"/>
      <c r="AS44" s="45">
        <v>42797</v>
      </c>
      <c r="AT44" s="44">
        <v>271.39999999999998</v>
      </c>
      <c r="AU44" s="44">
        <v>271.60000000000002</v>
      </c>
      <c r="AV44" s="44">
        <v>269</v>
      </c>
      <c r="AW44" s="44">
        <v>269.64999999999998</v>
      </c>
    </row>
    <row r="45" spans="1:49">
      <c r="A45" s="45">
        <v>42778</v>
      </c>
      <c r="B45" s="56">
        <v>6.1870000000000001E-2</v>
      </c>
      <c r="C45" s="56">
        <v>4.2119999999999998E-2</v>
      </c>
      <c r="D45" s="15"/>
      <c r="E45" s="45">
        <v>42778</v>
      </c>
      <c r="F45" s="56">
        <v>0</v>
      </c>
      <c r="G45" s="56">
        <v>0</v>
      </c>
      <c r="H45" s="15"/>
      <c r="I45" s="45">
        <v>42778</v>
      </c>
      <c r="J45" s="56">
        <v>0.79407000000000005</v>
      </c>
      <c r="K45" s="56">
        <v>0</v>
      </c>
      <c r="L45" s="15"/>
      <c r="M45" s="45">
        <v>42778</v>
      </c>
      <c r="N45" s="56">
        <v>0</v>
      </c>
      <c r="O45" s="56">
        <v>0</v>
      </c>
      <c r="P45" s="15"/>
      <c r="Q45" s="45">
        <v>42778</v>
      </c>
      <c r="R45" s="56">
        <v>4.3274699999999999</v>
      </c>
      <c r="S45" s="56">
        <v>1.33969</v>
      </c>
      <c r="T45" s="15"/>
      <c r="U45" s="45">
        <v>42778</v>
      </c>
      <c r="V45" s="56">
        <v>6.9851000000000001</v>
      </c>
      <c r="W45" s="56">
        <v>1.1299399999999999</v>
      </c>
      <c r="X45" s="15"/>
      <c r="Y45" s="45">
        <v>42778</v>
      </c>
      <c r="Z45" s="56">
        <v>6.1874399999999996</v>
      </c>
      <c r="AA45" s="56">
        <v>4.1173700000000002</v>
      </c>
      <c r="AB45" s="15"/>
      <c r="AC45" s="45">
        <v>42778</v>
      </c>
      <c r="AD45" s="56">
        <v>2.5360000000000001E-2</v>
      </c>
      <c r="AE45" s="56">
        <v>8.6349999999999996E-2</v>
      </c>
      <c r="AF45" s="15"/>
      <c r="AG45" s="45">
        <v>42778</v>
      </c>
      <c r="AH45" s="56">
        <v>0.15422</v>
      </c>
      <c r="AI45" s="56">
        <v>0</v>
      </c>
      <c r="AJ45" s="15"/>
      <c r="AK45" s="45">
        <v>42778</v>
      </c>
      <c r="AL45" s="56">
        <v>0</v>
      </c>
      <c r="AM45" s="56">
        <v>0</v>
      </c>
      <c r="AN45" s="15"/>
      <c r="AO45" s="45">
        <v>42778</v>
      </c>
      <c r="AP45" s="56">
        <v>0.9375</v>
      </c>
      <c r="AQ45" s="56">
        <v>0.27777000000000002</v>
      </c>
      <c r="AR45" s="15"/>
      <c r="AS45" s="45">
        <v>42800</v>
      </c>
      <c r="AT45" s="44">
        <v>268.89999999999998</v>
      </c>
      <c r="AU45" s="44">
        <v>270.45</v>
      </c>
      <c r="AV45" s="44">
        <v>268.35000000000002</v>
      </c>
      <c r="AW45" s="44">
        <v>270.25</v>
      </c>
    </row>
    <row r="46" spans="1:49">
      <c r="A46" s="45">
        <v>42779</v>
      </c>
      <c r="B46" s="56">
        <v>0.10136000000000001</v>
      </c>
      <c r="C46" s="56">
        <v>0.10136000000000001</v>
      </c>
      <c r="D46" s="15"/>
      <c r="E46" s="45">
        <v>42779</v>
      </c>
      <c r="F46" s="56">
        <v>7.1428500000000001</v>
      </c>
      <c r="G46" s="56">
        <v>14.28571</v>
      </c>
      <c r="H46" s="15"/>
      <c r="I46" s="45">
        <v>42779</v>
      </c>
      <c r="J46" s="56">
        <v>1.0058199999999999</v>
      </c>
      <c r="K46" s="56">
        <v>0</v>
      </c>
      <c r="L46" s="15"/>
      <c r="M46" s="45">
        <v>42779</v>
      </c>
      <c r="N46" s="56">
        <v>0.47536</v>
      </c>
      <c r="O46" s="56">
        <v>0.77786999999999995</v>
      </c>
      <c r="P46" s="15"/>
      <c r="Q46" s="45">
        <v>42779</v>
      </c>
      <c r="R46" s="56">
        <v>8.5263899999999992</v>
      </c>
      <c r="S46" s="56">
        <v>3.8096999999999999</v>
      </c>
      <c r="T46" s="15"/>
      <c r="U46" s="45">
        <v>42779</v>
      </c>
      <c r="V46" s="56">
        <v>13.328189999999999</v>
      </c>
      <c r="W46" s="56">
        <v>1.0528999999999999</v>
      </c>
      <c r="X46" s="15"/>
      <c r="Y46" s="45">
        <v>42779</v>
      </c>
      <c r="Z46" s="56">
        <v>11.806179999999999</v>
      </c>
      <c r="AA46" s="56">
        <v>5.9372100000000003</v>
      </c>
      <c r="AB46" s="15"/>
      <c r="AC46" s="45">
        <v>42779</v>
      </c>
      <c r="AD46" s="56">
        <v>4.7320000000000001E-2</v>
      </c>
      <c r="AE46" s="56">
        <v>0.15758</v>
      </c>
      <c r="AF46" s="15"/>
      <c r="AG46" s="45">
        <v>42779</v>
      </c>
      <c r="AH46" s="56">
        <v>0.13880000000000001</v>
      </c>
      <c r="AI46" s="56">
        <v>0</v>
      </c>
      <c r="AJ46" s="15"/>
      <c r="AK46" s="45">
        <v>42779</v>
      </c>
      <c r="AL46" s="56">
        <v>0</v>
      </c>
      <c r="AM46" s="56">
        <v>0.20523</v>
      </c>
      <c r="AN46" s="15"/>
      <c r="AO46" s="45">
        <v>42779</v>
      </c>
      <c r="AP46" s="56">
        <v>3.0555500000000002</v>
      </c>
      <c r="AQ46" s="56">
        <v>1.97916</v>
      </c>
      <c r="AR46" s="15"/>
      <c r="AS46" s="45">
        <v>42801</v>
      </c>
      <c r="AT46" s="44">
        <v>270.55</v>
      </c>
      <c r="AU46" s="44">
        <v>272.3</v>
      </c>
      <c r="AV46" s="44">
        <v>270.14999999999998</v>
      </c>
      <c r="AW46" s="44">
        <v>271.64999999999998</v>
      </c>
    </row>
    <row r="47" spans="1:49">
      <c r="A47" s="45">
        <v>42780</v>
      </c>
      <c r="B47" s="56">
        <v>7.1080000000000004E-2</v>
      </c>
      <c r="C47" s="56">
        <v>0.11321000000000001</v>
      </c>
      <c r="D47" s="15"/>
      <c r="E47" s="45">
        <v>42780</v>
      </c>
      <c r="F47" s="56">
        <v>7.1428500000000001</v>
      </c>
      <c r="G47" s="56">
        <v>17.142849999999999</v>
      </c>
      <c r="H47" s="15"/>
      <c r="I47" s="45">
        <v>42780</v>
      </c>
      <c r="J47" s="56">
        <v>0.79407000000000005</v>
      </c>
      <c r="K47" s="56">
        <v>0.26468999999999998</v>
      </c>
      <c r="L47" s="15"/>
      <c r="M47" s="45">
        <v>42780</v>
      </c>
      <c r="N47" s="56">
        <v>0.25929000000000002</v>
      </c>
      <c r="O47" s="56">
        <v>0.34572000000000003</v>
      </c>
      <c r="P47" s="15"/>
      <c r="Q47" s="45">
        <v>42780</v>
      </c>
      <c r="R47" s="56">
        <v>22.302510000000002</v>
      </c>
      <c r="S47" s="56">
        <v>3.84639</v>
      </c>
      <c r="T47" s="15"/>
      <c r="U47" s="45">
        <v>42780</v>
      </c>
      <c r="V47" s="56">
        <v>18.13045</v>
      </c>
      <c r="W47" s="56">
        <v>1.41242</v>
      </c>
      <c r="X47" s="15"/>
      <c r="Y47" s="45">
        <v>42780</v>
      </c>
      <c r="Z47" s="56">
        <v>16.06005</v>
      </c>
      <c r="AA47" s="56">
        <v>4.5495900000000002</v>
      </c>
      <c r="AB47" s="15"/>
      <c r="AC47" s="45">
        <v>42780</v>
      </c>
      <c r="AD47" s="56">
        <v>6.1469999999999997E-2</v>
      </c>
      <c r="AE47" s="56">
        <v>0.16441</v>
      </c>
      <c r="AF47" s="15"/>
      <c r="AG47" s="45">
        <v>42780</v>
      </c>
      <c r="AH47" s="56">
        <v>0.12338</v>
      </c>
      <c r="AI47" s="56">
        <v>0</v>
      </c>
      <c r="AJ47" s="15"/>
      <c r="AK47" s="45">
        <v>42780</v>
      </c>
      <c r="AL47" s="56">
        <v>0</v>
      </c>
      <c r="AM47" s="56">
        <v>0.12827</v>
      </c>
      <c r="AN47" s="15"/>
      <c r="AO47" s="45">
        <v>42780</v>
      </c>
      <c r="AP47" s="56">
        <v>2.9513799999999999</v>
      </c>
      <c r="AQ47" s="56">
        <v>1.9097200000000001</v>
      </c>
      <c r="AR47" s="15"/>
      <c r="AS47" s="45">
        <v>42802</v>
      </c>
      <c r="AT47" s="44">
        <v>271.39999999999998</v>
      </c>
      <c r="AU47" s="44">
        <v>272.95</v>
      </c>
      <c r="AV47" s="44">
        <v>271</v>
      </c>
      <c r="AW47" s="44">
        <v>272.2</v>
      </c>
    </row>
    <row r="48" spans="1:49">
      <c r="A48" s="45">
        <v>42781</v>
      </c>
      <c r="B48" s="56">
        <v>0.11321000000000001</v>
      </c>
      <c r="C48" s="56">
        <v>0.10662000000000001</v>
      </c>
      <c r="D48" s="15"/>
      <c r="E48" s="45">
        <v>42781</v>
      </c>
      <c r="F48" s="56">
        <v>10</v>
      </c>
      <c r="G48" s="56">
        <v>11.428570000000001</v>
      </c>
      <c r="H48" s="15"/>
      <c r="I48" s="45">
        <v>42781</v>
      </c>
      <c r="J48" s="56">
        <v>1.21757</v>
      </c>
      <c r="K48" s="56">
        <v>0</v>
      </c>
      <c r="L48" s="15"/>
      <c r="M48" s="45">
        <v>42781</v>
      </c>
      <c r="N48" s="56">
        <v>0.21607000000000001</v>
      </c>
      <c r="O48" s="56">
        <v>0.73465000000000003</v>
      </c>
      <c r="P48" s="15"/>
      <c r="Q48" s="45">
        <v>42781</v>
      </c>
      <c r="R48" s="56">
        <v>12.94054</v>
      </c>
      <c r="S48" s="56">
        <v>4.01973</v>
      </c>
      <c r="T48" s="15"/>
      <c r="U48" s="45">
        <v>42781</v>
      </c>
      <c r="V48" s="56">
        <v>14.6379</v>
      </c>
      <c r="W48" s="56">
        <v>1.2840199999999999</v>
      </c>
      <c r="X48" s="15"/>
      <c r="Y48" s="45">
        <v>42781</v>
      </c>
      <c r="Z48" s="56">
        <v>12.966329999999999</v>
      </c>
      <c r="AA48" s="56">
        <v>5.2547699999999997</v>
      </c>
      <c r="AB48" s="15"/>
      <c r="AC48" s="45">
        <v>42781</v>
      </c>
      <c r="AD48" s="56">
        <v>5.8540000000000002E-2</v>
      </c>
      <c r="AE48" s="56">
        <v>0.17612</v>
      </c>
      <c r="AF48" s="15"/>
      <c r="AG48" s="45">
        <v>42781</v>
      </c>
      <c r="AH48" s="56">
        <v>0.13880000000000001</v>
      </c>
      <c r="AI48" s="56">
        <v>0.10795</v>
      </c>
      <c r="AJ48" s="15"/>
      <c r="AK48" s="45">
        <v>42781</v>
      </c>
      <c r="AL48" s="56">
        <v>0</v>
      </c>
      <c r="AM48" s="56">
        <v>0.38480999999999999</v>
      </c>
      <c r="AN48" s="15"/>
      <c r="AO48" s="45">
        <v>42781</v>
      </c>
      <c r="AP48" s="56">
        <v>2.7083300000000001</v>
      </c>
      <c r="AQ48" s="56">
        <v>1.73611</v>
      </c>
      <c r="AR48" s="15"/>
      <c r="AS48" s="45">
        <v>42803</v>
      </c>
      <c r="AT48" s="44">
        <v>272.3</v>
      </c>
      <c r="AU48" s="44">
        <v>272.85000000000002</v>
      </c>
      <c r="AV48" s="44">
        <v>271.45</v>
      </c>
      <c r="AW48" s="44">
        <v>271.45</v>
      </c>
    </row>
    <row r="49" spans="1:49">
      <c r="A49" s="45">
        <v>42782</v>
      </c>
      <c r="B49" s="56">
        <v>0.10662000000000001</v>
      </c>
      <c r="C49" s="56">
        <v>9.8729999999999998E-2</v>
      </c>
      <c r="D49" s="15"/>
      <c r="E49" s="45">
        <v>42782</v>
      </c>
      <c r="F49" s="56">
        <v>11.428570000000001</v>
      </c>
      <c r="G49" s="56">
        <v>15.71428</v>
      </c>
      <c r="H49" s="15"/>
      <c r="I49" s="45">
        <v>42782</v>
      </c>
      <c r="J49" s="56">
        <v>0.79407000000000005</v>
      </c>
      <c r="K49" s="56">
        <v>0.26468999999999998</v>
      </c>
      <c r="L49" s="15"/>
      <c r="M49" s="45">
        <v>42782</v>
      </c>
      <c r="N49" s="56">
        <v>0</v>
      </c>
      <c r="O49" s="56">
        <v>0.95072999999999996</v>
      </c>
      <c r="P49" s="15"/>
      <c r="Q49" s="45">
        <v>42782</v>
      </c>
      <c r="R49" s="56">
        <v>10.145910000000001</v>
      </c>
      <c r="S49" s="56">
        <v>3.80159</v>
      </c>
      <c r="T49" s="15"/>
      <c r="U49" s="45">
        <v>42782</v>
      </c>
      <c r="V49" s="56">
        <v>12.12121</v>
      </c>
      <c r="W49" s="56">
        <v>1.1299399999999999</v>
      </c>
      <c r="X49" s="15"/>
      <c r="Y49" s="45">
        <v>42782</v>
      </c>
      <c r="Z49" s="56">
        <v>10.737030000000001</v>
      </c>
      <c r="AA49" s="56">
        <v>5.3912599999999999</v>
      </c>
      <c r="AB49" s="15"/>
      <c r="AC49" s="45">
        <v>42782</v>
      </c>
      <c r="AD49" s="56">
        <v>4.4389999999999999E-2</v>
      </c>
      <c r="AE49" s="56">
        <v>0.17904999999999999</v>
      </c>
      <c r="AF49" s="15"/>
      <c r="AG49" s="45">
        <v>42782</v>
      </c>
      <c r="AH49" s="56">
        <v>0.23133000000000001</v>
      </c>
      <c r="AI49" s="56">
        <v>0</v>
      </c>
      <c r="AJ49" s="15"/>
      <c r="AK49" s="45">
        <v>42782</v>
      </c>
      <c r="AL49" s="56">
        <v>0.15392</v>
      </c>
      <c r="AM49" s="56">
        <v>0.38480999999999999</v>
      </c>
      <c r="AN49" s="15"/>
      <c r="AO49" s="45">
        <v>42782</v>
      </c>
      <c r="AP49" s="56">
        <v>2.9513799999999999</v>
      </c>
      <c r="AQ49" s="56">
        <v>1.5625</v>
      </c>
      <c r="AR49" s="15"/>
      <c r="AS49" s="45">
        <v>42804</v>
      </c>
      <c r="AT49" s="44">
        <v>271.64999999999998</v>
      </c>
      <c r="AU49" s="44">
        <v>273.3</v>
      </c>
      <c r="AV49" s="44">
        <v>270.55</v>
      </c>
      <c r="AW49" s="44">
        <v>272.55</v>
      </c>
    </row>
    <row r="50" spans="1:49">
      <c r="A50" s="45">
        <v>42783</v>
      </c>
      <c r="B50" s="56">
        <v>9.4780000000000003E-2</v>
      </c>
      <c r="C50" s="56">
        <v>8.6879999999999999E-2</v>
      </c>
      <c r="D50" s="15"/>
      <c r="E50" s="45">
        <v>42783</v>
      </c>
      <c r="F50" s="56">
        <v>30</v>
      </c>
      <c r="G50" s="56">
        <v>10</v>
      </c>
      <c r="H50" s="15"/>
      <c r="I50" s="45">
        <v>42783</v>
      </c>
      <c r="J50" s="56">
        <v>1.27051</v>
      </c>
      <c r="K50" s="56">
        <v>0.37056</v>
      </c>
      <c r="L50" s="15"/>
      <c r="M50" s="45">
        <v>42783</v>
      </c>
      <c r="N50" s="56">
        <v>0.25929000000000002</v>
      </c>
      <c r="O50" s="56">
        <v>0.64822000000000002</v>
      </c>
      <c r="P50" s="15"/>
      <c r="Q50" s="45">
        <v>42783</v>
      </c>
      <c r="R50" s="56">
        <v>8.4760799999999996</v>
      </c>
      <c r="S50" s="56">
        <v>4.72675</v>
      </c>
      <c r="T50" s="15"/>
      <c r="U50" s="45">
        <v>42783</v>
      </c>
      <c r="V50" s="56">
        <v>8.8340999999999994</v>
      </c>
      <c r="W50" s="56">
        <v>0.79608999999999996</v>
      </c>
      <c r="X50" s="15"/>
      <c r="Y50" s="45">
        <v>42783</v>
      </c>
      <c r="Z50" s="56">
        <v>7.8252899999999999</v>
      </c>
      <c r="AA50" s="56">
        <v>6.9608699999999999</v>
      </c>
      <c r="AB50" s="15"/>
      <c r="AC50" s="45">
        <v>42783</v>
      </c>
      <c r="AD50" s="56">
        <v>5.561E-2</v>
      </c>
      <c r="AE50" s="56">
        <v>0.15612000000000001</v>
      </c>
      <c r="AF50" s="15"/>
      <c r="AG50" s="45">
        <v>42783</v>
      </c>
      <c r="AH50" s="56">
        <v>0.32386999999999999</v>
      </c>
      <c r="AI50" s="56">
        <v>0</v>
      </c>
      <c r="AJ50" s="15"/>
      <c r="AK50" s="45">
        <v>42783</v>
      </c>
      <c r="AL50" s="56">
        <v>0</v>
      </c>
      <c r="AM50" s="56">
        <v>0.33350000000000002</v>
      </c>
      <c r="AN50" s="15"/>
      <c r="AO50" s="45">
        <v>42783</v>
      </c>
      <c r="AP50" s="56">
        <v>3.6458300000000001</v>
      </c>
      <c r="AQ50" s="56">
        <v>1.80555</v>
      </c>
      <c r="AR50" s="15"/>
      <c r="AS50" s="45">
        <v>42807</v>
      </c>
      <c r="AT50" s="44">
        <v>272.95</v>
      </c>
      <c r="AU50" s="44">
        <v>276.45</v>
      </c>
      <c r="AV50" s="44">
        <v>272.8</v>
      </c>
      <c r="AW50" s="44">
        <v>275.75</v>
      </c>
    </row>
    <row r="51" spans="1:49">
      <c r="A51" s="45">
        <v>42784</v>
      </c>
      <c r="B51" s="56">
        <v>3.8170000000000003E-2</v>
      </c>
      <c r="C51" s="56">
        <v>3.8170000000000003E-2</v>
      </c>
      <c r="D51" s="15"/>
      <c r="E51" s="45">
        <v>42784</v>
      </c>
      <c r="F51" s="56">
        <v>0</v>
      </c>
      <c r="G51" s="56">
        <v>0</v>
      </c>
      <c r="H51" s="15"/>
      <c r="I51" s="45">
        <v>42784</v>
      </c>
      <c r="J51" s="56">
        <v>1.32345</v>
      </c>
      <c r="K51" s="56">
        <v>0</v>
      </c>
      <c r="L51" s="15"/>
      <c r="M51" s="45">
        <v>42784</v>
      </c>
      <c r="N51" s="56">
        <v>0.21607000000000001</v>
      </c>
      <c r="O51" s="56">
        <v>0</v>
      </c>
      <c r="P51" s="15"/>
      <c r="Q51" s="45">
        <v>42784</v>
      </c>
      <c r="R51" s="56">
        <v>4.3342900000000002</v>
      </c>
      <c r="S51" s="56">
        <v>1.4559</v>
      </c>
      <c r="T51" s="15"/>
      <c r="U51" s="45">
        <v>42784</v>
      </c>
      <c r="V51" s="56">
        <v>4.4170499999999997</v>
      </c>
      <c r="W51" s="56">
        <v>0.61633000000000004</v>
      </c>
      <c r="X51" s="15"/>
      <c r="Y51" s="45">
        <v>42784</v>
      </c>
      <c r="Z51" s="56">
        <v>3.9126400000000001</v>
      </c>
      <c r="AA51" s="56">
        <v>1.9563200000000001</v>
      </c>
      <c r="AB51" s="15"/>
      <c r="AC51" s="45">
        <v>42784</v>
      </c>
      <c r="AD51" s="56">
        <v>2.9760000000000002E-2</v>
      </c>
      <c r="AE51" s="56">
        <v>0.10635</v>
      </c>
      <c r="AF51" s="15"/>
      <c r="AG51" s="45">
        <v>42784</v>
      </c>
      <c r="AH51" s="56">
        <v>0.35471000000000003</v>
      </c>
      <c r="AI51" s="56">
        <v>0</v>
      </c>
      <c r="AJ51" s="15"/>
      <c r="AK51" s="45">
        <v>42784</v>
      </c>
      <c r="AL51" s="56">
        <v>0</v>
      </c>
      <c r="AM51" s="56">
        <v>0</v>
      </c>
      <c r="AN51" s="15"/>
      <c r="AO51" s="45">
        <v>42784</v>
      </c>
      <c r="AP51" s="56">
        <v>0.76388</v>
      </c>
      <c r="AQ51" s="56">
        <v>0.27777000000000002</v>
      </c>
      <c r="AR51" s="15"/>
      <c r="AS51" s="45">
        <v>42808</v>
      </c>
      <c r="AT51" s="44">
        <v>276.75</v>
      </c>
      <c r="AU51" s="44">
        <v>278.14999999999998</v>
      </c>
      <c r="AV51" s="44">
        <v>276.45</v>
      </c>
      <c r="AW51" s="44">
        <v>278</v>
      </c>
    </row>
    <row r="52" spans="1:49">
      <c r="A52" s="45">
        <v>42785</v>
      </c>
      <c r="B52" s="56">
        <v>4.607E-2</v>
      </c>
      <c r="C52" s="56">
        <v>5.2650000000000002E-2</v>
      </c>
      <c r="D52" s="15"/>
      <c r="E52" s="45">
        <v>42785</v>
      </c>
      <c r="F52" s="56">
        <v>0</v>
      </c>
      <c r="G52" s="56">
        <v>0</v>
      </c>
      <c r="H52" s="15"/>
      <c r="I52" s="45">
        <v>42785</v>
      </c>
      <c r="J52" s="56">
        <v>0.79407000000000005</v>
      </c>
      <c r="K52" s="56">
        <v>0</v>
      </c>
      <c r="L52" s="15"/>
      <c r="M52" s="45">
        <v>42785</v>
      </c>
      <c r="N52" s="56">
        <v>0</v>
      </c>
      <c r="O52" s="56">
        <v>0.30249999999999999</v>
      </c>
      <c r="P52" s="15"/>
      <c r="Q52" s="45">
        <v>42785</v>
      </c>
      <c r="R52" s="56">
        <v>4.2709900000000003</v>
      </c>
      <c r="S52" s="56">
        <v>1.3796200000000001</v>
      </c>
      <c r="T52" s="15"/>
      <c r="U52" s="45">
        <v>42785</v>
      </c>
      <c r="V52" s="56">
        <v>3.8777599999999999</v>
      </c>
      <c r="W52" s="56">
        <v>0.79608999999999996</v>
      </c>
      <c r="X52" s="15"/>
      <c r="Y52" s="45">
        <v>42785</v>
      </c>
      <c r="Z52" s="56">
        <v>3.4349400000000001</v>
      </c>
      <c r="AA52" s="56">
        <v>3.6169199999999999</v>
      </c>
      <c r="AB52" s="15"/>
      <c r="AC52" s="45">
        <v>42785</v>
      </c>
      <c r="AD52" s="56">
        <v>2.2929999999999999E-2</v>
      </c>
      <c r="AE52" s="56">
        <v>9.2200000000000004E-2</v>
      </c>
      <c r="AF52" s="15"/>
      <c r="AG52" s="45">
        <v>42785</v>
      </c>
      <c r="AH52" s="56">
        <v>0.12338</v>
      </c>
      <c r="AI52" s="56">
        <v>0</v>
      </c>
      <c r="AJ52" s="15"/>
      <c r="AK52" s="45">
        <v>42785</v>
      </c>
      <c r="AL52" s="56">
        <v>0</v>
      </c>
      <c r="AM52" s="56">
        <v>0</v>
      </c>
      <c r="AN52" s="15"/>
      <c r="AO52" s="45">
        <v>42785</v>
      </c>
      <c r="AP52" s="56">
        <v>0.76388</v>
      </c>
      <c r="AQ52" s="56">
        <v>0.27777000000000002</v>
      </c>
      <c r="AR52" s="15"/>
      <c r="AS52" s="45">
        <v>42809</v>
      </c>
      <c r="AT52" s="44">
        <v>277.85000000000002</v>
      </c>
      <c r="AU52" s="44">
        <v>278.64999999999998</v>
      </c>
      <c r="AV52" s="44">
        <v>277.45</v>
      </c>
      <c r="AW52" s="44">
        <v>278.60000000000002</v>
      </c>
    </row>
    <row r="53" spans="1:49">
      <c r="A53" s="45">
        <v>42786</v>
      </c>
      <c r="B53" s="56">
        <v>0.10531</v>
      </c>
      <c r="C53" s="56">
        <v>0.11584</v>
      </c>
      <c r="D53" s="15"/>
      <c r="E53" s="45">
        <v>42786</v>
      </c>
      <c r="F53" s="56">
        <v>12.857139999999999</v>
      </c>
      <c r="G53" s="56">
        <v>8.5714199999999998</v>
      </c>
      <c r="H53" s="15"/>
      <c r="I53" s="45">
        <v>42786</v>
      </c>
      <c r="J53" s="56">
        <v>1.0058199999999999</v>
      </c>
      <c r="K53" s="56">
        <v>0</v>
      </c>
      <c r="L53" s="15"/>
      <c r="M53" s="45">
        <v>42786</v>
      </c>
      <c r="N53" s="56">
        <v>0</v>
      </c>
      <c r="O53" s="56">
        <v>0.95072999999999996</v>
      </c>
      <c r="P53" s="15"/>
      <c r="Q53" s="45">
        <v>42786</v>
      </c>
      <c r="R53" s="56">
        <v>8.4202399999999997</v>
      </c>
      <c r="S53" s="56">
        <v>3.6766100000000002</v>
      </c>
      <c r="T53" s="15"/>
      <c r="U53" s="45">
        <v>42786</v>
      </c>
      <c r="V53" s="56">
        <v>6.7282900000000003</v>
      </c>
      <c r="W53" s="56">
        <v>0.79608999999999996</v>
      </c>
      <c r="X53" s="15"/>
      <c r="Y53" s="45">
        <v>42786</v>
      </c>
      <c r="Z53" s="56">
        <v>5.9599599999999997</v>
      </c>
      <c r="AA53" s="56">
        <v>5.5505000000000004</v>
      </c>
      <c r="AB53" s="15"/>
      <c r="AC53" s="45">
        <v>42786</v>
      </c>
      <c r="AD53" s="56">
        <v>5.8540000000000002E-2</v>
      </c>
      <c r="AE53" s="56">
        <v>0.16586999999999999</v>
      </c>
      <c r="AF53" s="15"/>
      <c r="AG53" s="45">
        <v>42786</v>
      </c>
      <c r="AH53" s="56">
        <v>0.10795</v>
      </c>
      <c r="AI53" s="56">
        <v>9.2530000000000001E-2</v>
      </c>
      <c r="AJ53" s="15"/>
      <c r="AK53" s="45">
        <v>42786</v>
      </c>
      <c r="AL53" s="56">
        <v>0.12827</v>
      </c>
      <c r="AM53" s="56">
        <v>0.20523</v>
      </c>
      <c r="AN53" s="15"/>
      <c r="AO53" s="45">
        <v>42786</v>
      </c>
      <c r="AP53" s="56">
        <v>3.0208300000000001</v>
      </c>
      <c r="AQ53" s="56">
        <v>2.0833300000000001</v>
      </c>
      <c r="AR53" s="15"/>
      <c r="AS53" s="45">
        <v>42810</v>
      </c>
      <c r="AT53" s="44">
        <v>281.3</v>
      </c>
      <c r="AU53" s="44">
        <v>281.95</v>
      </c>
      <c r="AV53" s="44">
        <v>279.8</v>
      </c>
      <c r="AW53" s="44">
        <v>280.3</v>
      </c>
    </row>
    <row r="54" spans="1:49">
      <c r="A54" s="45">
        <v>42787</v>
      </c>
      <c r="B54" s="56">
        <v>0.12504999999999999</v>
      </c>
      <c r="C54" s="56">
        <v>0.13427</v>
      </c>
      <c r="D54" s="15"/>
      <c r="E54" s="45">
        <v>42787</v>
      </c>
      <c r="F54" s="56">
        <v>15.71428</v>
      </c>
      <c r="G54" s="56">
        <v>10</v>
      </c>
      <c r="H54" s="15"/>
      <c r="I54" s="45">
        <v>42787</v>
      </c>
      <c r="J54" s="56">
        <v>1.1116900000000001</v>
      </c>
      <c r="K54" s="56">
        <v>0.26468999999999998</v>
      </c>
      <c r="L54" s="15"/>
      <c r="M54" s="45">
        <v>42787</v>
      </c>
      <c r="N54" s="56">
        <v>0</v>
      </c>
      <c r="O54" s="56">
        <v>1.6853899999999999</v>
      </c>
      <c r="P54" s="15"/>
      <c r="Q54" s="45">
        <v>42787</v>
      </c>
      <c r="R54" s="56">
        <v>8.0712799999999998</v>
      </c>
      <c r="S54" s="56">
        <v>4.07362</v>
      </c>
      <c r="T54" s="15"/>
      <c r="U54" s="45">
        <v>42787</v>
      </c>
      <c r="V54" s="56">
        <v>5.6240300000000003</v>
      </c>
      <c r="W54" s="56">
        <v>1.3097000000000001</v>
      </c>
      <c r="X54" s="15"/>
      <c r="Y54" s="45">
        <v>42787</v>
      </c>
      <c r="Z54" s="56">
        <v>4.9817999999999998</v>
      </c>
      <c r="AA54" s="56">
        <v>17.470420000000001</v>
      </c>
      <c r="AB54" s="15"/>
      <c r="AC54" s="45">
        <v>42787</v>
      </c>
      <c r="AD54" s="56">
        <v>0.10635</v>
      </c>
      <c r="AE54" s="56">
        <v>0.22783999999999999</v>
      </c>
      <c r="AF54" s="15"/>
      <c r="AG54" s="45">
        <v>42787</v>
      </c>
      <c r="AH54" s="56">
        <v>0.69401000000000002</v>
      </c>
      <c r="AI54" s="56">
        <v>0.27760000000000001</v>
      </c>
      <c r="AJ54" s="15"/>
      <c r="AK54" s="45">
        <v>42787</v>
      </c>
      <c r="AL54" s="56">
        <v>0.12827</v>
      </c>
      <c r="AM54" s="56">
        <v>0.41045999999999999</v>
      </c>
      <c r="AN54" s="15"/>
      <c r="AO54" s="45">
        <v>42787</v>
      </c>
      <c r="AP54" s="56">
        <v>3.29861</v>
      </c>
      <c r="AQ54" s="56">
        <v>2.2569400000000002</v>
      </c>
      <c r="AR54" s="15"/>
      <c r="AS54" s="45">
        <v>42811</v>
      </c>
      <c r="AT54" s="44">
        <v>280.5</v>
      </c>
      <c r="AU54" s="44">
        <v>281.95</v>
      </c>
      <c r="AV54" s="44">
        <v>280.14999999999998</v>
      </c>
      <c r="AW54" s="44">
        <v>281.45</v>
      </c>
    </row>
    <row r="55" spans="1:49">
      <c r="A55" s="45">
        <v>42788</v>
      </c>
      <c r="B55" s="56">
        <v>0.11057</v>
      </c>
      <c r="C55" s="56">
        <v>0.12769</v>
      </c>
      <c r="D55" s="15"/>
      <c r="E55" s="45">
        <v>42788</v>
      </c>
      <c r="F55" s="56">
        <v>17.142849999999999</v>
      </c>
      <c r="G55" s="56">
        <v>8.5714199999999998</v>
      </c>
      <c r="H55" s="15"/>
      <c r="I55" s="45">
        <v>42788</v>
      </c>
      <c r="J55" s="56">
        <v>1.21757</v>
      </c>
      <c r="K55" s="56">
        <v>0</v>
      </c>
      <c r="L55" s="15"/>
      <c r="M55" s="45">
        <v>42788</v>
      </c>
      <c r="N55" s="56">
        <v>0</v>
      </c>
      <c r="O55" s="56">
        <v>0.77786999999999995</v>
      </c>
      <c r="P55" s="15"/>
      <c r="Q55" s="45">
        <v>42788</v>
      </c>
      <c r="R55" s="56">
        <v>8.7175899999999995</v>
      </c>
      <c r="S55" s="56">
        <v>4.0499200000000002</v>
      </c>
      <c r="T55" s="15"/>
      <c r="U55" s="45">
        <v>42788</v>
      </c>
      <c r="V55" s="56">
        <v>20.441700000000001</v>
      </c>
      <c r="W55" s="56">
        <v>1.5408299999999999</v>
      </c>
      <c r="X55" s="15"/>
      <c r="Y55" s="45">
        <v>42788</v>
      </c>
      <c r="Z55" s="56">
        <v>18.10737</v>
      </c>
      <c r="AA55" s="56">
        <v>11.5787</v>
      </c>
      <c r="AB55" s="15"/>
      <c r="AC55" s="45">
        <v>42788</v>
      </c>
      <c r="AD55" s="56">
        <v>8.6840000000000001E-2</v>
      </c>
      <c r="AE55" s="56">
        <v>0.20832000000000001</v>
      </c>
      <c r="AF55" s="15"/>
      <c r="AG55" s="45">
        <v>42788</v>
      </c>
      <c r="AH55" s="56">
        <v>0.47809000000000001</v>
      </c>
      <c r="AI55" s="56">
        <v>7.7109999999999998E-2</v>
      </c>
      <c r="AJ55" s="15"/>
      <c r="AK55" s="45">
        <v>42788</v>
      </c>
      <c r="AL55" s="56">
        <v>0</v>
      </c>
      <c r="AM55" s="56">
        <v>0.38480999999999999</v>
      </c>
      <c r="AN55" s="15"/>
      <c r="AO55" s="45">
        <v>42788</v>
      </c>
      <c r="AP55" s="56">
        <v>3.5416599999999998</v>
      </c>
      <c r="AQ55" s="56">
        <v>2.0833300000000001</v>
      </c>
      <c r="AR55" s="15"/>
      <c r="AS55" s="45">
        <v>42814</v>
      </c>
      <c r="AT55" s="44">
        <v>281.60000000000002</v>
      </c>
      <c r="AU55" s="44">
        <v>281.64999999999998</v>
      </c>
      <c r="AV55" s="44">
        <v>280.25</v>
      </c>
      <c r="AW55" s="44">
        <v>281.5</v>
      </c>
    </row>
    <row r="56" spans="1:49">
      <c r="A56" s="45">
        <v>42789</v>
      </c>
      <c r="B56" s="56">
        <v>9.6089999999999995E-2</v>
      </c>
      <c r="C56" s="56">
        <v>0.13558999999999999</v>
      </c>
      <c r="D56" s="15"/>
      <c r="E56" s="45">
        <v>42789</v>
      </c>
      <c r="F56" s="56">
        <v>14.28571</v>
      </c>
      <c r="G56" s="56">
        <v>10</v>
      </c>
      <c r="H56" s="15"/>
      <c r="I56" s="45">
        <v>42789</v>
      </c>
      <c r="J56" s="56">
        <v>1.4822599999999999</v>
      </c>
      <c r="K56" s="56">
        <v>0.37056</v>
      </c>
      <c r="L56" s="15"/>
      <c r="M56" s="45">
        <v>42789</v>
      </c>
      <c r="N56" s="56">
        <v>0.38893</v>
      </c>
      <c r="O56" s="56">
        <v>0.86429999999999996</v>
      </c>
      <c r="P56" s="15"/>
      <c r="Q56" s="45">
        <v>42789</v>
      </c>
      <c r="R56" s="56">
        <v>8.8441899999999993</v>
      </c>
      <c r="S56" s="56">
        <v>4.1051099999999998</v>
      </c>
      <c r="T56" s="15"/>
      <c r="U56" s="45">
        <v>42789</v>
      </c>
      <c r="V56" s="56">
        <v>13.27683</v>
      </c>
      <c r="W56" s="56">
        <v>1.25834</v>
      </c>
      <c r="X56" s="15"/>
      <c r="Y56" s="45">
        <v>42789</v>
      </c>
      <c r="Z56" s="56">
        <v>11.76069</v>
      </c>
      <c r="AA56" s="56">
        <v>9.2356599999999993</v>
      </c>
      <c r="AB56" s="15"/>
      <c r="AC56" s="45">
        <v>42789</v>
      </c>
      <c r="AD56" s="56">
        <v>5.561E-2</v>
      </c>
      <c r="AE56" s="56">
        <v>0.17075000000000001</v>
      </c>
      <c r="AF56" s="15"/>
      <c r="AG56" s="45">
        <v>42789</v>
      </c>
      <c r="AH56" s="56">
        <v>0.26218000000000002</v>
      </c>
      <c r="AI56" s="56">
        <v>0.41639999999999999</v>
      </c>
      <c r="AJ56" s="15"/>
      <c r="AK56" s="45">
        <v>42789</v>
      </c>
      <c r="AL56" s="56">
        <v>0</v>
      </c>
      <c r="AM56" s="56">
        <v>0.28219</v>
      </c>
      <c r="AN56" s="15"/>
      <c r="AO56" s="45">
        <v>42789</v>
      </c>
      <c r="AP56" s="56">
        <v>3.7847200000000001</v>
      </c>
      <c r="AQ56" s="56">
        <v>2.7083300000000001</v>
      </c>
      <c r="AR56" s="15"/>
      <c r="AS56" s="45">
        <v>42815</v>
      </c>
      <c r="AT56" s="44">
        <v>282.14999999999998</v>
      </c>
      <c r="AU56" s="44">
        <v>284.8</v>
      </c>
      <c r="AV56" s="44">
        <v>281.60000000000002</v>
      </c>
      <c r="AW56" s="44">
        <v>284.05</v>
      </c>
    </row>
    <row r="57" spans="1:49">
      <c r="A57" s="45">
        <v>42790</v>
      </c>
      <c r="B57" s="56">
        <v>0.10267999999999999</v>
      </c>
      <c r="C57" s="56">
        <v>8.8190000000000004E-2</v>
      </c>
      <c r="D57" s="15"/>
      <c r="E57" s="45">
        <v>42790</v>
      </c>
      <c r="F57" s="56">
        <v>12.857139999999999</v>
      </c>
      <c r="G57" s="56">
        <v>0</v>
      </c>
      <c r="H57" s="15"/>
      <c r="I57" s="45">
        <v>42790</v>
      </c>
      <c r="J57" s="56">
        <v>1.5881400000000001</v>
      </c>
      <c r="K57" s="56">
        <v>0.31762000000000001</v>
      </c>
      <c r="L57" s="15"/>
      <c r="M57" s="45">
        <v>42790</v>
      </c>
      <c r="N57" s="56">
        <v>0.77786999999999995</v>
      </c>
      <c r="O57" s="56">
        <v>0.51858000000000004</v>
      </c>
      <c r="P57" s="15"/>
      <c r="Q57" s="45">
        <v>42790</v>
      </c>
      <c r="R57" s="56">
        <v>14.442869999999999</v>
      </c>
      <c r="S57" s="56">
        <v>3.8944299999999998</v>
      </c>
      <c r="T57" s="15"/>
      <c r="U57" s="45">
        <v>42790</v>
      </c>
      <c r="V57" s="56">
        <v>10.22085</v>
      </c>
      <c r="W57" s="56">
        <v>1.10426</v>
      </c>
      <c r="X57" s="15"/>
      <c r="Y57" s="45">
        <v>42790</v>
      </c>
      <c r="Z57" s="56">
        <v>9.0536799999999999</v>
      </c>
      <c r="AA57" s="56">
        <v>7.4613199999999997</v>
      </c>
      <c r="AB57" s="15"/>
      <c r="AC57" s="45">
        <v>42790</v>
      </c>
      <c r="AD57" s="56">
        <v>8.7330000000000005E-2</v>
      </c>
      <c r="AE57" s="56">
        <v>0.15562999999999999</v>
      </c>
      <c r="AF57" s="15"/>
      <c r="AG57" s="45">
        <v>42790</v>
      </c>
      <c r="AH57" s="56">
        <v>0.38556000000000001</v>
      </c>
      <c r="AI57" s="56">
        <v>0.16964000000000001</v>
      </c>
      <c r="AJ57" s="15"/>
      <c r="AK57" s="45">
        <v>42790</v>
      </c>
      <c r="AL57" s="56">
        <v>0</v>
      </c>
      <c r="AM57" s="56">
        <v>0.48742000000000002</v>
      </c>
      <c r="AN57" s="15"/>
      <c r="AO57" s="45">
        <v>42790</v>
      </c>
      <c r="AP57" s="56">
        <v>3.1944400000000002</v>
      </c>
      <c r="AQ57" s="56">
        <v>1.7708299999999999</v>
      </c>
      <c r="AR57" s="15"/>
      <c r="AS57" s="45">
        <v>42816</v>
      </c>
      <c r="AT57" s="44">
        <v>281.85000000000002</v>
      </c>
      <c r="AU57" s="44">
        <v>282.85000000000002</v>
      </c>
      <c r="AV57" s="44">
        <v>281.35000000000002</v>
      </c>
      <c r="AW57" s="44">
        <v>282.55</v>
      </c>
    </row>
    <row r="58" spans="1:49">
      <c r="A58" s="45">
        <v>42791</v>
      </c>
      <c r="B58" s="56">
        <v>6.4500000000000002E-2</v>
      </c>
      <c r="C58" s="56">
        <v>5.3969999999999997E-2</v>
      </c>
      <c r="D58" s="15"/>
      <c r="E58" s="45">
        <v>42791</v>
      </c>
      <c r="F58" s="56">
        <v>0</v>
      </c>
      <c r="G58" s="56">
        <v>7.1428500000000001</v>
      </c>
      <c r="H58" s="15"/>
      <c r="I58" s="45">
        <v>42791</v>
      </c>
      <c r="J58" s="56">
        <v>1.1646300000000001</v>
      </c>
      <c r="K58" s="56">
        <v>0</v>
      </c>
      <c r="L58" s="15"/>
      <c r="M58" s="45">
        <v>42791</v>
      </c>
      <c r="N58" s="56">
        <v>0</v>
      </c>
      <c r="O58" s="56">
        <v>0</v>
      </c>
      <c r="P58" s="15"/>
      <c r="Q58" s="45">
        <v>42791</v>
      </c>
      <c r="R58" s="56">
        <v>4.4560199999999996</v>
      </c>
      <c r="S58" s="56">
        <v>1.44259</v>
      </c>
      <c r="T58" s="15"/>
      <c r="U58" s="45">
        <v>42791</v>
      </c>
      <c r="V58" s="56">
        <v>3.5952700000000002</v>
      </c>
      <c r="W58" s="56">
        <v>0.82177</v>
      </c>
      <c r="X58" s="15"/>
      <c r="Y58" s="45">
        <v>42791</v>
      </c>
      <c r="Z58" s="56">
        <v>3.1847099999999999</v>
      </c>
      <c r="AA58" s="56">
        <v>3.2757000000000001</v>
      </c>
      <c r="AB58" s="15"/>
      <c r="AC58" s="45">
        <v>42791</v>
      </c>
      <c r="AD58" s="56">
        <v>2.9270000000000001E-2</v>
      </c>
      <c r="AE58" s="56">
        <v>0.10245</v>
      </c>
      <c r="AF58" s="15"/>
      <c r="AG58" s="45">
        <v>42791</v>
      </c>
      <c r="AH58" s="56">
        <v>0.23133000000000001</v>
      </c>
      <c r="AI58" s="56">
        <v>0</v>
      </c>
      <c r="AJ58" s="15"/>
      <c r="AK58" s="45">
        <v>42791</v>
      </c>
      <c r="AL58" s="56">
        <v>0</v>
      </c>
      <c r="AM58" s="56">
        <v>0.12827</v>
      </c>
      <c r="AN58" s="15"/>
      <c r="AO58" s="45">
        <v>42791</v>
      </c>
      <c r="AP58" s="56">
        <v>0.76388</v>
      </c>
      <c r="AQ58" s="56">
        <v>0.34721999999999997</v>
      </c>
      <c r="AR58" s="15"/>
      <c r="AS58" s="45">
        <v>42817</v>
      </c>
      <c r="AT58" s="44">
        <v>283.8</v>
      </c>
      <c r="AU58" s="44">
        <v>284.5</v>
      </c>
      <c r="AV58" s="44">
        <v>282.8</v>
      </c>
      <c r="AW58" s="44">
        <v>283.2</v>
      </c>
    </row>
    <row r="59" spans="1:49">
      <c r="A59" s="45">
        <v>42792</v>
      </c>
      <c r="B59" s="56">
        <v>5.3969999999999997E-2</v>
      </c>
      <c r="C59" s="56">
        <v>5.7919999999999999E-2</v>
      </c>
      <c r="D59" s="15"/>
      <c r="E59" s="45">
        <v>42792</v>
      </c>
      <c r="F59" s="56">
        <v>0</v>
      </c>
      <c r="G59" s="56">
        <v>0</v>
      </c>
      <c r="H59" s="15"/>
      <c r="I59" s="45">
        <v>42792</v>
      </c>
      <c r="J59" s="56">
        <v>1.27051</v>
      </c>
      <c r="K59" s="56">
        <v>0</v>
      </c>
      <c r="L59" s="15"/>
      <c r="M59" s="45">
        <v>42792</v>
      </c>
      <c r="N59" s="56">
        <v>0</v>
      </c>
      <c r="O59" s="56">
        <v>0.25929000000000002</v>
      </c>
      <c r="P59" s="15"/>
      <c r="Q59" s="45">
        <v>42792</v>
      </c>
      <c r="R59" s="56">
        <v>4.1813900000000004</v>
      </c>
      <c r="S59" s="56">
        <v>1.44811</v>
      </c>
      <c r="T59" s="15"/>
      <c r="U59" s="45">
        <v>42792</v>
      </c>
      <c r="V59" s="56">
        <v>3.6209500000000001</v>
      </c>
      <c r="W59" s="56">
        <v>1.0785800000000001</v>
      </c>
      <c r="X59" s="15"/>
      <c r="Y59" s="45">
        <v>42792</v>
      </c>
      <c r="Z59" s="56">
        <v>3.2074600000000002</v>
      </c>
      <c r="AA59" s="56">
        <v>3.98089</v>
      </c>
      <c r="AB59" s="15"/>
      <c r="AC59" s="45">
        <v>42792</v>
      </c>
      <c r="AD59" s="56">
        <v>2.9760000000000002E-2</v>
      </c>
      <c r="AE59" s="56">
        <v>9.7570000000000004E-2</v>
      </c>
      <c r="AF59" s="15"/>
      <c r="AG59" s="45">
        <v>42792</v>
      </c>
      <c r="AH59" s="56">
        <v>0.21590999999999999</v>
      </c>
      <c r="AI59" s="56">
        <v>9.2530000000000001E-2</v>
      </c>
      <c r="AJ59" s="15"/>
      <c r="AK59" s="45">
        <v>42792</v>
      </c>
      <c r="AL59" s="56">
        <v>0</v>
      </c>
      <c r="AM59" s="56">
        <v>0</v>
      </c>
      <c r="AN59" s="15"/>
      <c r="AO59" s="45">
        <v>42792</v>
      </c>
      <c r="AP59" s="56">
        <v>0.72916000000000003</v>
      </c>
      <c r="AQ59" s="56">
        <v>0.79861000000000004</v>
      </c>
      <c r="AR59" s="15"/>
      <c r="AS59" s="45">
        <v>42818</v>
      </c>
      <c r="AT59" s="44">
        <v>283.3</v>
      </c>
      <c r="AU59" s="44">
        <v>284.35000000000002</v>
      </c>
      <c r="AV59" s="44">
        <v>282.05</v>
      </c>
      <c r="AW59" s="44">
        <v>282.85000000000002</v>
      </c>
    </row>
    <row r="60" spans="1:49">
      <c r="A60" s="45">
        <v>42793</v>
      </c>
      <c r="B60" s="56">
        <v>0.12242</v>
      </c>
      <c r="C60" s="56">
        <v>9.7409999999999997E-2</v>
      </c>
      <c r="D60" s="15"/>
      <c r="E60" s="45">
        <v>42793</v>
      </c>
      <c r="F60" s="56">
        <v>15.71428</v>
      </c>
      <c r="G60" s="56">
        <v>14.28571</v>
      </c>
      <c r="H60" s="15"/>
      <c r="I60" s="45">
        <v>42793</v>
      </c>
      <c r="J60" s="56">
        <v>1.21757</v>
      </c>
      <c r="K60" s="56">
        <v>0</v>
      </c>
      <c r="L60" s="15"/>
      <c r="M60" s="45">
        <v>42793</v>
      </c>
      <c r="N60" s="56">
        <v>0.21607000000000001</v>
      </c>
      <c r="O60" s="56">
        <v>0.82108000000000003</v>
      </c>
      <c r="P60" s="15"/>
      <c r="Q60" s="45">
        <v>42793</v>
      </c>
      <c r="R60" s="56">
        <v>8.5578800000000008</v>
      </c>
      <c r="S60" s="56">
        <v>3.82009</v>
      </c>
      <c r="T60" s="15"/>
      <c r="U60" s="45">
        <v>42793</v>
      </c>
      <c r="V60" s="56">
        <v>6.7539800000000003</v>
      </c>
      <c r="W60" s="56">
        <v>1.3610599999999999</v>
      </c>
      <c r="X60" s="15"/>
      <c r="Y60" s="45">
        <v>42793</v>
      </c>
      <c r="Z60" s="56">
        <v>5.98271</v>
      </c>
      <c r="AA60" s="56">
        <v>6.9836200000000002</v>
      </c>
      <c r="AB60" s="15"/>
      <c r="AC60" s="45">
        <v>42793</v>
      </c>
      <c r="AD60" s="56">
        <v>7.1709999999999996E-2</v>
      </c>
      <c r="AE60" s="56">
        <v>0.15659999999999999</v>
      </c>
      <c r="AF60" s="15"/>
      <c r="AG60" s="45">
        <v>42793</v>
      </c>
      <c r="AH60" s="56">
        <v>0.72485999999999995</v>
      </c>
      <c r="AI60" s="56">
        <v>0</v>
      </c>
      <c r="AJ60" s="15"/>
      <c r="AK60" s="45">
        <v>42793</v>
      </c>
      <c r="AL60" s="56">
        <v>0.35915000000000002</v>
      </c>
      <c r="AM60" s="56">
        <v>0</v>
      </c>
      <c r="AN60" s="15"/>
      <c r="AO60" s="45">
        <v>42793</v>
      </c>
      <c r="AP60" s="56">
        <v>3.125</v>
      </c>
      <c r="AQ60" s="56">
        <v>2.6388799999999999</v>
      </c>
      <c r="AR60" s="15"/>
      <c r="AS60" s="45">
        <v>42821</v>
      </c>
      <c r="AT60" s="44">
        <v>281.2</v>
      </c>
      <c r="AU60" s="44">
        <v>282.2</v>
      </c>
      <c r="AV60" s="44">
        <v>280.35000000000002</v>
      </c>
      <c r="AW60" s="44">
        <v>280.75</v>
      </c>
    </row>
    <row r="61" spans="1:49">
      <c r="A61" s="45">
        <v>42794</v>
      </c>
      <c r="B61" s="56">
        <v>9.7409999999999997E-2</v>
      </c>
      <c r="C61" s="56">
        <v>0.10662000000000001</v>
      </c>
      <c r="D61" s="15"/>
      <c r="E61" s="45">
        <v>42794</v>
      </c>
      <c r="F61" s="56">
        <v>12.857139999999999</v>
      </c>
      <c r="G61" s="56">
        <v>28.57142</v>
      </c>
      <c r="H61" s="15"/>
      <c r="I61" s="45">
        <v>42794</v>
      </c>
      <c r="J61" s="56">
        <v>1.4293199999999999</v>
      </c>
      <c r="K61" s="56">
        <v>0</v>
      </c>
      <c r="L61" s="15"/>
      <c r="M61" s="45">
        <v>42794</v>
      </c>
      <c r="N61" s="56">
        <v>0.51858000000000004</v>
      </c>
      <c r="O61" s="56">
        <v>0.25929000000000002</v>
      </c>
      <c r="P61" s="15"/>
      <c r="Q61" s="45">
        <v>42794</v>
      </c>
      <c r="R61" s="56">
        <v>8.2667000000000002</v>
      </c>
      <c r="S61" s="56">
        <v>3.6194799999999998</v>
      </c>
      <c r="T61" s="15"/>
      <c r="U61" s="45">
        <v>42794</v>
      </c>
      <c r="V61" s="56">
        <v>6.5485300000000004</v>
      </c>
      <c r="W61" s="56">
        <v>0.95016999999999996</v>
      </c>
      <c r="X61" s="15"/>
      <c r="Y61" s="45">
        <v>42794</v>
      </c>
      <c r="Z61" s="56">
        <v>5.8007200000000001</v>
      </c>
      <c r="AA61" s="56">
        <v>5.27752</v>
      </c>
      <c r="AB61" s="15"/>
      <c r="AC61" s="45">
        <v>42794</v>
      </c>
      <c r="AD61" s="56">
        <v>6.1960000000000001E-2</v>
      </c>
      <c r="AE61" s="56">
        <v>0.15318999999999999</v>
      </c>
      <c r="AF61" s="15"/>
      <c r="AG61" s="45">
        <v>42794</v>
      </c>
      <c r="AH61" s="56">
        <v>0.41639999999999999</v>
      </c>
      <c r="AI61" s="56">
        <v>0.12338</v>
      </c>
      <c r="AJ61" s="15"/>
      <c r="AK61" s="45">
        <v>42794</v>
      </c>
      <c r="AL61" s="56">
        <v>0</v>
      </c>
      <c r="AM61" s="56">
        <v>0</v>
      </c>
      <c r="AN61" s="15"/>
      <c r="AO61" s="45">
        <v>42794</v>
      </c>
      <c r="AP61" s="56">
        <v>2.9166599999999998</v>
      </c>
      <c r="AQ61" s="56">
        <v>2.04861</v>
      </c>
      <c r="AR61" s="15"/>
      <c r="AS61" s="45">
        <v>42822</v>
      </c>
      <c r="AT61" s="44">
        <v>282.14999999999998</v>
      </c>
      <c r="AU61" s="44">
        <v>282.39999999999998</v>
      </c>
      <c r="AV61" s="44">
        <v>281</v>
      </c>
      <c r="AW61" s="44">
        <v>281.55</v>
      </c>
    </row>
    <row r="62" spans="1:49">
      <c r="A62" s="45">
        <v>42795</v>
      </c>
      <c r="B62" s="56">
        <v>6.8449999999999997E-2</v>
      </c>
      <c r="C62" s="56">
        <v>5.7919999999999999E-2</v>
      </c>
      <c r="D62" s="15"/>
      <c r="E62" s="45">
        <v>42795</v>
      </c>
      <c r="F62" s="56">
        <v>0</v>
      </c>
      <c r="G62" s="56">
        <v>0</v>
      </c>
      <c r="H62" s="15"/>
      <c r="I62" s="45">
        <v>42795</v>
      </c>
      <c r="J62" s="56">
        <v>0.95287999999999995</v>
      </c>
      <c r="K62" s="56">
        <v>0</v>
      </c>
      <c r="L62" s="15"/>
      <c r="M62" s="45">
        <v>42795</v>
      </c>
      <c r="N62" s="56">
        <v>0.25929000000000002</v>
      </c>
      <c r="O62" s="56">
        <v>0</v>
      </c>
      <c r="P62" s="15"/>
      <c r="Q62" s="45">
        <v>42795</v>
      </c>
      <c r="R62" s="56">
        <v>5.5775699999999997</v>
      </c>
      <c r="S62" s="56">
        <v>1.8295399999999999</v>
      </c>
      <c r="T62" s="15"/>
      <c r="U62" s="45">
        <v>42795</v>
      </c>
      <c r="V62" s="56">
        <v>5.8294800000000002</v>
      </c>
      <c r="W62" s="56">
        <v>0.51361000000000001</v>
      </c>
      <c r="X62" s="15"/>
      <c r="Y62" s="45">
        <v>42795</v>
      </c>
      <c r="Z62" s="56">
        <v>5.16378</v>
      </c>
      <c r="AA62" s="56">
        <v>3.4804300000000001</v>
      </c>
      <c r="AB62" s="15"/>
      <c r="AC62" s="45">
        <v>42795</v>
      </c>
      <c r="AD62" s="56">
        <v>3.073E-2</v>
      </c>
      <c r="AE62" s="56">
        <v>0.10782</v>
      </c>
      <c r="AF62" s="15"/>
      <c r="AG62" s="45">
        <v>42795</v>
      </c>
      <c r="AH62" s="56">
        <v>0.10795</v>
      </c>
      <c r="AI62" s="56">
        <v>7.7109999999999998E-2</v>
      </c>
      <c r="AJ62" s="15"/>
      <c r="AK62" s="45">
        <v>42795</v>
      </c>
      <c r="AL62" s="56">
        <v>0</v>
      </c>
      <c r="AM62" s="56">
        <v>0</v>
      </c>
      <c r="AN62" s="15"/>
      <c r="AO62" s="45">
        <v>42795</v>
      </c>
      <c r="AP62" s="56">
        <v>1.1458299999999999</v>
      </c>
      <c r="AQ62" s="56">
        <v>0.72916000000000003</v>
      </c>
      <c r="AR62" s="15"/>
      <c r="AS62" s="45">
        <v>42823</v>
      </c>
      <c r="AT62" s="44">
        <v>282.7</v>
      </c>
      <c r="AU62" s="44">
        <v>282.8</v>
      </c>
      <c r="AV62" s="44">
        <v>281.45</v>
      </c>
      <c r="AW62" s="44">
        <v>282.2</v>
      </c>
    </row>
    <row r="63" spans="1:49">
      <c r="A63" s="45">
        <v>42796</v>
      </c>
      <c r="B63" s="56">
        <v>0.11716</v>
      </c>
      <c r="C63" s="56">
        <v>9.8729999999999998E-2</v>
      </c>
      <c r="D63" s="15"/>
      <c r="E63" s="45">
        <v>42796</v>
      </c>
      <c r="F63" s="56">
        <v>17.142849999999999</v>
      </c>
      <c r="G63" s="56">
        <v>12.857139999999999</v>
      </c>
      <c r="H63" s="15"/>
      <c r="I63" s="45">
        <v>42796</v>
      </c>
      <c r="J63" s="56">
        <v>1.5351999999999999</v>
      </c>
      <c r="K63" s="56">
        <v>0</v>
      </c>
      <c r="L63" s="15"/>
      <c r="M63" s="45">
        <v>42796</v>
      </c>
      <c r="N63" s="56">
        <v>0.56179000000000001</v>
      </c>
      <c r="O63" s="56">
        <v>0.43214999999999998</v>
      </c>
      <c r="P63" s="15"/>
      <c r="Q63" s="45">
        <v>42796</v>
      </c>
      <c r="R63" s="56">
        <v>8.7935499999999998</v>
      </c>
      <c r="S63" s="56">
        <v>3.9285100000000002</v>
      </c>
      <c r="T63" s="15"/>
      <c r="U63" s="45">
        <v>42796</v>
      </c>
      <c r="V63" s="56">
        <v>8.1920900000000003</v>
      </c>
      <c r="W63" s="56">
        <v>1.2069799999999999</v>
      </c>
      <c r="X63" s="15"/>
      <c r="Y63" s="45">
        <v>42796</v>
      </c>
      <c r="Z63" s="56">
        <v>7.2565900000000001</v>
      </c>
      <c r="AA63" s="56">
        <v>8.1210100000000001</v>
      </c>
      <c r="AB63" s="15"/>
      <c r="AC63" s="45">
        <v>42796</v>
      </c>
      <c r="AD63" s="56">
        <v>6.7809999999999995E-2</v>
      </c>
      <c r="AE63" s="56">
        <v>0.16441</v>
      </c>
      <c r="AF63" s="15"/>
      <c r="AG63" s="45">
        <v>42796</v>
      </c>
      <c r="AH63" s="56">
        <v>0.43182999999999999</v>
      </c>
      <c r="AI63" s="56">
        <v>7.7109999999999998E-2</v>
      </c>
      <c r="AJ63" s="15"/>
      <c r="AK63" s="45">
        <v>42796</v>
      </c>
      <c r="AL63" s="56">
        <v>0.15392</v>
      </c>
      <c r="AM63" s="56">
        <v>0.28219</v>
      </c>
      <c r="AN63" s="15"/>
      <c r="AO63" s="45">
        <v>42796</v>
      </c>
      <c r="AP63" s="56">
        <v>2.7777699999999999</v>
      </c>
      <c r="AQ63" s="56">
        <v>2.5694400000000002</v>
      </c>
      <c r="AR63" s="15"/>
      <c r="AS63" s="45">
        <v>42824</v>
      </c>
      <c r="AT63" s="44">
        <v>282.55</v>
      </c>
      <c r="AU63" s="44">
        <v>283.60000000000002</v>
      </c>
      <c r="AV63" s="44">
        <v>281.45</v>
      </c>
      <c r="AW63" s="44">
        <v>282.14999999999998</v>
      </c>
    </row>
    <row r="64" spans="1:49">
      <c r="A64" s="45">
        <v>42797</v>
      </c>
      <c r="B64" s="56">
        <v>0.13031999999999999</v>
      </c>
      <c r="C64" s="56">
        <v>0.11452</v>
      </c>
      <c r="D64" s="15"/>
      <c r="E64" s="45">
        <v>42797</v>
      </c>
      <c r="F64" s="56">
        <v>11.428570000000001</v>
      </c>
      <c r="G64" s="56">
        <v>8.5714199999999998</v>
      </c>
      <c r="H64" s="15"/>
      <c r="I64" s="45">
        <v>42797</v>
      </c>
      <c r="J64" s="56">
        <v>2.8586499999999999</v>
      </c>
      <c r="K64" s="56">
        <v>0</v>
      </c>
      <c r="L64" s="15"/>
      <c r="M64" s="45">
        <v>42797</v>
      </c>
      <c r="N64" s="56">
        <v>2.72255</v>
      </c>
      <c r="O64" s="56">
        <v>0.25929000000000002</v>
      </c>
      <c r="P64" s="15"/>
      <c r="Q64" s="45">
        <v>42797</v>
      </c>
      <c r="R64" s="56">
        <v>8.3647399999999994</v>
      </c>
      <c r="S64" s="56">
        <v>4.7108400000000001</v>
      </c>
      <c r="T64" s="15"/>
      <c r="U64" s="45">
        <v>42797</v>
      </c>
      <c r="V64" s="56">
        <v>8.4745699999999999</v>
      </c>
      <c r="W64" s="56">
        <v>2.3369200000000001</v>
      </c>
      <c r="X64" s="15"/>
      <c r="Y64" s="45">
        <v>42797</v>
      </c>
      <c r="Z64" s="56">
        <v>7.5068200000000003</v>
      </c>
      <c r="AA64" s="56">
        <v>10.07734</v>
      </c>
      <c r="AB64" s="15"/>
      <c r="AC64" s="45">
        <v>42797</v>
      </c>
      <c r="AD64" s="56">
        <v>8.9770000000000003E-2</v>
      </c>
      <c r="AE64" s="56">
        <v>0.17222000000000001</v>
      </c>
      <c r="AF64" s="15"/>
      <c r="AG64" s="45">
        <v>42797</v>
      </c>
      <c r="AH64" s="56">
        <v>0.78654999999999997</v>
      </c>
      <c r="AI64" s="56">
        <v>0.12338</v>
      </c>
      <c r="AJ64" s="15"/>
      <c r="AK64" s="45">
        <v>42797</v>
      </c>
      <c r="AL64" s="56">
        <v>0.69266000000000005</v>
      </c>
      <c r="AM64" s="56">
        <v>0.71831</v>
      </c>
      <c r="AN64" s="15"/>
      <c r="AO64" s="45">
        <v>42797</v>
      </c>
      <c r="AP64" s="56">
        <v>2.1180500000000002</v>
      </c>
      <c r="AQ64" s="56">
        <v>1.80555</v>
      </c>
      <c r="AR64" s="15"/>
      <c r="AS64" s="45">
        <v>42825</v>
      </c>
      <c r="AT64" s="44">
        <v>282.3</v>
      </c>
      <c r="AU64" s="44">
        <v>282.60000000000002</v>
      </c>
      <c r="AV64" s="44">
        <v>281.25</v>
      </c>
      <c r="AW64" s="44">
        <v>281.7</v>
      </c>
    </row>
    <row r="65" spans="1:49">
      <c r="A65" s="45">
        <v>42798</v>
      </c>
      <c r="B65" s="56">
        <v>4.7390000000000002E-2</v>
      </c>
      <c r="C65" s="56">
        <v>4.4749999999999998E-2</v>
      </c>
      <c r="D65" s="15"/>
      <c r="E65" s="45">
        <v>42798</v>
      </c>
      <c r="F65" s="56">
        <v>0</v>
      </c>
      <c r="G65" s="56">
        <v>0</v>
      </c>
      <c r="H65" s="15"/>
      <c r="I65" s="45">
        <v>42798</v>
      </c>
      <c r="J65" s="56">
        <v>1.27051</v>
      </c>
      <c r="K65" s="56">
        <v>0</v>
      </c>
      <c r="L65" s="15"/>
      <c r="M65" s="45">
        <v>42798</v>
      </c>
      <c r="N65" s="56">
        <v>0.30249999999999999</v>
      </c>
      <c r="O65" s="56">
        <v>0</v>
      </c>
      <c r="P65" s="15"/>
      <c r="Q65" s="45">
        <v>42798</v>
      </c>
      <c r="R65" s="56">
        <v>4.5452899999999996</v>
      </c>
      <c r="S65" s="56">
        <v>1.4559</v>
      </c>
      <c r="T65" s="15"/>
      <c r="U65" s="45">
        <v>42798</v>
      </c>
      <c r="V65" s="56">
        <v>5.3929099999999996</v>
      </c>
      <c r="W65" s="56">
        <v>2.1057999999999999</v>
      </c>
      <c r="X65" s="15"/>
      <c r="Y65" s="45">
        <v>42798</v>
      </c>
      <c r="Z65" s="56">
        <v>4.7770700000000001</v>
      </c>
      <c r="AA65" s="56">
        <v>7.1656000000000004</v>
      </c>
      <c r="AB65" s="15"/>
      <c r="AC65" s="45">
        <v>42798</v>
      </c>
      <c r="AD65" s="56">
        <v>2.5360000000000001E-2</v>
      </c>
      <c r="AE65" s="56">
        <v>0.13025999999999999</v>
      </c>
      <c r="AF65" s="15"/>
      <c r="AG65" s="45">
        <v>42798</v>
      </c>
      <c r="AH65" s="56">
        <v>0.27760000000000001</v>
      </c>
      <c r="AI65" s="56">
        <v>7.7109999999999998E-2</v>
      </c>
      <c r="AJ65" s="15"/>
      <c r="AK65" s="45">
        <v>42798</v>
      </c>
      <c r="AL65" s="56">
        <v>0.20523</v>
      </c>
      <c r="AM65" s="56">
        <v>0.28219</v>
      </c>
      <c r="AN65" s="15"/>
      <c r="AO65" s="45">
        <v>42798</v>
      </c>
      <c r="AP65" s="56">
        <v>1.0069399999999999</v>
      </c>
      <c r="AQ65" s="56">
        <v>0.625</v>
      </c>
      <c r="AR65" s="15"/>
      <c r="AS65" s="45">
        <v>42828</v>
      </c>
      <c r="AT65" s="44">
        <v>282.10000000000002</v>
      </c>
      <c r="AU65" s="44">
        <v>283.2</v>
      </c>
      <c r="AV65" s="44">
        <v>281.55</v>
      </c>
      <c r="AW65" s="44">
        <v>282</v>
      </c>
    </row>
    <row r="66" spans="1:49">
      <c r="A66" s="45">
        <v>42799</v>
      </c>
      <c r="B66" s="56">
        <v>8.8190000000000004E-2</v>
      </c>
      <c r="C66" s="56">
        <v>5.1339999999999997E-2</v>
      </c>
      <c r="D66" s="15"/>
      <c r="E66" s="45">
        <v>42799</v>
      </c>
      <c r="F66" s="56">
        <v>0</v>
      </c>
      <c r="G66" s="56">
        <v>0</v>
      </c>
      <c r="H66" s="15"/>
      <c r="I66" s="45">
        <v>42799</v>
      </c>
      <c r="J66" s="56">
        <v>1.27051</v>
      </c>
      <c r="K66" s="56">
        <v>0.31762000000000001</v>
      </c>
      <c r="L66" s="15"/>
      <c r="M66" s="45">
        <v>42799</v>
      </c>
      <c r="N66" s="56">
        <v>0.30249999999999999</v>
      </c>
      <c r="O66" s="56">
        <v>0</v>
      </c>
      <c r="P66" s="15"/>
      <c r="Q66" s="45">
        <v>42799</v>
      </c>
      <c r="R66" s="56">
        <v>4.2167700000000004</v>
      </c>
      <c r="S66" s="56">
        <v>1.39195</v>
      </c>
      <c r="T66" s="15"/>
      <c r="U66" s="45">
        <v>42799</v>
      </c>
      <c r="V66" s="56">
        <v>4.0061600000000004</v>
      </c>
      <c r="W66" s="56">
        <v>2.0030800000000002</v>
      </c>
      <c r="X66" s="15"/>
      <c r="Y66" s="45">
        <v>42799</v>
      </c>
      <c r="Z66" s="56">
        <v>3.5486800000000001</v>
      </c>
      <c r="AA66" s="56">
        <v>7.6433099999999996</v>
      </c>
      <c r="AB66" s="15"/>
      <c r="AC66" s="45">
        <v>42799</v>
      </c>
      <c r="AD66" s="56">
        <v>3.073E-2</v>
      </c>
      <c r="AE66" s="56">
        <v>0.15075</v>
      </c>
      <c r="AF66" s="15"/>
      <c r="AG66" s="45">
        <v>42799</v>
      </c>
      <c r="AH66" s="56">
        <v>0.16964000000000001</v>
      </c>
      <c r="AI66" s="56">
        <v>9.2530000000000001E-2</v>
      </c>
      <c r="AJ66" s="15"/>
      <c r="AK66" s="45">
        <v>42799</v>
      </c>
      <c r="AL66" s="56">
        <v>0</v>
      </c>
      <c r="AM66" s="56">
        <v>0</v>
      </c>
      <c r="AN66" s="15"/>
      <c r="AO66" s="45">
        <v>42799</v>
      </c>
      <c r="AP66" s="56">
        <v>0.625</v>
      </c>
      <c r="AQ66" s="56">
        <v>0.3125</v>
      </c>
      <c r="AR66" s="15"/>
      <c r="AS66" s="45">
        <v>42829</v>
      </c>
      <c r="AT66" s="44">
        <v>281.8</v>
      </c>
      <c r="AU66" s="44">
        <v>282.35000000000002</v>
      </c>
      <c r="AV66" s="44">
        <v>280.85000000000002</v>
      </c>
      <c r="AW66" s="44">
        <v>281.45</v>
      </c>
    </row>
    <row r="67" spans="1:49">
      <c r="A67" s="45">
        <v>42800</v>
      </c>
      <c r="B67" s="56">
        <v>0.13689999999999999</v>
      </c>
      <c r="C67" s="56">
        <v>0.12242</v>
      </c>
      <c r="D67" s="15"/>
      <c r="E67" s="45">
        <v>42800</v>
      </c>
      <c r="F67" s="56">
        <v>17.142849999999999</v>
      </c>
      <c r="G67" s="56">
        <v>8.5714199999999998</v>
      </c>
      <c r="H67" s="15"/>
      <c r="I67" s="45">
        <v>42800</v>
      </c>
      <c r="J67" s="56">
        <v>1.3763799999999999</v>
      </c>
      <c r="K67" s="56">
        <v>0.26468999999999998</v>
      </c>
      <c r="L67" s="15"/>
      <c r="M67" s="45">
        <v>42800</v>
      </c>
      <c r="N67" s="56">
        <v>0.30249999999999999</v>
      </c>
      <c r="O67" s="56">
        <v>0.43214999999999998</v>
      </c>
      <c r="P67" s="15"/>
      <c r="Q67" s="45">
        <v>42800</v>
      </c>
      <c r="R67" s="56">
        <v>8.7458399999999994</v>
      </c>
      <c r="S67" s="56">
        <v>4.1343199999999998</v>
      </c>
      <c r="T67" s="15"/>
      <c r="U67" s="45">
        <v>42800</v>
      </c>
      <c r="V67" s="56">
        <v>6.9851000000000001</v>
      </c>
      <c r="W67" s="56">
        <v>2.3112400000000002</v>
      </c>
      <c r="X67" s="15"/>
      <c r="Y67" s="45">
        <v>42800</v>
      </c>
      <c r="Z67" s="56">
        <v>6.1874399999999996</v>
      </c>
      <c r="AA67" s="56">
        <v>7.2565900000000001</v>
      </c>
      <c r="AB67" s="15"/>
      <c r="AC67" s="45">
        <v>42800</v>
      </c>
      <c r="AD67" s="56">
        <v>0.06</v>
      </c>
      <c r="AE67" s="56">
        <v>0.23662</v>
      </c>
      <c r="AF67" s="15"/>
      <c r="AG67" s="45">
        <v>42800</v>
      </c>
      <c r="AH67" s="56">
        <v>0.40098</v>
      </c>
      <c r="AI67" s="56">
        <v>0.10795</v>
      </c>
      <c r="AJ67" s="15"/>
      <c r="AK67" s="45">
        <v>42800</v>
      </c>
      <c r="AL67" s="56">
        <v>0</v>
      </c>
      <c r="AM67" s="56">
        <v>0.38480999999999999</v>
      </c>
      <c r="AN67" s="15"/>
      <c r="AO67" s="45">
        <v>42800</v>
      </c>
      <c r="AP67" s="56">
        <v>2.5347200000000001</v>
      </c>
      <c r="AQ67" s="56">
        <v>1.9444399999999999</v>
      </c>
      <c r="AR67" s="15"/>
      <c r="AS67" s="45">
        <v>42830</v>
      </c>
      <c r="AT67" s="44">
        <v>281.5</v>
      </c>
      <c r="AU67" s="44">
        <v>281.85000000000002</v>
      </c>
      <c r="AV67" s="44">
        <v>279.14999999999998</v>
      </c>
      <c r="AW67" s="44">
        <v>280.95</v>
      </c>
    </row>
    <row r="68" spans="1:49">
      <c r="A68" s="45">
        <v>42801</v>
      </c>
      <c r="B68" s="56">
        <v>0.13031999999999999</v>
      </c>
      <c r="C68" s="56">
        <v>0.15928</v>
      </c>
      <c r="D68" s="15"/>
      <c r="E68" s="45">
        <v>42801</v>
      </c>
      <c r="F68" s="56">
        <v>14.28571</v>
      </c>
      <c r="G68" s="56">
        <v>22.857140000000001</v>
      </c>
      <c r="H68" s="15"/>
      <c r="I68" s="45">
        <v>42801</v>
      </c>
      <c r="J68" s="56">
        <v>0.84699999999999998</v>
      </c>
      <c r="K68" s="56">
        <v>0.47643999999999997</v>
      </c>
      <c r="L68" s="15"/>
      <c r="M68" s="45">
        <v>42801</v>
      </c>
      <c r="N68" s="56">
        <v>0.30249999999999999</v>
      </c>
      <c r="O68" s="56">
        <v>1.0371600000000001</v>
      </c>
      <c r="P68" s="15"/>
      <c r="Q68" s="45">
        <v>42801</v>
      </c>
      <c r="R68" s="56">
        <v>7.6596700000000002</v>
      </c>
      <c r="S68" s="56">
        <v>3.9863</v>
      </c>
      <c r="T68" s="15"/>
      <c r="U68" s="45">
        <v>42801</v>
      </c>
      <c r="V68" s="56">
        <v>5.5983499999999999</v>
      </c>
      <c r="W68" s="56">
        <v>1.41242</v>
      </c>
      <c r="X68" s="15"/>
      <c r="Y68" s="45">
        <v>42801</v>
      </c>
      <c r="Z68" s="56">
        <v>4.9590500000000004</v>
      </c>
      <c r="AA68" s="56">
        <v>6.2329299999999996</v>
      </c>
      <c r="AB68" s="15"/>
      <c r="AC68" s="45">
        <v>42801</v>
      </c>
      <c r="AD68" s="56">
        <v>5.3170000000000002E-2</v>
      </c>
      <c r="AE68" s="56">
        <v>0.25076999999999999</v>
      </c>
      <c r="AF68" s="15"/>
      <c r="AG68" s="45">
        <v>42801</v>
      </c>
      <c r="AH68" s="56">
        <v>0.38556000000000001</v>
      </c>
      <c r="AI68" s="56">
        <v>0.12338</v>
      </c>
      <c r="AJ68" s="15"/>
      <c r="AK68" s="45">
        <v>42801</v>
      </c>
      <c r="AL68" s="56">
        <v>0</v>
      </c>
      <c r="AM68" s="56">
        <v>0.25653999999999999</v>
      </c>
      <c r="AN68" s="15"/>
      <c r="AO68" s="45">
        <v>42801</v>
      </c>
      <c r="AP68" s="56">
        <v>3.2291599999999998</v>
      </c>
      <c r="AQ68" s="56">
        <v>1.9444399999999999</v>
      </c>
      <c r="AR68" s="15"/>
      <c r="AS68" s="45">
        <v>42831</v>
      </c>
      <c r="AT68" s="44">
        <v>280</v>
      </c>
      <c r="AU68" s="44">
        <v>280.10000000000002</v>
      </c>
      <c r="AV68" s="44">
        <v>278.5</v>
      </c>
      <c r="AW68" s="44">
        <v>280</v>
      </c>
    </row>
    <row r="69" spans="1:49">
      <c r="A69" s="45">
        <v>42802</v>
      </c>
      <c r="B69" s="56">
        <v>0.16455</v>
      </c>
      <c r="C69" s="56">
        <v>0.13689999999999999</v>
      </c>
      <c r="D69" s="15"/>
      <c r="E69" s="45">
        <v>42802</v>
      </c>
      <c r="F69" s="56">
        <v>14.28571</v>
      </c>
      <c r="G69" s="56">
        <v>17.142849999999999</v>
      </c>
      <c r="H69" s="15"/>
      <c r="I69" s="45">
        <v>42802</v>
      </c>
      <c r="J69" s="56">
        <v>1.3763799999999999</v>
      </c>
      <c r="K69" s="56">
        <v>0.42349999999999999</v>
      </c>
      <c r="L69" s="15"/>
      <c r="M69" s="45">
        <v>42802</v>
      </c>
      <c r="N69" s="56">
        <v>0</v>
      </c>
      <c r="O69" s="56">
        <v>0.95072999999999996</v>
      </c>
      <c r="P69" s="15"/>
      <c r="Q69" s="45">
        <v>42802</v>
      </c>
      <c r="R69" s="56">
        <v>7.4989800000000004</v>
      </c>
      <c r="S69" s="56">
        <v>3.8210700000000002</v>
      </c>
      <c r="T69" s="15"/>
      <c r="U69" s="45">
        <v>42802</v>
      </c>
      <c r="V69" s="56">
        <v>4.6995300000000002</v>
      </c>
      <c r="W69" s="56">
        <v>1.0528999999999999</v>
      </c>
      <c r="X69" s="15"/>
      <c r="Y69" s="45">
        <v>42802</v>
      </c>
      <c r="Z69" s="56">
        <v>4.1628699999999998</v>
      </c>
      <c r="AA69" s="56">
        <v>5.3230199999999996</v>
      </c>
      <c r="AB69" s="15"/>
      <c r="AC69" s="45">
        <v>42802</v>
      </c>
      <c r="AD69" s="56">
        <v>0.11953</v>
      </c>
      <c r="AE69" s="56">
        <v>0.30686999999999998</v>
      </c>
      <c r="AF69" s="15"/>
      <c r="AG69" s="45">
        <v>42802</v>
      </c>
      <c r="AH69" s="56">
        <v>1.0641499999999999</v>
      </c>
      <c r="AI69" s="56">
        <v>0</v>
      </c>
      <c r="AJ69" s="15"/>
      <c r="AK69" s="45">
        <v>42802</v>
      </c>
      <c r="AL69" s="56">
        <v>0</v>
      </c>
      <c r="AM69" s="56">
        <v>0.12827</v>
      </c>
      <c r="AN69" s="15"/>
      <c r="AO69" s="45">
        <v>42802</v>
      </c>
      <c r="AP69" s="56">
        <v>3.4722200000000001</v>
      </c>
      <c r="AQ69" s="56">
        <v>1.97916</v>
      </c>
      <c r="AR69" s="15"/>
      <c r="AS69" s="45">
        <v>42832</v>
      </c>
      <c r="AT69" s="44">
        <v>280.25</v>
      </c>
      <c r="AU69" s="44">
        <v>280.45</v>
      </c>
      <c r="AV69" s="44">
        <v>278.14999999999998</v>
      </c>
      <c r="AW69" s="44">
        <v>279.35000000000002</v>
      </c>
    </row>
    <row r="70" spans="1:49">
      <c r="A70" s="45">
        <v>42803</v>
      </c>
      <c r="B70" s="56">
        <v>0.15137999999999999</v>
      </c>
      <c r="C70" s="56">
        <v>0.14874999999999999</v>
      </c>
      <c r="D70" s="15"/>
      <c r="E70" s="45">
        <v>42803</v>
      </c>
      <c r="F70" s="56">
        <v>27.142849999999999</v>
      </c>
      <c r="G70" s="56">
        <v>18.57142</v>
      </c>
      <c r="H70" s="15"/>
      <c r="I70" s="45">
        <v>42803</v>
      </c>
      <c r="J70" s="56">
        <v>1.1646300000000001</v>
      </c>
      <c r="K70" s="56">
        <v>0</v>
      </c>
      <c r="L70" s="15"/>
      <c r="M70" s="45">
        <v>42803</v>
      </c>
      <c r="N70" s="56">
        <v>0.64822000000000002</v>
      </c>
      <c r="O70" s="56">
        <v>0.77786999999999995</v>
      </c>
      <c r="P70" s="15"/>
      <c r="Q70" s="45">
        <v>42803</v>
      </c>
      <c r="R70" s="56">
        <v>7.4814499999999997</v>
      </c>
      <c r="S70" s="56">
        <v>3.8347000000000002</v>
      </c>
      <c r="T70" s="15"/>
      <c r="U70" s="45">
        <v>42803</v>
      </c>
      <c r="V70" s="56">
        <v>5.2131400000000001</v>
      </c>
      <c r="W70" s="56">
        <v>1.2326600000000001</v>
      </c>
      <c r="X70" s="15"/>
      <c r="Y70" s="45">
        <v>42803</v>
      </c>
      <c r="Z70" s="56">
        <v>4.6178299999999997</v>
      </c>
      <c r="AA70" s="56">
        <v>4.2311100000000001</v>
      </c>
      <c r="AB70" s="15"/>
      <c r="AC70" s="45">
        <v>42803</v>
      </c>
      <c r="AD70" s="56">
        <v>5.5129999999999998E-2</v>
      </c>
      <c r="AE70" s="56">
        <v>0.22148999999999999</v>
      </c>
      <c r="AF70" s="15"/>
      <c r="AG70" s="45">
        <v>42803</v>
      </c>
      <c r="AH70" s="56">
        <v>0.43182999999999999</v>
      </c>
      <c r="AI70" s="56">
        <v>0</v>
      </c>
      <c r="AJ70" s="15"/>
      <c r="AK70" s="45">
        <v>42803</v>
      </c>
      <c r="AL70" s="56">
        <v>0.12827</v>
      </c>
      <c r="AM70" s="56">
        <v>0.41045999999999999</v>
      </c>
      <c r="AN70" s="15"/>
      <c r="AO70" s="45">
        <v>42803</v>
      </c>
      <c r="AP70" s="56">
        <v>2.9166599999999998</v>
      </c>
      <c r="AQ70" s="56">
        <v>1.7708299999999999</v>
      </c>
      <c r="AR70" s="15"/>
      <c r="AS70" s="45">
        <v>42835</v>
      </c>
      <c r="AT70" s="44">
        <v>279.3</v>
      </c>
      <c r="AU70" s="44">
        <v>279.39999999999998</v>
      </c>
      <c r="AV70" s="44">
        <v>277.10000000000002</v>
      </c>
      <c r="AW70" s="44">
        <v>277.75</v>
      </c>
    </row>
    <row r="71" spans="1:49">
      <c r="A71" s="45">
        <v>42804</v>
      </c>
      <c r="B71" s="56">
        <v>0.1527</v>
      </c>
      <c r="C71" s="56">
        <v>0.12504999999999999</v>
      </c>
      <c r="D71" s="15"/>
      <c r="E71" s="45">
        <v>42804</v>
      </c>
      <c r="F71" s="56">
        <v>7.1428500000000001</v>
      </c>
      <c r="G71" s="56">
        <v>17.142849999999999</v>
      </c>
      <c r="H71" s="15"/>
      <c r="I71" s="45">
        <v>42804</v>
      </c>
      <c r="J71" s="56">
        <v>1.79989</v>
      </c>
      <c r="K71" s="56">
        <v>1.21757</v>
      </c>
      <c r="L71" s="15"/>
      <c r="M71" s="45">
        <v>42804</v>
      </c>
      <c r="N71" s="56">
        <v>0.64822000000000002</v>
      </c>
      <c r="O71" s="56">
        <v>1.9014599999999999</v>
      </c>
      <c r="P71" s="15"/>
      <c r="Q71" s="45">
        <v>42804</v>
      </c>
      <c r="R71" s="56">
        <v>7.9758399999999998</v>
      </c>
      <c r="S71" s="56">
        <v>7.8102900000000002</v>
      </c>
      <c r="T71" s="15"/>
      <c r="U71" s="45">
        <v>42804</v>
      </c>
      <c r="V71" s="56">
        <v>4.3656899999999998</v>
      </c>
      <c r="W71" s="56">
        <v>1.7205900000000001</v>
      </c>
      <c r="X71" s="15"/>
      <c r="Y71" s="45">
        <v>42804</v>
      </c>
      <c r="Z71" s="56">
        <v>3.8671500000000001</v>
      </c>
      <c r="AA71" s="56">
        <v>3.4576799999999999</v>
      </c>
      <c r="AB71" s="15"/>
      <c r="AC71" s="45">
        <v>42804</v>
      </c>
      <c r="AD71" s="56">
        <v>5.2200000000000003E-2</v>
      </c>
      <c r="AE71" s="56">
        <v>0.19076000000000001</v>
      </c>
      <c r="AF71" s="15"/>
      <c r="AG71" s="45">
        <v>42804</v>
      </c>
      <c r="AH71" s="56">
        <v>0.43182999999999999</v>
      </c>
      <c r="AI71" s="56">
        <v>0.38556000000000001</v>
      </c>
      <c r="AJ71" s="15"/>
      <c r="AK71" s="45">
        <v>42804</v>
      </c>
      <c r="AL71" s="56">
        <v>0.17957000000000001</v>
      </c>
      <c r="AM71" s="56">
        <v>0.94920000000000004</v>
      </c>
      <c r="AN71" s="15"/>
      <c r="AO71" s="45">
        <v>42804</v>
      </c>
      <c r="AP71" s="56">
        <v>2.4305500000000002</v>
      </c>
      <c r="AQ71" s="56">
        <v>2.2916599999999998</v>
      </c>
      <c r="AR71" s="15"/>
      <c r="AS71" s="45">
        <v>42836</v>
      </c>
      <c r="AT71" s="44">
        <v>276.95</v>
      </c>
      <c r="AU71" s="44">
        <v>277.75</v>
      </c>
      <c r="AV71" s="44">
        <v>275.45</v>
      </c>
      <c r="AW71" s="44">
        <v>276</v>
      </c>
    </row>
    <row r="72" spans="1:49">
      <c r="A72" s="45">
        <v>42805</v>
      </c>
      <c r="B72" s="56">
        <v>7.3709999999999998E-2</v>
      </c>
      <c r="C72" s="56">
        <v>7.7660000000000007E-2</v>
      </c>
      <c r="D72" s="15"/>
      <c r="E72" s="45">
        <v>42805</v>
      </c>
      <c r="F72" s="56">
        <v>0</v>
      </c>
      <c r="G72" s="56">
        <v>10</v>
      </c>
      <c r="H72" s="15"/>
      <c r="I72" s="45">
        <v>42805</v>
      </c>
      <c r="J72" s="56">
        <v>1.0058199999999999</v>
      </c>
      <c r="K72" s="56">
        <v>0</v>
      </c>
      <c r="L72" s="15"/>
      <c r="M72" s="45">
        <v>42805</v>
      </c>
      <c r="N72" s="56">
        <v>0</v>
      </c>
      <c r="O72" s="56">
        <v>1.2100200000000001</v>
      </c>
      <c r="P72" s="15"/>
      <c r="Q72" s="45">
        <v>42805</v>
      </c>
      <c r="R72" s="56">
        <v>4.1469800000000001</v>
      </c>
      <c r="S72" s="56">
        <v>1.5652999999999999</v>
      </c>
      <c r="T72" s="15"/>
      <c r="U72" s="45">
        <v>42805</v>
      </c>
      <c r="V72" s="56">
        <v>9.1679499999999994</v>
      </c>
      <c r="W72" s="56">
        <v>1.4380999999999999</v>
      </c>
      <c r="X72" s="15"/>
      <c r="Y72" s="45">
        <v>42805</v>
      </c>
      <c r="Z72" s="56">
        <v>8.1210100000000001</v>
      </c>
      <c r="AA72" s="56">
        <v>3.2302</v>
      </c>
      <c r="AB72" s="15"/>
      <c r="AC72" s="45">
        <v>42805</v>
      </c>
      <c r="AD72" s="56">
        <v>2.8289999999999999E-2</v>
      </c>
      <c r="AE72" s="56">
        <v>0.13025999999999999</v>
      </c>
      <c r="AF72" s="15"/>
      <c r="AG72" s="45">
        <v>42805</v>
      </c>
      <c r="AH72" s="56">
        <v>0.16964000000000001</v>
      </c>
      <c r="AI72" s="56">
        <v>0</v>
      </c>
      <c r="AJ72" s="15"/>
      <c r="AK72" s="45">
        <v>42805</v>
      </c>
      <c r="AL72" s="56">
        <v>0</v>
      </c>
      <c r="AM72" s="56">
        <v>0</v>
      </c>
      <c r="AN72" s="15"/>
      <c r="AO72" s="45">
        <v>42805</v>
      </c>
      <c r="AP72" s="56">
        <v>1.3888799999999999</v>
      </c>
      <c r="AQ72" s="56">
        <v>0.83333000000000002</v>
      </c>
      <c r="AR72" s="15"/>
      <c r="AS72" s="45">
        <v>42837</v>
      </c>
      <c r="AT72" s="44">
        <v>276.39999999999998</v>
      </c>
      <c r="AU72" s="44">
        <v>277.05</v>
      </c>
      <c r="AV72" s="44">
        <v>275.75</v>
      </c>
      <c r="AW72" s="44">
        <v>277.05</v>
      </c>
    </row>
    <row r="73" spans="1:49">
      <c r="A73" s="45">
        <v>42806</v>
      </c>
      <c r="B73" s="56">
        <v>5.7919999999999999E-2</v>
      </c>
      <c r="C73" s="56">
        <v>8.1610000000000002E-2</v>
      </c>
      <c r="D73" s="15"/>
      <c r="E73" s="45">
        <v>42806</v>
      </c>
      <c r="F73" s="56">
        <v>0</v>
      </c>
      <c r="G73" s="56">
        <v>0</v>
      </c>
      <c r="H73" s="15"/>
      <c r="I73" s="45">
        <v>42806</v>
      </c>
      <c r="J73" s="56">
        <v>0.95287999999999995</v>
      </c>
      <c r="K73" s="56">
        <v>0</v>
      </c>
      <c r="L73" s="15"/>
      <c r="M73" s="45">
        <v>42806</v>
      </c>
      <c r="N73" s="56">
        <v>0</v>
      </c>
      <c r="O73" s="56">
        <v>0.30249999999999999</v>
      </c>
      <c r="P73" s="15"/>
      <c r="Q73" s="45">
        <v>42806</v>
      </c>
      <c r="R73" s="56">
        <v>3.83989</v>
      </c>
      <c r="S73" s="56">
        <v>1.42896</v>
      </c>
      <c r="T73" s="15"/>
      <c r="U73" s="45">
        <v>42806</v>
      </c>
      <c r="V73" s="56">
        <v>8.5259300000000007</v>
      </c>
      <c r="W73" s="56">
        <v>1.6435500000000001</v>
      </c>
      <c r="X73" s="15"/>
      <c r="Y73" s="45">
        <v>42806</v>
      </c>
      <c r="Z73" s="56">
        <v>7.5523199999999999</v>
      </c>
      <c r="AA73" s="56">
        <v>4.3903499999999998</v>
      </c>
      <c r="AB73" s="15"/>
      <c r="AC73" s="45">
        <v>42806</v>
      </c>
      <c r="AD73" s="56">
        <v>2.1950000000000001E-2</v>
      </c>
      <c r="AE73" s="56">
        <v>0.11611</v>
      </c>
      <c r="AF73" s="15"/>
      <c r="AG73" s="45">
        <v>42806</v>
      </c>
      <c r="AH73" s="56">
        <v>0.16964000000000001</v>
      </c>
      <c r="AI73" s="56">
        <v>7.7109999999999998E-2</v>
      </c>
      <c r="AJ73" s="15"/>
      <c r="AK73" s="45">
        <v>42806</v>
      </c>
      <c r="AL73" s="56">
        <v>0</v>
      </c>
      <c r="AM73" s="56">
        <v>0.23088</v>
      </c>
      <c r="AN73" s="15"/>
      <c r="AO73" s="45">
        <v>42806</v>
      </c>
      <c r="AP73" s="56">
        <v>0.83333000000000002</v>
      </c>
      <c r="AQ73" s="56">
        <v>0.65971999999999997</v>
      </c>
      <c r="AR73" s="15"/>
      <c r="AS73" s="45">
        <v>42838</v>
      </c>
      <c r="AT73" s="44">
        <v>276.95</v>
      </c>
      <c r="AU73" s="44">
        <v>279.25</v>
      </c>
      <c r="AV73" s="44">
        <v>276.3</v>
      </c>
      <c r="AW73" s="44">
        <v>279.25</v>
      </c>
    </row>
    <row r="74" spans="1:49">
      <c r="A74" s="45">
        <v>42807</v>
      </c>
      <c r="B74" s="56">
        <v>0.16718</v>
      </c>
      <c r="C74" s="56">
        <v>0.15533</v>
      </c>
      <c r="D74" s="15"/>
      <c r="E74" s="45">
        <v>42807</v>
      </c>
      <c r="F74" s="56">
        <v>32.857140000000001</v>
      </c>
      <c r="G74" s="56">
        <v>34.285710000000002</v>
      </c>
      <c r="H74" s="15"/>
      <c r="I74" s="45">
        <v>42807</v>
      </c>
      <c r="J74" s="56">
        <v>1.69401</v>
      </c>
      <c r="K74" s="56">
        <v>0.89993999999999996</v>
      </c>
      <c r="L74" s="15"/>
      <c r="M74" s="45">
        <v>42807</v>
      </c>
      <c r="N74" s="56">
        <v>0.51858000000000004</v>
      </c>
      <c r="O74" s="56">
        <v>1.1235900000000001</v>
      </c>
      <c r="P74" s="15"/>
      <c r="Q74" s="45">
        <v>42807</v>
      </c>
      <c r="R74" s="56">
        <v>12.453290000000001</v>
      </c>
      <c r="S74" s="56">
        <v>4.3644800000000004</v>
      </c>
      <c r="T74" s="15"/>
      <c r="U74" s="45">
        <v>42807</v>
      </c>
      <c r="V74" s="56">
        <v>8.9881799999999998</v>
      </c>
      <c r="W74" s="56">
        <v>2.4653299999999998</v>
      </c>
      <c r="X74" s="15"/>
      <c r="Y74" s="45">
        <v>42807</v>
      </c>
      <c r="Z74" s="56">
        <v>7.9617800000000001</v>
      </c>
      <c r="AA74" s="56">
        <v>13.58052</v>
      </c>
      <c r="AB74" s="15"/>
      <c r="AC74" s="45">
        <v>42807</v>
      </c>
      <c r="AD74" s="56">
        <v>8.8789999999999994E-2</v>
      </c>
      <c r="AE74" s="56">
        <v>0.22491</v>
      </c>
      <c r="AF74" s="15"/>
      <c r="AG74" s="45">
        <v>42807</v>
      </c>
      <c r="AH74" s="56">
        <v>0.78654999999999997</v>
      </c>
      <c r="AI74" s="56">
        <v>0.27760000000000001</v>
      </c>
      <c r="AJ74" s="15"/>
      <c r="AK74" s="45">
        <v>42807</v>
      </c>
      <c r="AL74" s="56">
        <v>0</v>
      </c>
      <c r="AM74" s="56">
        <v>0.15392</v>
      </c>
      <c r="AN74" s="15"/>
      <c r="AO74" s="45">
        <v>42807</v>
      </c>
      <c r="AP74" s="56">
        <v>3.8194400000000002</v>
      </c>
      <c r="AQ74" s="56">
        <v>2.8125</v>
      </c>
      <c r="AR74" s="15"/>
      <c r="AS74" s="45">
        <v>42839</v>
      </c>
      <c r="AT74" s="44">
        <v>278.14999999999998</v>
      </c>
      <c r="AU74" s="44">
        <v>278.55</v>
      </c>
      <c r="AV74" s="44">
        <v>276.2</v>
      </c>
      <c r="AW74" s="44">
        <v>277.8</v>
      </c>
    </row>
    <row r="75" spans="1:49">
      <c r="A75" s="45">
        <v>42808</v>
      </c>
      <c r="B75" s="56">
        <v>0.15137999999999999</v>
      </c>
      <c r="C75" s="56">
        <v>0.15401999999999999</v>
      </c>
      <c r="D75" s="15"/>
      <c r="E75" s="45">
        <v>42808</v>
      </c>
      <c r="F75" s="56">
        <v>7.1428500000000001</v>
      </c>
      <c r="G75" s="56">
        <v>18.57142</v>
      </c>
      <c r="H75" s="15"/>
      <c r="I75" s="45">
        <v>42808</v>
      </c>
      <c r="J75" s="56">
        <v>0.95287999999999995</v>
      </c>
      <c r="K75" s="56">
        <v>1.1116900000000001</v>
      </c>
      <c r="L75" s="15"/>
      <c r="M75" s="45">
        <v>42808</v>
      </c>
      <c r="N75" s="56">
        <v>0</v>
      </c>
      <c r="O75" s="56">
        <v>0.69144000000000005</v>
      </c>
      <c r="P75" s="15"/>
      <c r="Q75" s="45">
        <v>42808</v>
      </c>
      <c r="R75" s="56">
        <v>8.0897799999999993</v>
      </c>
      <c r="S75" s="56">
        <v>4.4313500000000001</v>
      </c>
      <c r="T75" s="15"/>
      <c r="U75" s="45">
        <v>42808</v>
      </c>
      <c r="V75" s="56">
        <v>6.2403599999999999</v>
      </c>
      <c r="W75" s="56">
        <v>2.85053</v>
      </c>
      <c r="X75" s="15"/>
      <c r="Y75" s="45">
        <v>42808</v>
      </c>
      <c r="Z75" s="56">
        <v>5.5277500000000002</v>
      </c>
      <c r="AA75" s="56">
        <v>14.28571</v>
      </c>
      <c r="AB75" s="15"/>
      <c r="AC75" s="45">
        <v>42808</v>
      </c>
      <c r="AD75" s="56">
        <v>0.10196</v>
      </c>
      <c r="AE75" s="56">
        <v>0.23759</v>
      </c>
      <c r="AF75" s="15"/>
      <c r="AG75" s="45">
        <v>42808</v>
      </c>
      <c r="AH75" s="56">
        <v>0.95618999999999998</v>
      </c>
      <c r="AI75" s="56">
        <v>0.26218000000000002</v>
      </c>
      <c r="AJ75" s="15"/>
      <c r="AK75" s="45">
        <v>42808</v>
      </c>
      <c r="AL75" s="56">
        <v>0.12827</v>
      </c>
      <c r="AM75" s="56">
        <v>0.35915000000000002</v>
      </c>
      <c r="AN75" s="15"/>
      <c r="AO75" s="45">
        <v>42808</v>
      </c>
      <c r="AP75" s="56">
        <v>3.4722200000000001</v>
      </c>
      <c r="AQ75" s="56">
        <v>2.3263799999999999</v>
      </c>
      <c r="AR75" s="15"/>
      <c r="AS75" s="45">
        <v>42842</v>
      </c>
      <c r="AT75" s="44">
        <v>278.45</v>
      </c>
      <c r="AU75" s="44">
        <v>279.60000000000002</v>
      </c>
      <c r="AV75" s="44">
        <v>277.85000000000002</v>
      </c>
      <c r="AW75" s="44">
        <v>278.75</v>
      </c>
    </row>
    <row r="76" spans="1:49">
      <c r="A76" s="45">
        <v>42809</v>
      </c>
      <c r="B76" s="56">
        <v>0.1527</v>
      </c>
      <c r="C76" s="56">
        <v>0.17902999999999999</v>
      </c>
      <c r="D76" s="15"/>
      <c r="E76" s="45">
        <v>42809</v>
      </c>
      <c r="F76" s="56">
        <v>28.57142</v>
      </c>
      <c r="G76" s="56">
        <v>20</v>
      </c>
      <c r="H76" s="15"/>
      <c r="I76" s="45">
        <v>42809</v>
      </c>
      <c r="J76" s="56">
        <v>1.74695</v>
      </c>
      <c r="K76" s="56">
        <v>0.26468999999999998</v>
      </c>
      <c r="L76" s="15"/>
      <c r="M76" s="45">
        <v>42809</v>
      </c>
      <c r="N76" s="56">
        <v>0.60501000000000005</v>
      </c>
      <c r="O76" s="56">
        <v>0.69144000000000005</v>
      </c>
      <c r="P76" s="15"/>
      <c r="Q76" s="45">
        <v>42809</v>
      </c>
      <c r="R76" s="56">
        <v>8.96495</v>
      </c>
      <c r="S76" s="56">
        <v>4.4320000000000004</v>
      </c>
      <c r="T76" s="15"/>
      <c r="U76" s="45">
        <v>42809</v>
      </c>
      <c r="V76" s="56">
        <v>14.84334</v>
      </c>
      <c r="W76" s="56">
        <v>2.4910100000000002</v>
      </c>
      <c r="X76" s="15"/>
      <c r="Y76" s="45">
        <v>42809</v>
      </c>
      <c r="Z76" s="56">
        <v>13.14831</v>
      </c>
      <c r="AA76" s="56">
        <v>11.23748</v>
      </c>
      <c r="AB76" s="15"/>
      <c r="AC76" s="45">
        <v>42809</v>
      </c>
      <c r="AD76" s="56">
        <v>8.8300000000000003E-2</v>
      </c>
      <c r="AE76" s="56">
        <v>0.20637</v>
      </c>
      <c r="AF76" s="15"/>
      <c r="AG76" s="45">
        <v>42809</v>
      </c>
      <c r="AH76" s="56">
        <v>0.52436000000000005</v>
      </c>
      <c r="AI76" s="56">
        <v>0.21590999999999999</v>
      </c>
      <c r="AJ76" s="15"/>
      <c r="AK76" s="45">
        <v>42809</v>
      </c>
      <c r="AL76" s="56">
        <v>0.48742000000000002</v>
      </c>
      <c r="AM76" s="56">
        <v>0.33350000000000002</v>
      </c>
      <c r="AN76" s="15"/>
      <c r="AO76" s="45">
        <v>42809</v>
      </c>
      <c r="AP76" s="56">
        <v>3.61111</v>
      </c>
      <c r="AQ76" s="56">
        <v>2.8472200000000001</v>
      </c>
      <c r="AR76" s="15"/>
      <c r="AS76" s="45">
        <v>42843</v>
      </c>
      <c r="AT76" s="44">
        <v>279.89999999999998</v>
      </c>
      <c r="AU76" s="44">
        <v>280.10000000000002</v>
      </c>
      <c r="AV76" s="44">
        <v>277.55</v>
      </c>
      <c r="AW76" s="44">
        <v>278.45</v>
      </c>
    </row>
    <row r="77" spans="1:49">
      <c r="A77" s="45">
        <v>42810</v>
      </c>
      <c r="B77" s="56">
        <v>0.16455</v>
      </c>
      <c r="C77" s="56">
        <v>0.14874999999999999</v>
      </c>
      <c r="D77" s="15"/>
      <c r="E77" s="45">
        <v>42810</v>
      </c>
      <c r="F77" s="56">
        <v>21.428570000000001</v>
      </c>
      <c r="G77" s="56">
        <v>27.142849999999999</v>
      </c>
      <c r="H77" s="15"/>
      <c r="I77" s="45">
        <v>42810</v>
      </c>
      <c r="J77" s="56">
        <v>1.1646300000000001</v>
      </c>
      <c r="K77" s="56">
        <v>0.84699999999999998</v>
      </c>
      <c r="L77" s="15"/>
      <c r="M77" s="45">
        <v>42810</v>
      </c>
      <c r="N77" s="56">
        <v>0.30249999999999999</v>
      </c>
      <c r="O77" s="56">
        <v>1.94468</v>
      </c>
      <c r="P77" s="15"/>
      <c r="Q77" s="45">
        <v>42810</v>
      </c>
      <c r="R77" s="56">
        <v>13.77318</v>
      </c>
      <c r="S77" s="56">
        <v>4.8948999999999998</v>
      </c>
      <c r="T77" s="15"/>
      <c r="U77" s="45">
        <v>42810</v>
      </c>
      <c r="V77" s="56">
        <v>37.288130000000002</v>
      </c>
      <c r="W77" s="56">
        <v>3.4411900000000002</v>
      </c>
      <c r="X77" s="15"/>
      <c r="Y77" s="45">
        <v>42810</v>
      </c>
      <c r="Z77" s="56">
        <v>33.03002</v>
      </c>
      <c r="AA77" s="56">
        <v>24.49954</v>
      </c>
      <c r="AB77" s="15"/>
      <c r="AC77" s="45">
        <v>42810</v>
      </c>
      <c r="AD77" s="56">
        <v>0.13952999999999999</v>
      </c>
      <c r="AE77" s="56">
        <v>0.23905999999999999</v>
      </c>
      <c r="AF77" s="15"/>
      <c r="AG77" s="45">
        <v>42810</v>
      </c>
      <c r="AH77" s="56">
        <v>1.0487299999999999</v>
      </c>
      <c r="AI77" s="56">
        <v>0.50893999999999995</v>
      </c>
      <c r="AJ77" s="15"/>
      <c r="AK77" s="45">
        <v>42810</v>
      </c>
      <c r="AL77" s="56">
        <v>0</v>
      </c>
      <c r="AM77" s="56">
        <v>0.35915000000000002</v>
      </c>
      <c r="AN77" s="15"/>
      <c r="AO77" s="45">
        <v>42810</v>
      </c>
      <c r="AP77" s="56">
        <v>3.29861</v>
      </c>
      <c r="AQ77" s="56">
        <v>2.98611</v>
      </c>
      <c r="AR77" s="15"/>
      <c r="AS77" s="45">
        <v>42844</v>
      </c>
      <c r="AT77" s="44">
        <v>277.75</v>
      </c>
      <c r="AU77" s="44">
        <v>278.55</v>
      </c>
      <c r="AV77" s="44">
        <v>276.25</v>
      </c>
      <c r="AW77" s="44">
        <v>276.95</v>
      </c>
    </row>
    <row r="78" spans="1:49">
      <c r="A78" s="45">
        <v>42811</v>
      </c>
      <c r="B78" s="56">
        <v>0.14348</v>
      </c>
      <c r="C78" s="56">
        <v>9.0829999999999994E-2</v>
      </c>
      <c r="D78" s="15"/>
      <c r="E78" s="45">
        <v>42811</v>
      </c>
      <c r="F78" s="56">
        <v>25.714279999999999</v>
      </c>
      <c r="G78" s="56">
        <v>7.1428500000000001</v>
      </c>
      <c r="H78" s="15"/>
      <c r="I78" s="45">
        <v>42811</v>
      </c>
      <c r="J78" s="56">
        <v>0.89993999999999996</v>
      </c>
      <c r="K78" s="56">
        <v>0.26468999999999998</v>
      </c>
      <c r="L78" s="15"/>
      <c r="M78" s="45">
        <v>42811</v>
      </c>
      <c r="N78" s="56">
        <v>0</v>
      </c>
      <c r="O78" s="56">
        <v>1.2964500000000001</v>
      </c>
      <c r="P78" s="15"/>
      <c r="Q78" s="45">
        <v>42811</v>
      </c>
      <c r="R78" s="56">
        <v>9.7057300000000009</v>
      </c>
      <c r="S78" s="56">
        <v>4.40862</v>
      </c>
      <c r="T78" s="15"/>
      <c r="U78" s="45">
        <v>42811</v>
      </c>
      <c r="V78" s="56">
        <v>20.544419999999999</v>
      </c>
      <c r="W78" s="56">
        <v>3.3127800000000001</v>
      </c>
      <c r="X78" s="15"/>
      <c r="Y78" s="45">
        <v>42811</v>
      </c>
      <c r="Z78" s="56">
        <v>18.198360000000001</v>
      </c>
      <c r="AA78" s="56">
        <v>17.65241</v>
      </c>
      <c r="AB78" s="15"/>
      <c r="AC78" s="45">
        <v>42811</v>
      </c>
      <c r="AD78" s="56">
        <v>0.10732999999999999</v>
      </c>
      <c r="AE78" s="56">
        <v>0.1888</v>
      </c>
      <c r="AF78" s="15"/>
      <c r="AG78" s="45">
        <v>42811</v>
      </c>
      <c r="AH78" s="56">
        <v>0.67859000000000003</v>
      </c>
      <c r="AI78" s="56">
        <v>0.40098</v>
      </c>
      <c r="AJ78" s="15"/>
      <c r="AK78" s="45">
        <v>42811</v>
      </c>
      <c r="AL78" s="56">
        <v>0</v>
      </c>
      <c r="AM78" s="56">
        <v>0.61570000000000003</v>
      </c>
      <c r="AN78" s="15"/>
      <c r="AO78" s="45">
        <v>42811</v>
      </c>
      <c r="AP78" s="56">
        <v>2.98611</v>
      </c>
      <c r="AQ78" s="56">
        <v>2.6041599999999998</v>
      </c>
      <c r="AR78" s="15"/>
      <c r="AS78" s="45">
        <v>42845</v>
      </c>
      <c r="AT78" s="44">
        <v>276.45</v>
      </c>
      <c r="AU78" s="44">
        <v>278.35000000000002</v>
      </c>
      <c r="AV78" s="44">
        <v>276</v>
      </c>
      <c r="AW78" s="44">
        <v>278.35000000000002</v>
      </c>
    </row>
    <row r="79" spans="1:49">
      <c r="A79" s="45">
        <v>42812</v>
      </c>
      <c r="B79" s="56">
        <v>7.7660000000000007E-2</v>
      </c>
      <c r="C79" s="56">
        <v>6.8449999999999997E-2</v>
      </c>
      <c r="D79" s="15"/>
      <c r="E79" s="45">
        <v>42812</v>
      </c>
      <c r="F79" s="56">
        <v>0</v>
      </c>
      <c r="G79" s="56">
        <v>7.1428500000000001</v>
      </c>
      <c r="H79" s="15"/>
      <c r="I79" s="45">
        <v>42812</v>
      </c>
      <c r="J79" s="56">
        <v>1.21757</v>
      </c>
      <c r="K79" s="56">
        <v>0</v>
      </c>
      <c r="L79" s="15"/>
      <c r="M79" s="45">
        <v>42812</v>
      </c>
      <c r="N79" s="56">
        <v>0</v>
      </c>
      <c r="O79" s="56">
        <v>0.47536</v>
      </c>
      <c r="P79" s="15"/>
      <c r="Q79" s="45">
        <v>42812</v>
      </c>
      <c r="R79" s="56">
        <v>4.2196999999999996</v>
      </c>
      <c r="S79" s="56">
        <v>1.5484199999999999</v>
      </c>
      <c r="T79" s="15"/>
      <c r="U79" s="45">
        <v>42812</v>
      </c>
      <c r="V79" s="56">
        <v>7.1905400000000004</v>
      </c>
      <c r="W79" s="56">
        <v>1.51515</v>
      </c>
      <c r="X79" s="15"/>
      <c r="Y79" s="45">
        <v>42812</v>
      </c>
      <c r="Z79" s="56">
        <v>6.3694199999999999</v>
      </c>
      <c r="AA79" s="56">
        <v>7.8707900000000004</v>
      </c>
      <c r="AB79" s="15"/>
      <c r="AC79" s="45">
        <v>42812</v>
      </c>
      <c r="AD79" s="56">
        <v>3.61E-2</v>
      </c>
      <c r="AE79" s="56">
        <v>0.15514</v>
      </c>
      <c r="AF79" s="15"/>
      <c r="AG79" s="45">
        <v>42812</v>
      </c>
      <c r="AH79" s="56">
        <v>0.30845</v>
      </c>
      <c r="AI79" s="56">
        <v>0</v>
      </c>
      <c r="AJ79" s="15"/>
      <c r="AK79" s="45">
        <v>42812</v>
      </c>
      <c r="AL79" s="56">
        <v>0</v>
      </c>
      <c r="AM79" s="56">
        <v>0</v>
      </c>
      <c r="AN79" s="15"/>
      <c r="AO79" s="45">
        <v>42812</v>
      </c>
      <c r="AP79" s="56">
        <v>0.9375</v>
      </c>
      <c r="AQ79" s="56">
        <v>0.48610999999999999</v>
      </c>
      <c r="AR79" s="15"/>
      <c r="AS79" s="45">
        <v>42846</v>
      </c>
      <c r="AT79" s="44">
        <v>279.39999999999998</v>
      </c>
      <c r="AU79" s="44">
        <v>281.14999999999998</v>
      </c>
      <c r="AV79" s="44">
        <v>279</v>
      </c>
      <c r="AW79" s="44">
        <v>280.8</v>
      </c>
    </row>
    <row r="80" spans="1:49">
      <c r="A80" s="45">
        <v>42813</v>
      </c>
      <c r="B80" s="56">
        <v>8.8190000000000004E-2</v>
      </c>
      <c r="C80" s="56">
        <v>6.1870000000000001E-2</v>
      </c>
      <c r="D80" s="15"/>
      <c r="E80" s="45">
        <v>42813</v>
      </c>
      <c r="F80" s="56">
        <v>7.1428500000000001</v>
      </c>
      <c r="G80" s="56">
        <v>18.57142</v>
      </c>
      <c r="H80" s="15"/>
      <c r="I80" s="45">
        <v>42813</v>
      </c>
      <c r="J80" s="56">
        <v>1.21757</v>
      </c>
      <c r="K80" s="56">
        <v>0</v>
      </c>
      <c r="L80" s="15"/>
      <c r="M80" s="45">
        <v>42813</v>
      </c>
      <c r="N80" s="56">
        <v>0.21607000000000001</v>
      </c>
      <c r="O80" s="56">
        <v>0.30249999999999999</v>
      </c>
      <c r="P80" s="15"/>
      <c r="Q80" s="45">
        <v>42813</v>
      </c>
      <c r="R80" s="56">
        <v>3.8668399999999998</v>
      </c>
      <c r="S80" s="56">
        <v>1.37215</v>
      </c>
      <c r="T80" s="15"/>
      <c r="U80" s="45">
        <v>42813</v>
      </c>
      <c r="V80" s="56">
        <v>4.6995300000000002</v>
      </c>
      <c r="W80" s="56">
        <v>1.9774</v>
      </c>
      <c r="X80" s="15"/>
      <c r="Y80" s="45">
        <v>42813</v>
      </c>
      <c r="Z80" s="56">
        <v>4.1628699999999998</v>
      </c>
      <c r="AA80" s="56">
        <v>8.1665100000000006</v>
      </c>
      <c r="AB80" s="15"/>
      <c r="AC80" s="45">
        <v>42813</v>
      </c>
      <c r="AD80" s="56">
        <v>3.5610000000000003E-2</v>
      </c>
      <c r="AE80" s="56">
        <v>0.14391999999999999</v>
      </c>
      <c r="AF80" s="15"/>
      <c r="AG80" s="45">
        <v>42813</v>
      </c>
      <c r="AH80" s="56">
        <v>0.16964000000000001</v>
      </c>
      <c r="AI80" s="56">
        <v>7.7109999999999998E-2</v>
      </c>
      <c r="AJ80" s="15"/>
      <c r="AK80" s="45">
        <v>42813</v>
      </c>
      <c r="AL80" s="56">
        <v>0</v>
      </c>
      <c r="AM80" s="56">
        <v>0</v>
      </c>
      <c r="AN80" s="15"/>
      <c r="AO80" s="45">
        <v>42813</v>
      </c>
      <c r="AP80" s="56">
        <v>0.55554999999999999</v>
      </c>
      <c r="AQ80" s="56">
        <v>0.9375</v>
      </c>
      <c r="AR80" s="15"/>
      <c r="AS80" s="45">
        <v>42849</v>
      </c>
      <c r="AT80" s="44">
        <v>282</v>
      </c>
      <c r="AU80" s="44">
        <v>282.60000000000002</v>
      </c>
      <c r="AV80" s="44">
        <v>281.3</v>
      </c>
      <c r="AW80" s="44">
        <v>281.95</v>
      </c>
    </row>
    <row r="81" spans="1:49">
      <c r="A81" s="45">
        <v>42814</v>
      </c>
      <c r="B81" s="56">
        <v>0.15795999999999999</v>
      </c>
      <c r="C81" s="56">
        <v>0.13427</v>
      </c>
      <c r="D81" s="15"/>
      <c r="E81" s="45">
        <v>42814</v>
      </c>
      <c r="F81" s="56">
        <v>27.142849999999999</v>
      </c>
      <c r="G81" s="56">
        <v>18.57142</v>
      </c>
      <c r="H81" s="15"/>
      <c r="I81" s="45">
        <v>42814</v>
      </c>
      <c r="J81" s="56">
        <v>1.27051</v>
      </c>
      <c r="K81" s="56">
        <v>0.52937999999999996</v>
      </c>
      <c r="L81" s="15"/>
      <c r="M81" s="45">
        <v>42814</v>
      </c>
      <c r="N81" s="56">
        <v>0.90751000000000004</v>
      </c>
      <c r="O81" s="56">
        <v>0.90751000000000004</v>
      </c>
      <c r="P81" s="15"/>
      <c r="Q81" s="45">
        <v>42814</v>
      </c>
      <c r="R81" s="56">
        <v>11.52261</v>
      </c>
      <c r="S81" s="56">
        <v>4.4582899999999999</v>
      </c>
      <c r="T81" s="15"/>
      <c r="U81" s="45">
        <v>42814</v>
      </c>
      <c r="V81" s="56">
        <v>17.822289999999999</v>
      </c>
      <c r="W81" s="56">
        <v>3.2614200000000002</v>
      </c>
      <c r="X81" s="15"/>
      <c r="Y81" s="45">
        <v>42814</v>
      </c>
      <c r="Z81" s="56">
        <v>15.78707</v>
      </c>
      <c r="AA81" s="56">
        <v>18.971789999999999</v>
      </c>
      <c r="AB81" s="15"/>
      <c r="AC81" s="45">
        <v>42814</v>
      </c>
      <c r="AD81" s="56">
        <v>9.4159999999999994E-2</v>
      </c>
      <c r="AE81" s="56">
        <v>0.26150000000000001</v>
      </c>
      <c r="AF81" s="15"/>
      <c r="AG81" s="45">
        <v>42814</v>
      </c>
      <c r="AH81" s="56">
        <v>0.41639999999999999</v>
      </c>
      <c r="AI81" s="56">
        <v>0.13880000000000001</v>
      </c>
      <c r="AJ81" s="15"/>
      <c r="AK81" s="45">
        <v>42814</v>
      </c>
      <c r="AL81" s="56">
        <v>0.28219</v>
      </c>
      <c r="AM81" s="56">
        <v>0.71831</v>
      </c>
      <c r="AN81" s="15"/>
      <c r="AO81" s="45">
        <v>42814</v>
      </c>
      <c r="AP81" s="56">
        <v>3.1597200000000001</v>
      </c>
      <c r="AQ81" s="56">
        <v>4.0972200000000001</v>
      </c>
      <c r="AR81" s="15"/>
      <c r="AS81" s="45">
        <v>42850</v>
      </c>
      <c r="AT81" s="44">
        <v>282.14999999999998</v>
      </c>
      <c r="AU81" s="44">
        <v>285.39999999999998</v>
      </c>
      <c r="AV81" s="44">
        <v>282.10000000000002</v>
      </c>
      <c r="AW81" s="44">
        <v>285.3</v>
      </c>
    </row>
    <row r="82" spans="1:49">
      <c r="A82" s="45">
        <v>42815</v>
      </c>
      <c r="B82" s="56">
        <v>0.16059999999999999</v>
      </c>
      <c r="C82" s="56">
        <v>0.18429000000000001</v>
      </c>
      <c r="D82" s="15"/>
      <c r="E82" s="45">
        <v>42815</v>
      </c>
      <c r="F82" s="56">
        <v>22.857140000000001</v>
      </c>
      <c r="G82" s="56">
        <v>30</v>
      </c>
      <c r="H82" s="15"/>
      <c r="I82" s="45">
        <v>42815</v>
      </c>
      <c r="J82" s="56">
        <v>1.4293199999999999</v>
      </c>
      <c r="K82" s="56">
        <v>1.0058199999999999</v>
      </c>
      <c r="L82" s="15"/>
      <c r="M82" s="45">
        <v>42815</v>
      </c>
      <c r="N82" s="56">
        <v>1.2532399999999999</v>
      </c>
      <c r="O82" s="56">
        <v>1.6853899999999999</v>
      </c>
      <c r="P82" s="15"/>
      <c r="Q82" s="45">
        <v>42815</v>
      </c>
      <c r="R82" s="56">
        <v>12.71298</v>
      </c>
      <c r="S82" s="56">
        <v>4.8650399999999996</v>
      </c>
      <c r="T82" s="15"/>
      <c r="U82" s="45">
        <v>42815</v>
      </c>
      <c r="V82" s="56">
        <v>27.041599999999999</v>
      </c>
      <c r="W82" s="56">
        <v>4.0061600000000004</v>
      </c>
      <c r="X82" s="15"/>
      <c r="Y82" s="45">
        <v>42815</v>
      </c>
      <c r="Z82" s="56">
        <v>23.953589999999998</v>
      </c>
      <c r="AA82" s="56">
        <v>25.90991</v>
      </c>
      <c r="AB82" s="15"/>
      <c r="AC82" s="45">
        <v>42815</v>
      </c>
      <c r="AD82" s="56">
        <v>0.14441000000000001</v>
      </c>
      <c r="AE82" s="56">
        <v>0.28344999999999998</v>
      </c>
      <c r="AF82" s="15"/>
      <c r="AG82" s="45">
        <v>42815</v>
      </c>
      <c r="AH82" s="56">
        <v>1.14127</v>
      </c>
      <c r="AI82" s="56">
        <v>0.46267000000000003</v>
      </c>
      <c r="AJ82" s="15"/>
      <c r="AK82" s="45">
        <v>42815</v>
      </c>
      <c r="AL82" s="56">
        <v>0.20523</v>
      </c>
      <c r="AM82" s="56">
        <v>0.38480999999999999</v>
      </c>
      <c r="AN82" s="15"/>
      <c r="AO82" s="45">
        <v>42815</v>
      </c>
      <c r="AP82" s="56">
        <v>4.0277700000000003</v>
      </c>
      <c r="AQ82" s="56">
        <v>3.4722200000000001</v>
      </c>
      <c r="AR82" s="15"/>
      <c r="AS82" s="45">
        <v>42851</v>
      </c>
      <c r="AT82" s="44">
        <v>286.10000000000002</v>
      </c>
      <c r="AU82" s="44">
        <v>287.35000000000002</v>
      </c>
      <c r="AV82" s="44">
        <v>285.85000000000002</v>
      </c>
      <c r="AW82" s="44">
        <v>286.55</v>
      </c>
    </row>
    <row r="83" spans="1:49">
      <c r="A83" s="45">
        <v>42816</v>
      </c>
      <c r="B83" s="56">
        <v>0.16455</v>
      </c>
      <c r="C83" s="56">
        <v>0.19219</v>
      </c>
      <c r="D83" s="15"/>
      <c r="E83" s="45">
        <v>42816</v>
      </c>
      <c r="F83" s="56">
        <v>21.428570000000001</v>
      </c>
      <c r="G83" s="56">
        <v>34.285710000000002</v>
      </c>
      <c r="H83" s="15"/>
      <c r="I83" s="45">
        <v>42816</v>
      </c>
      <c r="J83" s="56">
        <v>1.32345</v>
      </c>
      <c r="K83" s="56">
        <v>0.79407000000000005</v>
      </c>
      <c r="L83" s="15"/>
      <c r="M83" s="45">
        <v>42816</v>
      </c>
      <c r="N83" s="56">
        <v>0.90751000000000004</v>
      </c>
      <c r="O83" s="56">
        <v>1.1668099999999999</v>
      </c>
      <c r="P83" s="15"/>
      <c r="Q83" s="45">
        <v>42816</v>
      </c>
      <c r="R83" s="56">
        <v>9.8391500000000001</v>
      </c>
      <c r="S83" s="56">
        <v>4.4764699999999999</v>
      </c>
      <c r="T83" s="15"/>
      <c r="U83" s="45">
        <v>42816</v>
      </c>
      <c r="V83" s="56">
        <v>11.890079999999999</v>
      </c>
      <c r="W83" s="56">
        <v>3.8777599999999999</v>
      </c>
      <c r="X83" s="15"/>
      <c r="Y83" s="45">
        <v>42816</v>
      </c>
      <c r="Z83" s="56">
        <v>10.532299999999999</v>
      </c>
      <c r="AA83" s="56">
        <v>13.307550000000001</v>
      </c>
      <c r="AB83" s="15"/>
      <c r="AC83" s="45">
        <v>42816</v>
      </c>
      <c r="AD83" s="56">
        <v>0.10342999999999999</v>
      </c>
      <c r="AE83" s="56">
        <v>0.24442</v>
      </c>
      <c r="AF83" s="15"/>
      <c r="AG83" s="45">
        <v>42816</v>
      </c>
      <c r="AH83" s="56">
        <v>0.97162000000000004</v>
      </c>
      <c r="AI83" s="56">
        <v>0.21590999999999999</v>
      </c>
      <c r="AJ83" s="15"/>
      <c r="AK83" s="45">
        <v>42816</v>
      </c>
      <c r="AL83" s="56">
        <v>0.28219</v>
      </c>
      <c r="AM83" s="56">
        <v>0.20523</v>
      </c>
      <c r="AN83" s="15"/>
      <c r="AO83" s="45">
        <v>42816</v>
      </c>
      <c r="AP83" s="56">
        <v>3.3680500000000002</v>
      </c>
      <c r="AQ83" s="56">
        <v>2.0833300000000001</v>
      </c>
      <c r="AR83" s="15"/>
      <c r="AS83" s="45">
        <v>42852</v>
      </c>
      <c r="AT83" s="44">
        <v>286.55</v>
      </c>
      <c r="AU83" s="44">
        <v>287.55</v>
      </c>
      <c r="AV83" s="44">
        <v>286.14999999999998</v>
      </c>
      <c r="AW83" s="44">
        <v>287.45</v>
      </c>
    </row>
    <row r="84" spans="1:49">
      <c r="A84" s="45">
        <v>42817</v>
      </c>
      <c r="B84" s="56">
        <v>0.19087000000000001</v>
      </c>
      <c r="C84" s="56">
        <v>0.17244999999999999</v>
      </c>
      <c r="D84" s="15"/>
      <c r="E84" s="45">
        <v>42817</v>
      </c>
      <c r="F84" s="56">
        <v>25.714279999999999</v>
      </c>
      <c r="G84" s="56">
        <v>25.714279999999999</v>
      </c>
      <c r="H84" s="15"/>
      <c r="I84" s="45">
        <v>42817</v>
      </c>
      <c r="J84" s="56">
        <v>1.69401</v>
      </c>
      <c r="K84" s="56">
        <v>0.95287999999999995</v>
      </c>
      <c r="L84" s="15"/>
      <c r="M84" s="45">
        <v>42817</v>
      </c>
      <c r="N84" s="56">
        <v>0.73465000000000003</v>
      </c>
      <c r="O84" s="56">
        <v>0.90751000000000004</v>
      </c>
      <c r="P84" s="15"/>
      <c r="Q84" s="45">
        <v>42817</v>
      </c>
      <c r="R84" s="56">
        <v>8.5289900000000003</v>
      </c>
      <c r="S84" s="56">
        <v>4.3920700000000004</v>
      </c>
      <c r="T84" s="15"/>
      <c r="U84" s="45">
        <v>42817</v>
      </c>
      <c r="V84" s="56">
        <v>8.9881799999999998</v>
      </c>
      <c r="W84" s="56">
        <v>4.0061600000000004</v>
      </c>
      <c r="X84" s="15"/>
      <c r="Y84" s="45">
        <v>42817</v>
      </c>
      <c r="Z84" s="56">
        <v>7.9617800000000001</v>
      </c>
      <c r="AA84" s="56">
        <v>12.55686</v>
      </c>
      <c r="AB84" s="15"/>
      <c r="AC84" s="45">
        <v>42817</v>
      </c>
      <c r="AD84" s="56">
        <v>7.6100000000000001E-2</v>
      </c>
      <c r="AE84" s="56">
        <v>0.21954000000000001</v>
      </c>
      <c r="AF84" s="15"/>
      <c r="AG84" s="45">
        <v>42817</v>
      </c>
      <c r="AH84" s="56">
        <v>0.46267000000000003</v>
      </c>
      <c r="AI84" s="56">
        <v>0.10795</v>
      </c>
      <c r="AJ84" s="15"/>
      <c r="AK84" s="45">
        <v>42817</v>
      </c>
      <c r="AL84" s="56">
        <v>0.17957000000000001</v>
      </c>
      <c r="AM84" s="56">
        <v>0.64134999999999998</v>
      </c>
      <c r="AN84" s="15"/>
      <c r="AO84" s="45">
        <v>42817</v>
      </c>
      <c r="AP84" s="56">
        <v>3.2291599999999998</v>
      </c>
      <c r="AQ84" s="56">
        <v>2.2222200000000001</v>
      </c>
      <c r="AR84" s="15"/>
      <c r="AS84" s="45">
        <v>42853</v>
      </c>
      <c r="AT84" s="44">
        <v>287.5</v>
      </c>
      <c r="AU84" s="44">
        <v>288.89999999999998</v>
      </c>
      <c r="AV84" s="44">
        <v>287.3</v>
      </c>
      <c r="AW84" s="44">
        <v>287.89999999999998</v>
      </c>
    </row>
    <row r="85" spans="1:49">
      <c r="A85" s="45">
        <v>42818</v>
      </c>
      <c r="B85" s="56">
        <v>0.13427</v>
      </c>
      <c r="C85" s="56">
        <v>0.129</v>
      </c>
      <c r="D85" s="15"/>
      <c r="E85" s="45">
        <v>42818</v>
      </c>
      <c r="F85" s="56">
        <v>10</v>
      </c>
      <c r="G85" s="56">
        <v>15.71428</v>
      </c>
      <c r="H85" s="15"/>
      <c r="I85" s="45">
        <v>42818</v>
      </c>
      <c r="J85" s="56">
        <v>1.1646300000000001</v>
      </c>
      <c r="K85" s="56">
        <v>0</v>
      </c>
      <c r="L85" s="15"/>
      <c r="M85" s="45">
        <v>42818</v>
      </c>
      <c r="N85" s="56">
        <v>0.82108000000000003</v>
      </c>
      <c r="O85" s="56">
        <v>0.60501000000000005</v>
      </c>
      <c r="P85" s="15"/>
      <c r="Q85" s="45">
        <v>42818</v>
      </c>
      <c r="R85" s="56">
        <v>7.2993399999999999</v>
      </c>
      <c r="S85" s="56">
        <v>4.5547000000000004</v>
      </c>
      <c r="T85" s="15"/>
      <c r="U85" s="45">
        <v>42818</v>
      </c>
      <c r="V85" s="56">
        <v>6.2660499999999999</v>
      </c>
      <c r="W85" s="56">
        <v>5.4442700000000004</v>
      </c>
      <c r="X85" s="15"/>
      <c r="Y85" s="45">
        <v>42818</v>
      </c>
      <c r="Z85" s="56">
        <v>5.5505000000000004</v>
      </c>
      <c r="AA85" s="56">
        <v>10.71428</v>
      </c>
      <c r="AB85" s="15"/>
      <c r="AC85" s="45">
        <v>42818</v>
      </c>
      <c r="AD85" s="56">
        <v>7.0250000000000007E-2</v>
      </c>
      <c r="AE85" s="56">
        <v>0.18440999999999999</v>
      </c>
      <c r="AF85" s="15"/>
      <c r="AG85" s="45">
        <v>42818</v>
      </c>
      <c r="AH85" s="56">
        <v>0.38556000000000001</v>
      </c>
      <c r="AI85" s="56">
        <v>0</v>
      </c>
      <c r="AJ85" s="15"/>
      <c r="AK85" s="45">
        <v>42818</v>
      </c>
      <c r="AL85" s="56">
        <v>0</v>
      </c>
      <c r="AM85" s="56">
        <v>0.17957000000000001</v>
      </c>
      <c r="AN85" s="15"/>
      <c r="AO85" s="45">
        <v>42818</v>
      </c>
      <c r="AP85" s="56">
        <v>4.0277700000000003</v>
      </c>
      <c r="AQ85" s="56">
        <v>2.2222200000000001</v>
      </c>
      <c r="AR85" s="15"/>
      <c r="AS85" s="45">
        <v>42857</v>
      </c>
      <c r="AT85" s="44">
        <v>289.10000000000002</v>
      </c>
      <c r="AU85" s="44">
        <v>291.64999999999998</v>
      </c>
      <c r="AV85" s="44">
        <v>288.64999999999998</v>
      </c>
      <c r="AW85" s="44">
        <v>290.14999999999998</v>
      </c>
    </row>
    <row r="86" spans="1:49">
      <c r="A86" s="45">
        <v>42819</v>
      </c>
      <c r="B86" s="56">
        <v>8.8190000000000004E-2</v>
      </c>
      <c r="C86" s="56">
        <v>8.5559999999999997E-2</v>
      </c>
      <c r="D86" s="15"/>
      <c r="E86" s="45">
        <v>42819</v>
      </c>
      <c r="F86" s="56">
        <v>14.28571</v>
      </c>
      <c r="G86" s="56">
        <v>7.1428500000000001</v>
      </c>
      <c r="H86" s="15"/>
      <c r="I86" s="45">
        <v>42819</v>
      </c>
      <c r="J86" s="56">
        <v>1.1116900000000001</v>
      </c>
      <c r="K86" s="56">
        <v>0</v>
      </c>
      <c r="L86" s="15"/>
      <c r="M86" s="45">
        <v>42819</v>
      </c>
      <c r="N86" s="56">
        <v>0</v>
      </c>
      <c r="O86" s="56">
        <v>0.34572000000000003</v>
      </c>
      <c r="P86" s="15"/>
      <c r="Q86" s="45">
        <v>42819</v>
      </c>
      <c r="R86" s="56">
        <v>4.0116199999999997</v>
      </c>
      <c r="S86" s="56">
        <v>1.76169</v>
      </c>
      <c r="T86" s="15"/>
      <c r="U86" s="45">
        <v>42819</v>
      </c>
      <c r="V86" s="56">
        <v>13.071389999999999</v>
      </c>
      <c r="W86" s="56">
        <v>4.0831999999999997</v>
      </c>
      <c r="X86" s="15"/>
      <c r="Y86" s="45">
        <v>42819</v>
      </c>
      <c r="Z86" s="56">
        <v>11.5787</v>
      </c>
      <c r="AA86" s="56">
        <v>5.9144600000000001</v>
      </c>
      <c r="AB86" s="15"/>
      <c r="AC86" s="45">
        <v>42819</v>
      </c>
      <c r="AD86" s="56">
        <v>2.5850000000000001E-2</v>
      </c>
      <c r="AE86" s="56">
        <v>0.12636</v>
      </c>
      <c r="AF86" s="15"/>
      <c r="AG86" s="45">
        <v>42819</v>
      </c>
      <c r="AH86" s="56">
        <v>0.18507000000000001</v>
      </c>
      <c r="AI86" s="56">
        <v>0</v>
      </c>
      <c r="AJ86" s="15"/>
      <c r="AK86" s="45">
        <v>42819</v>
      </c>
      <c r="AL86" s="56">
        <v>0</v>
      </c>
      <c r="AM86" s="56">
        <v>0</v>
      </c>
      <c r="AN86" s="15"/>
      <c r="AO86" s="45">
        <v>42819</v>
      </c>
      <c r="AP86" s="56">
        <v>1.0069399999999999</v>
      </c>
      <c r="AQ86" s="56">
        <v>0.9375</v>
      </c>
      <c r="AR86" s="15"/>
      <c r="AS86" s="45">
        <v>42859</v>
      </c>
      <c r="AT86" s="44">
        <v>290.95</v>
      </c>
      <c r="AU86" s="44">
        <v>292.85000000000002</v>
      </c>
      <c r="AV86" s="44">
        <v>290.8</v>
      </c>
      <c r="AW86" s="44">
        <v>292.85000000000002</v>
      </c>
    </row>
    <row r="87" spans="1:49">
      <c r="A87" s="45">
        <v>42820</v>
      </c>
      <c r="B87" s="56">
        <v>8.6879999999999999E-2</v>
      </c>
      <c r="C87" s="56">
        <v>6.318E-2</v>
      </c>
      <c r="D87" s="15"/>
      <c r="E87" s="45">
        <v>42820</v>
      </c>
      <c r="F87" s="56">
        <v>0</v>
      </c>
      <c r="G87" s="56">
        <v>0</v>
      </c>
      <c r="H87" s="15"/>
      <c r="I87" s="45">
        <v>42820</v>
      </c>
      <c r="J87" s="56">
        <v>1.0058199999999999</v>
      </c>
      <c r="K87" s="56">
        <v>0</v>
      </c>
      <c r="L87" s="15"/>
      <c r="M87" s="45">
        <v>42820</v>
      </c>
      <c r="N87" s="56">
        <v>0</v>
      </c>
      <c r="O87" s="56">
        <v>0.25929000000000002</v>
      </c>
      <c r="P87" s="15"/>
      <c r="Q87" s="45">
        <v>42820</v>
      </c>
      <c r="R87" s="56">
        <v>3.9022199999999998</v>
      </c>
      <c r="S87" s="56">
        <v>1.5954900000000001</v>
      </c>
      <c r="T87" s="15"/>
      <c r="U87" s="45">
        <v>42820</v>
      </c>
      <c r="V87" s="56">
        <v>3.8520799999999999</v>
      </c>
      <c r="W87" s="56">
        <v>4.6481700000000004</v>
      </c>
      <c r="X87" s="15"/>
      <c r="Y87" s="45">
        <v>42820</v>
      </c>
      <c r="Z87" s="56">
        <v>3.4121899999999998</v>
      </c>
      <c r="AA87" s="56">
        <v>6.4149200000000004</v>
      </c>
      <c r="AB87" s="15"/>
      <c r="AC87" s="45">
        <v>42820</v>
      </c>
      <c r="AD87" s="56">
        <v>3.6589999999999998E-2</v>
      </c>
      <c r="AE87" s="56">
        <v>0.1449</v>
      </c>
      <c r="AF87" s="15"/>
      <c r="AG87" s="45">
        <v>42820</v>
      </c>
      <c r="AH87" s="56">
        <v>0.26218000000000002</v>
      </c>
      <c r="AI87" s="56">
        <v>0</v>
      </c>
      <c r="AJ87" s="15"/>
      <c r="AK87" s="45">
        <v>42820</v>
      </c>
      <c r="AL87" s="56">
        <v>0</v>
      </c>
      <c r="AM87" s="56">
        <v>0</v>
      </c>
      <c r="AN87" s="15"/>
      <c r="AO87" s="45">
        <v>42820</v>
      </c>
      <c r="AP87" s="56">
        <v>0.90276999999999996</v>
      </c>
      <c r="AQ87" s="56">
        <v>1.18055</v>
      </c>
      <c r="AR87" s="15"/>
      <c r="AS87" s="45">
        <v>42863</v>
      </c>
      <c r="AT87" s="44">
        <v>293.05</v>
      </c>
      <c r="AU87" s="44">
        <v>300.8</v>
      </c>
      <c r="AV87" s="44">
        <v>292.95</v>
      </c>
      <c r="AW87" s="44">
        <v>300.8</v>
      </c>
    </row>
    <row r="88" spans="1:49">
      <c r="A88" s="45">
        <v>42821</v>
      </c>
      <c r="B88" s="56">
        <v>0.12637000000000001</v>
      </c>
      <c r="C88" s="56">
        <v>0.14348</v>
      </c>
      <c r="D88" s="15"/>
      <c r="E88" s="45">
        <v>42821</v>
      </c>
      <c r="F88" s="56">
        <v>10</v>
      </c>
      <c r="G88" s="56">
        <v>51.428570000000001</v>
      </c>
      <c r="H88" s="15"/>
      <c r="I88" s="45">
        <v>42821</v>
      </c>
      <c r="J88" s="56">
        <v>1.0587599999999999</v>
      </c>
      <c r="K88" s="56">
        <v>0.52937999999999996</v>
      </c>
      <c r="L88" s="15"/>
      <c r="M88" s="45">
        <v>42821</v>
      </c>
      <c r="N88" s="56">
        <v>0.51858000000000004</v>
      </c>
      <c r="O88" s="56">
        <v>0.77786999999999995</v>
      </c>
      <c r="P88" s="15"/>
      <c r="Q88" s="45">
        <v>42821</v>
      </c>
      <c r="R88" s="56">
        <v>18.518439999999998</v>
      </c>
      <c r="S88" s="56">
        <v>4.2466400000000002</v>
      </c>
      <c r="T88" s="15"/>
      <c r="U88" s="45">
        <v>42821</v>
      </c>
      <c r="V88" s="56">
        <v>13.09707</v>
      </c>
      <c r="W88" s="56">
        <v>5.0333800000000002</v>
      </c>
      <c r="X88" s="15"/>
      <c r="Y88" s="45">
        <v>42821</v>
      </c>
      <c r="Z88" s="56">
        <v>11.60145</v>
      </c>
      <c r="AA88" s="56">
        <v>16.74249</v>
      </c>
      <c r="AB88" s="15"/>
      <c r="AC88" s="45">
        <v>42821</v>
      </c>
      <c r="AD88" s="56">
        <v>7.9519999999999993E-2</v>
      </c>
      <c r="AE88" s="56">
        <v>0.21417</v>
      </c>
      <c r="AF88" s="15"/>
      <c r="AG88" s="45">
        <v>42821</v>
      </c>
      <c r="AH88" s="56">
        <v>0.30845</v>
      </c>
      <c r="AI88" s="56">
        <v>0.10795</v>
      </c>
      <c r="AJ88" s="15"/>
      <c r="AK88" s="45">
        <v>42821</v>
      </c>
      <c r="AL88" s="56">
        <v>0</v>
      </c>
      <c r="AM88" s="56">
        <v>0</v>
      </c>
      <c r="AN88" s="15"/>
      <c r="AO88" s="45">
        <v>42821</v>
      </c>
      <c r="AP88" s="56">
        <v>3.8541599999999998</v>
      </c>
      <c r="AQ88" s="56">
        <v>2.6041599999999998</v>
      </c>
      <c r="AR88" s="15"/>
      <c r="AS88" s="45">
        <v>42865</v>
      </c>
      <c r="AT88" s="44">
        <v>300.8</v>
      </c>
      <c r="AU88" s="44">
        <v>305.60000000000002</v>
      </c>
      <c r="AV88" s="44">
        <v>295.85000000000002</v>
      </c>
      <c r="AW88" s="44">
        <v>296.55</v>
      </c>
    </row>
    <row r="89" spans="1:49">
      <c r="A89" s="45">
        <v>42822</v>
      </c>
      <c r="B89" s="56">
        <v>0.14874999999999999</v>
      </c>
      <c r="C89" s="56">
        <v>0.14480000000000001</v>
      </c>
      <c r="D89" s="15"/>
      <c r="E89" s="45">
        <v>42822</v>
      </c>
      <c r="F89" s="56">
        <v>34.285710000000002</v>
      </c>
      <c r="G89" s="56">
        <v>28.57142</v>
      </c>
      <c r="H89" s="15"/>
      <c r="I89" s="45">
        <v>42822</v>
      </c>
      <c r="J89" s="56">
        <v>1.0587599999999999</v>
      </c>
      <c r="K89" s="56">
        <v>0.26468999999999998</v>
      </c>
      <c r="L89" s="15"/>
      <c r="M89" s="45">
        <v>42822</v>
      </c>
      <c r="N89" s="56">
        <v>0.82108000000000003</v>
      </c>
      <c r="O89" s="56">
        <v>0.73465000000000003</v>
      </c>
      <c r="P89" s="15"/>
      <c r="Q89" s="45">
        <v>42822</v>
      </c>
      <c r="R89" s="56">
        <v>9.7878600000000002</v>
      </c>
      <c r="S89" s="56">
        <v>4.1885300000000001</v>
      </c>
      <c r="T89" s="15"/>
      <c r="U89" s="45">
        <v>42822</v>
      </c>
      <c r="V89" s="56">
        <v>10.785819999999999</v>
      </c>
      <c r="W89" s="56">
        <v>3.2357399999999998</v>
      </c>
      <c r="X89" s="15"/>
      <c r="Y89" s="45">
        <v>42822</v>
      </c>
      <c r="Z89" s="56">
        <v>9.5541400000000003</v>
      </c>
      <c r="AA89" s="56">
        <v>10.57779</v>
      </c>
      <c r="AB89" s="15"/>
      <c r="AC89" s="45">
        <v>42822</v>
      </c>
      <c r="AD89" s="56">
        <v>7.2690000000000005E-2</v>
      </c>
      <c r="AE89" s="56">
        <v>0.22247</v>
      </c>
      <c r="AF89" s="15"/>
      <c r="AG89" s="45">
        <v>42822</v>
      </c>
      <c r="AH89" s="56">
        <v>0.32386999999999999</v>
      </c>
      <c r="AI89" s="56">
        <v>0.13880000000000001</v>
      </c>
      <c r="AJ89" s="15"/>
      <c r="AK89" s="45">
        <v>42822</v>
      </c>
      <c r="AL89" s="56">
        <v>0.15392</v>
      </c>
      <c r="AM89" s="56">
        <v>0.43612000000000001</v>
      </c>
      <c r="AN89" s="15"/>
      <c r="AO89" s="45">
        <v>42822</v>
      </c>
      <c r="AP89" s="56">
        <v>3.7847200000000001</v>
      </c>
      <c r="AQ89" s="56">
        <v>2.2222200000000001</v>
      </c>
      <c r="AR89" s="15"/>
      <c r="AS89" s="45">
        <v>42866</v>
      </c>
      <c r="AT89" s="44">
        <v>298.10000000000002</v>
      </c>
      <c r="AU89" s="44">
        <v>300.60000000000002</v>
      </c>
      <c r="AV89" s="44">
        <v>296.85000000000002</v>
      </c>
      <c r="AW89" s="44">
        <v>300.2</v>
      </c>
    </row>
    <row r="90" spans="1:49">
      <c r="A90" s="45">
        <v>42823</v>
      </c>
      <c r="B90" s="56">
        <v>0.14085</v>
      </c>
      <c r="C90" s="56">
        <v>0.13427</v>
      </c>
      <c r="D90" s="15"/>
      <c r="E90" s="45">
        <v>42823</v>
      </c>
      <c r="F90" s="56">
        <v>15.71428</v>
      </c>
      <c r="G90" s="56">
        <v>25.714279999999999</v>
      </c>
      <c r="H90" s="15"/>
      <c r="I90" s="45">
        <v>42823</v>
      </c>
      <c r="J90" s="56">
        <v>1.1646300000000001</v>
      </c>
      <c r="K90" s="56">
        <v>0</v>
      </c>
      <c r="L90" s="15"/>
      <c r="M90" s="45">
        <v>42823</v>
      </c>
      <c r="N90" s="56">
        <v>0.21607000000000001</v>
      </c>
      <c r="O90" s="56">
        <v>0.86429999999999996</v>
      </c>
      <c r="P90" s="15"/>
      <c r="Q90" s="45">
        <v>42823</v>
      </c>
      <c r="R90" s="56">
        <v>8.3650599999999997</v>
      </c>
      <c r="S90" s="56">
        <v>4.2339799999999999</v>
      </c>
      <c r="T90" s="15"/>
      <c r="U90" s="45">
        <v>42823</v>
      </c>
      <c r="V90" s="56">
        <v>7.0621400000000003</v>
      </c>
      <c r="W90" s="56">
        <v>1.7205900000000001</v>
      </c>
      <c r="X90" s="15"/>
      <c r="Y90" s="45">
        <v>42823</v>
      </c>
      <c r="Z90" s="56">
        <v>6.2556799999999999</v>
      </c>
      <c r="AA90" s="56">
        <v>8.6669599999999996</v>
      </c>
      <c r="AB90" s="15"/>
      <c r="AC90" s="45">
        <v>42823</v>
      </c>
      <c r="AD90" s="56">
        <v>6.1960000000000001E-2</v>
      </c>
      <c r="AE90" s="56">
        <v>0.20294999999999999</v>
      </c>
      <c r="AF90" s="15"/>
      <c r="AG90" s="45">
        <v>42823</v>
      </c>
      <c r="AH90" s="56">
        <v>0.33928999999999998</v>
      </c>
      <c r="AI90" s="56">
        <v>0.20049</v>
      </c>
      <c r="AJ90" s="15"/>
      <c r="AK90" s="45">
        <v>42823</v>
      </c>
      <c r="AL90" s="56">
        <v>0.12827</v>
      </c>
      <c r="AM90" s="56">
        <v>0</v>
      </c>
      <c r="AN90" s="15"/>
      <c r="AO90" s="45">
        <v>42823</v>
      </c>
      <c r="AP90" s="56">
        <v>3.5763799999999999</v>
      </c>
      <c r="AQ90" s="56">
        <v>2.2916599999999998</v>
      </c>
      <c r="AR90" s="15"/>
      <c r="AS90" s="45">
        <v>42867</v>
      </c>
      <c r="AT90" s="44">
        <v>300.2</v>
      </c>
      <c r="AU90" s="44">
        <v>300.5</v>
      </c>
      <c r="AV90" s="44">
        <v>298.2</v>
      </c>
      <c r="AW90" s="44">
        <v>298.75</v>
      </c>
    </row>
    <row r="91" spans="1:49">
      <c r="A91" s="45">
        <v>42824</v>
      </c>
      <c r="B91" s="56">
        <v>0.14216999999999999</v>
      </c>
      <c r="C91" s="56">
        <v>0.16850000000000001</v>
      </c>
      <c r="D91" s="15"/>
      <c r="E91" s="45">
        <v>42824</v>
      </c>
      <c r="F91" s="56">
        <v>7.1428500000000001</v>
      </c>
      <c r="G91" s="56">
        <v>14.28571</v>
      </c>
      <c r="H91" s="15"/>
      <c r="I91" s="45">
        <v>42824</v>
      </c>
      <c r="J91" s="56">
        <v>1.0058199999999999</v>
      </c>
      <c r="K91" s="56">
        <v>0.58230999999999999</v>
      </c>
      <c r="L91" s="15"/>
      <c r="M91" s="45">
        <v>42824</v>
      </c>
      <c r="N91" s="56">
        <v>0.47536</v>
      </c>
      <c r="O91" s="56">
        <v>1.3396699999999999</v>
      </c>
      <c r="P91" s="15"/>
      <c r="Q91" s="45">
        <v>42824</v>
      </c>
      <c r="R91" s="56">
        <v>7.6681100000000004</v>
      </c>
      <c r="S91" s="56">
        <v>4.16906</v>
      </c>
      <c r="T91" s="15"/>
      <c r="U91" s="45">
        <v>42824</v>
      </c>
      <c r="V91" s="56">
        <v>5.9065200000000004</v>
      </c>
      <c r="W91" s="56">
        <v>1.51515</v>
      </c>
      <c r="X91" s="15"/>
      <c r="Y91" s="45">
        <v>42824</v>
      </c>
      <c r="Z91" s="56">
        <v>5.2320200000000003</v>
      </c>
      <c r="AA91" s="56">
        <v>8.1437600000000003</v>
      </c>
      <c r="AB91" s="15"/>
      <c r="AC91" s="45">
        <v>42824</v>
      </c>
      <c r="AD91" s="56">
        <v>6.1960000000000001E-2</v>
      </c>
      <c r="AE91" s="56">
        <v>0.18002000000000001</v>
      </c>
      <c r="AF91" s="15"/>
      <c r="AG91" s="45">
        <v>42824</v>
      </c>
      <c r="AH91" s="56">
        <v>0.35471000000000003</v>
      </c>
      <c r="AI91" s="56">
        <v>0.10795</v>
      </c>
      <c r="AJ91" s="15"/>
      <c r="AK91" s="45">
        <v>42824</v>
      </c>
      <c r="AL91" s="56">
        <v>0</v>
      </c>
      <c r="AM91" s="56">
        <v>0.38480999999999999</v>
      </c>
      <c r="AN91" s="15"/>
      <c r="AO91" s="45">
        <v>42824</v>
      </c>
      <c r="AP91" s="56">
        <v>3.6458300000000001</v>
      </c>
      <c r="AQ91" s="56">
        <v>3.3333300000000001</v>
      </c>
      <c r="AR91" s="15"/>
      <c r="AS91" s="45">
        <v>42870</v>
      </c>
      <c r="AT91" s="44">
        <v>299.05</v>
      </c>
      <c r="AU91" s="44">
        <v>300.3</v>
      </c>
      <c r="AV91" s="44">
        <v>297.85000000000002</v>
      </c>
      <c r="AW91" s="44">
        <v>299.75</v>
      </c>
    </row>
    <row r="92" spans="1:49">
      <c r="A92" s="45">
        <v>42825</v>
      </c>
      <c r="B92" s="56">
        <v>0.11057</v>
      </c>
      <c r="C92" s="56">
        <v>8.1610000000000002E-2</v>
      </c>
      <c r="D92" s="15"/>
      <c r="E92" s="45">
        <v>42825</v>
      </c>
      <c r="F92" s="56">
        <v>22.857140000000001</v>
      </c>
      <c r="G92" s="56">
        <v>14.28571</v>
      </c>
      <c r="H92" s="15"/>
      <c r="I92" s="45">
        <v>42825</v>
      </c>
      <c r="J92" s="56">
        <v>0.63524999999999998</v>
      </c>
      <c r="K92" s="56">
        <v>0</v>
      </c>
      <c r="L92" s="15"/>
      <c r="M92" s="45">
        <v>42825</v>
      </c>
      <c r="N92" s="56">
        <v>0.21607000000000001</v>
      </c>
      <c r="O92" s="56">
        <v>0.69144000000000005</v>
      </c>
      <c r="P92" s="15"/>
      <c r="Q92" s="45">
        <v>42825</v>
      </c>
      <c r="R92" s="56">
        <v>7.18215</v>
      </c>
      <c r="S92" s="56">
        <v>3.7726999999999999</v>
      </c>
      <c r="T92" s="15"/>
      <c r="U92" s="45">
        <v>42825</v>
      </c>
      <c r="V92" s="56">
        <v>4.1859200000000003</v>
      </c>
      <c r="W92" s="56">
        <v>1.90035</v>
      </c>
      <c r="X92" s="15"/>
      <c r="Y92" s="45">
        <v>42825</v>
      </c>
      <c r="Z92" s="56">
        <v>3.70791</v>
      </c>
      <c r="AA92" s="56">
        <v>7.1428500000000001</v>
      </c>
      <c r="AB92" s="15"/>
      <c r="AC92" s="45">
        <v>42825</v>
      </c>
      <c r="AD92" s="56">
        <v>4.6829999999999997E-2</v>
      </c>
      <c r="AE92" s="56">
        <v>0.22686000000000001</v>
      </c>
      <c r="AF92" s="15"/>
      <c r="AG92" s="45">
        <v>42825</v>
      </c>
      <c r="AH92" s="56">
        <v>0.23133000000000001</v>
      </c>
      <c r="AI92" s="56">
        <v>7.7109999999999998E-2</v>
      </c>
      <c r="AJ92" s="15"/>
      <c r="AK92" s="45">
        <v>42825</v>
      </c>
      <c r="AL92" s="56">
        <v>0</v>
      </c>
      <c r="AM92" s="56">
        <v>0.38480999999999999</v>
      </c>
      <c r="AN92" s="15"/>
      <c r="AO92" s="45">
        <v>42825</v>
      </c>
      <c r="AP92" s="56">
        <v>2.8819400000000002</v>
      </c>
      <c r="AQ92" s="56">
        <v>2.2222200000000001</v>
      </c>
      <c r="AR92" s="15"/>
      <c r="AS92" s="45">
        <v>42871</v>
      </c>
      <c r="AT92" s="44">
        <v>301.25</v>
      </c>
      <c r="AU92" s="44">
        <v>302.10000000000002</v>
      </c>
      <c r="AV92" s="44">
        <v>298.3</v>
      </c>
      <c r="AW92" s="44">
        <v>299.35000000000002</v>
      </c>
    </row>
    <row r="93" spans="1:49">
      <c r="A93" s="45">
        <v>42826</v>
      </c>
      <c r="B93" s="56">
        <v>4.4749999999999998E-2</v>
      </c>
      <c r="C93" s="56">
        <v>4.87E-2</v>
      </c>
      <c r="D93" s="15"/>
      <c r="E93" s="45">
        <v>42826</v>
      </c>
      <c r="F93" s="56">
        <v>0</v>
      </c>
      <c r="G93" s="56">
        <v>0</v>
      </c>
      <c r="H93" s="15"/>
      <c r="I93" s="45">
        <v>42826</v>
      </c>
      <c r="J93" s="56">
        <v>1.21757</v>
      </c>
      <c r="K93" s="56">
        <v>0</v>
      </c>
      <c r="L93" s="15"/>
      <c r="M93" s="45">
        <v>42826</v>
      </c>
      <c r="N93" s="56">
        <v>0</v>
      </c>
      <c r="O93" s="56">
        <v>0.34572000000000003</v>
      </c>
      <c r="P93" s="15"/>
      <c r="Q93" s="45">
        <v>42826</v>
      </c>
      <c r="R93" s="56">
        <v>3.7665299999999999</v>
      </c>
      <c r="S93" s="56">
        <v>1.55426</v>
      </c>
      <c r="T93" s="15"/>
      <c r="U93" s="45">
        <v>42826</v>
      </c>
      <c r="V93" s="56">
        <v>2.6450900000000002</v>
      </c>
      <c r="W93" s="56">
        <v>1.3097000000000001</v>
      </c>
      <c r="X93" s="15"/>
      <c r="Y93" s="45">
        <v>42826</v>
      </c>
      <c r="Z93" s="56">
        <v>2.3430300000000002</v>
      </c>
      <c r="AA93" s="56">
        <v>5.1182800000000004</v>
      </c>
      <c r="AB93" s="15"/>
      <c r="AC93" s="45">
        <v>42826</v>
      </c>
      <c r="AD93" s="56">
        <v>1.805E-2</v>
      </c>
      <c r="AE93" s="56">
        <v>0.11123</v>
      </c>
      <c r="AF93" s="15"/>
      <c r="AG93" s="45">
        <v>42826</v>
      </c>
      <c r="AH93" s="56">
        <v>0</v>
      </c>
      <c r="AI93" s="56">
        <v>0</v>
      </c>
      <c r="AJ93" s="15"/>
      <c r="AK93" s="45">
        <v>42826</v>
      </c>
      <c r="AL93" s="56">
        <v>0</v>
      </c>
      <c r="AM93" s="56">
        <v>0</v>
      </c>
      <c r="AN93" s="15"/>
      <c r="AO93" s="45">
        <v>42826</v>
      </c>
      <c r="AP93" s="56">
        <v>0.55554999999999999</v>
      </c>
      <c r="AQ93" s="56">
        <v>0.55554999999999999</v>
      </c>
      <c r="AR93" s="15"/>
      <c r="AS93" s="45">
        <v>42872</v>
      </c>
      <c r="AT93" s="44">
        <v>298.89999999999998</v>
      </c>
      <c r="AU93" s="44">
        <v>300.14999999999998</v>
      </c>
      <c r="AV93" s="44">
        <v>298.2</v>
      </c>
      <c r="AW93" s="44">
        <v>299.60000000000002</v>
      </c>
    </row>
    <row r="94" spans="1:49">
      <c r="A94" s="45">
        <v>42827</v>
      </c>
      <c r="B94" s="56">
        <v>5.6599999999999998E-2</v>
      </c>
      <c r="C94" s="56">
        <v>8.1610000000000002E-2</v>
      </c>
      <c r="D94" s="15"/>
      <c r="E94" s="45">
        <v>42827</v>
      </c>
      <c r="F94" s="56">
        <v>0</v>
      </c>
      <c r="G94" s="56">
        <v>11.428570000000001</v>
      </c>
      <c r="H94" s="15"/>
      <c r="I94" s="45">
        <v>42827</v>
      </c>
      <c r="J94" s="56">
        <v>0.47643999999999997</v>
      </c>
      <c r="K94" s="56">
        <v>0</v>
      </c>
      <c r="L94" s="15"/>
      <c r="M94" s="45">
        <v>42827</v>
      </c>
      <c r="N94" s="56">
        <v>0</v>
      </c>
      <c r="O94" s="56">
        <v>0.21607000000000001</v>
      </c>
      <c r="P94" s="15"/>
      <c r="Q94" s="45">
        <v>42827</v>
      </c>
      <c r="R94" s="56">
        <v>3.6766100000000002</v>
      </c>
      <c r="S94" s="56">
        <v>1.40754</v>
      </c>
      <c r="T94" s="15"/>
      <c r="U94" s="45">
        <v>42827</v>
      </c>
      <c r="V94" s="56">
        <v>2.2855599999999998</v>
      </c>
      <c r="W94" s="56">
        <v>1.1556200000000001</v>
      </c>
      <c r="X94" s="15"/>
      <c r="Y94" s="45">
        <v>42827</v>
      </c>
      <c r="Z94" s="56">
        <v>2.0245600000000001</v>
      </c>
      <c r="AA94" s="56">
        <v>4.7315699999999996</v>
      </c>
      <c r="AB94" s="15"/>
      <c r="AC94" s="45">
        <v>42827</v>
      </c>
      <c r="AD94" s="56">
        <v>1.951E-2</v>
      </c>
      <c r="AE94" s="56">
        <v>0.13319</v>
      </c>
      <c r="AF94" s="15"/>
      <c r="AG94" s="45">
        <v>42827</v>
      </c>
      <c r="AH94" s="56">
        <v>0</v>
      </c>
      <c r="AI94" s="56">
        <v>0</v>
      </c>
      <c r="AJ94" s="15"/>
      <c r="AK94" s="45">
        <v>42827</v>
      </c>
      <c r="AL94" s="56">
        <v>0.12827</v>
      </c>
      <c r="AM94" s="56">
        <v>0.17957000000000001</v>
      </c>
      <c r="AN94" s="15"/>
      <c r="AO94" s="45">
        <v>42827</v>
      </c>
      <c r="AP94" s="56">
        <v>0.72916000000000003</v>
      </c>
      <c r="AQ94" s="56">
        <v>1.11111</v>
      </c>
      <c r="AR94" s="15"/>
      <c r="AS94" s="45">
        <v>42873</v>
      </c>
      <c r="AT94" s="44">
        <v>296.39999999999998</v>
      </c>
      <c r="AU94" s="44">
        <v>298.89999999999998</v>
      </c>
      <c r="AV94" s="44">
        <v>295.8</v>
      </c>
      <c r="AW94" s="44">
        <v>298.75</v>
      </c>
    </row>
    <row r="95" spans="1:49">
      <c r="A95" s="45">
        <v>42828</v>
      </c>
      <c r="B95" s="56">
        <v>0.10004</v>
      </c>
      <c r="C95" s="56">
        <v>0.15795999999999999</v>
      </c>
      <c r="D95" s="15"/>
      <c r="E95" s="45">
        <v>42828</v>
      </c>
      <c r="F95" s="56">
        <v>27.142849999999999</v>
      </c>
      <c r="G95" s="56">
        <v>30</v>
      </c>
      <c r="H95" s="15"/>
      <c r="I95" s="45">
        <v>42828</v>
      </c>
      <c r="J95" s="56">
        <v>1.0587599999999999</v>
      </c>
      <c r="K95" s="56">
        <v>0</v>
      </c>
      <c r="L95" s="15"/>
      <c r="M95" s="45">
        <v>42828</v>
      </c>
      <c r="N95" s="56">
        <v>0.21607000000000001</v>
      </c>
      <c r="O95" s="56">
        <v>1.0371600000000001</v>
      </c>
      <c r="P95" s="15"/>
      <c r="Q95" s="45">
        <v>42828</v>
      </c>
      <c r="R95" s="56">
        <v>8.03233</v>
      </c>
      <c r="S95" s="56">
        <v>4.1498999999999997</v>
      </c>
      <c r="T95" s="15"/>
      <c r="U95" s="45">
        <v>42828</v>
      </c>
      <c r="V95" s="56">
        <v>6.9851000000000001</v>
      </c>
      <c r="W95" s="56">
        <v>2.5166900000000001</v>
      </c>
      <c r="X95" s="15"/>
      <c r="Y95" s="45">
        <v>42828</v>
      </c>
      <c r="Z95" s="56">
        <v>6.1874399999999996</v>
      </c>
      <c r="AA95" s="56">
        <v>10.373060000000001</v>
      </c>
      <c r="AB95" s="15"/>
      <c r="AC95" s="45">
        <v>42828</v>
      </c>
      <c r="AD95" s="56">
        <v>5.6590000000000001E-2</v>
      </c>
      <c r="AE95" s="56">
        <v>0.20930000000000001</v>
      </c>
      <c r="AF95" s="15"/>
      <c r="AG95" s="45">
        <v>42828</v>
      </c>
      <c r="AH95" s="56">
        <v>0.32386999999999999</v>
      </c>
      <c r="AI95" s="56">
        <v>0.15422</v>
      </c>
      <c r="AJ95" s="15"/>
      <c r="AK95" s="45">
        <v>42828</v>
      </c>
      <c r="AL95" s="56">
        <v>0</v>
      </c>
      <c r="AM95" s="56">
        <v>1.53925</v>
      </c>
      <c r="AN95" s="15"/>
      <c r="AO95" s="45">
        <v>42828</v>
      </c>
      <c r="AP95" s="56">
        <v>3.1944400000000002</v>
      </c>
      <c r="AQ95" s="56">
        <v>2.4652699999999999</v>
      </c>
      <c r="AR95" s="15"/>
      <c r="AS95" s="45">
        <v>42874</v>
      </c>
      <c r="AT95" s="44">
        <v>298.5</v>
      </c>
      <c r="AU95" s="44">
        <v>299.25</v>
      </c>
      <c r="AV95" s="44">
        <v>297.85000000000002</v>
      </c>
      <c r="AW95" s="44">
        <v>298.35000000000002</v>
      </c>
    </row>
    <row r="96" spans="1:49">
      <c r="A96" s="45">
        <v>42829</v>
      </c>
      <c r="B96" s="56">
        <v>0.14612</v>
      </c>
      <c r="C96" s="56">
        <v>0.14612</v>
      </c>
      <c r="D96" s="15"/>
      <c r="E96" s="45">
        <v>42829</v>
      </c>
      <c r="F96" s="56">
        <v>18.57142</v>
      </c>
      <c r="G96" s="56">
        <v>21.428570000000001</v>
      </c>
      <c r="H96" s="15"/>
      <c r="I96" s="45">
        <v>42829</v>
      </c>
      <c r="J96" s="56">
        <v>2.3292700000000002</v>
      </c>
      <c r="K96" s="56">
        <v>0.63524999999999998</v>
      </c>
      <c r="L96" s="15"/>
      <c r="M96" s="45">
        <v>42829</v>
      </c>
      <c r="N96" s="56">
        <v>2.2904</v>
      </c>
      <c r="O96" s="56">
        <v>0.77786999999999995</v>
      </c>
      <c r="P96" s="15"/>
      <c r="Q96" s="45">
        <v>42829</v>
      </c>
      <c r="R96" s="56">
        <v>7.5927899999999999</v>
      </c>
      <c r="S96" s="56">
        <v>4.5306800000000003</v>
      </c>
      <c r="T96" s="15"/>
      <c r="U96" s="45">
        <v>42829</v>
      </c>
      <c r="V96" s="56">
        <v>5.8294800000000002</v>
      </c>
      <c r="W96" s="56">
        <v>1.92604</v>
      </c>
      <c r="X96" s="15"/>
      <c r="Y96" s="45">
        <v>42829</v>
      </c>
      <c r="Z96" s="56">
        <v>5.16378</v>
      </c>
      <c r="AA96" s="56">
        <v>9.4858899999999995</v>
      </c>
      <c r="AB96" s="15"/>
      <c r="AC96" s="45">
        <v>42829</v>
      </c>
      <c r="AD96" s="56">
        <v>5.4640000000000001E-2</v>
      </c>
      <c r="AE96" s="56">
        <v>0.18393000000000001</v>
      </c>
      <c r="AF96" s="15"/>
      <c r="AG96" s="45">
        <v>42829</v>
      </c>
      <c r="AH96" s="56">
        <v>0.20049</v>
      </c>
      <c r="AI96" s="56">
        <v>0.24676000000000001</v>
      </c>
      <c r="AJ96" s="15"/>
      <c r="AK96" s="45">
        <v>42829</v>
      </c>
      <c r="AL96" s="56">
        <v>0</v>
      </c>
      <c r="AM96" s="56">
        <v>0.87224000000000002</v>
      </c>
      <c r="AN96" s="15"/>
      <c r="AO96" s="45">
        <v>42829</v>
      </c>
      <c r="AP96" s="56">
        <v>3.0555500000000002</v>
      </c>
      <c r="AQ96" s="56">
        <v>2.2222200000000001</v>
      </c>
      <c r="AR96" s="15"/>
      <c r="AS96" s="45">
        <v>42877</v>
      </c>
      <c r="AT96" s="44">
        <v>300.35000000000002</v>
      </c>
      <c r="AU96" s="44">
        <v>300.89999999999998</v>
      </c>
      <c r="AV96" s="44">
        <v>299</v>
      </c>
      <c r="AW96" s="44">
        <v>300.7</v>
      </c>
    </row>
    <row r="97" spans="1:49">
      <c r="A97" s="45">
        <v>42830</v>
      </c>
      <c r="B97" s="56">
        <v>0.15533</v>
      </c>
      <c r="C97" s="56">
        <v>0.18034</v>
      </c>
      <c r="D97" s="15"/>
      <c r="E97" s="45">
        <v>42830</v>
      </c>
      <c r="F97" s="56">
        <v>21.428570000000001</v>
      </c>
      <c r="G97" s="56">
        <v>18.57142</v>
      </c>
      <c r="H97" s="15"/>
      <c r="I97" s="45">
        <v>42830</v>
      </c>
      <c r="J97" s="56">
        <v>1.27051</v>
      </c>
      <c r="K97" s="56">
        <v>0.58230999999999999</v>
      </c>
      <c r="L97" s="15"/>
      <c r="M97" s="45">
        <v>42830</v>
      </c>
      <c r="N97" s="56">
        <v>0.69144000000000005</v>
      </c>
      <c r="O97" s="56">
        <v>1.2100200000000001</v>
      </c>
      <c r="P97" s="15"/>
      <c r="Q97" s="45">
        <v>42830</v>
      </c>
      <c r="R97" s="56">
        <v>7.6067499999999999</v>
      </c>
      <c r="S97" s="56">
        <v>4.2813699999999999</v>
      </c>
      <c r="T97" s="15"/>
      <c r="U97" s="45">
        <v>42830</v>
      </c>
      <c r="V97" s="56">
        <v>5.8294800000000002</v>
      </c>
      <c r="W97" s="56">
        <v>1.9517199999999999</v>
      </c>
      <c r="X97" s="15"/>
      <c r="Y97" s="45">
        <v>42830</v>
      </c>
      <c r="Z97" s="56">
        <v>5.16378</v>
      </c>
      <c r="AA97" s="56">
        <v>8.4849800000000002</v>
      </c>
      <c r="AB97" s="15"/>
      <c r="AC97" s="45">
        <v>42830</v>
      </c>
      <c r="AD97" s="56">
        <v>5.3659999999999999E-2</v>
      </c>
      <c r="AE97" s="56">
        <v>0.21808</v>
      </c>
      <c r="AF97" s="15"/>
      <c r="AG97" s="45">
        <v>42830</v>
      </c>
      <c r="AH97" s="56">
        <v>0.29302</v>
      </c>
      <c r="AI97" s="56">
        <v>0</v>
      </c>
      <c r="AJ97" s="15"/>
      <c r="AK97" s="45">
        <v>42830</v>
      </c>
      <c r="AL97" s="56">
        <v>0</v>
      </c>
      <c r="AM97" s="56">
        <v>0.59004000000000001</v>
      </c>
      <c r="AN97" s="15"/>
      <c r="AO97" s="45">
        <v>42830</v>
      </c>
      <c r="AP97" s="56">
        <v>3.4722200000000001</v>
      </c>
      <c r="AQ97" s="56">
        <v>2.2222200000000001</v>
      </c>
      <c r="AR97" s="15"/>
      <c r="AS97" s="45">
        <v>42878</v>
      </c>
      <c r="AT97" s="44">
        <v>301.14999999999998</v>
      </c>
      <c r="AU97" s="44">
        <v>303.8</v>
      </c>
      <c r="AV97" s="44">
        <v>300.7</v>
      </c>
      <c r="AW97" s="44">
        <v>301.14999999999998</v>
      </c>
    </row>
    <row r="98" spans="1:49">
      <c r="A98" s="45">
        <v>42831</v>
      </c>
      <c r="B98" s="56">
        <v>0.15401999999999999</v>
      </c>
      <c r="C98" s="56">
        <v>0.20008999999999999</v>
      </c>
      <c r="D98" s="15"/>
      <c r="E98" s="45">
        <v>42831</v>
      </c>
      <c r="F98" s="56">
        <v>11.428570000000001</v>
      </c>
      <c r="G98" s="56">
        <v>12.857139999999999</v>
      </c>
      <c r="H98" s="15"/>
      <c r="I98" s="45">
        <v>42831</v>
      </c>
      <c r="J98" s="56">
        <v>1.27051</v>
      </c>
      <c r="K98" s="56">
        <v>0.31762000000000001</v>
      </c>
      <c r="L98" s="15"/>
      <c r="M98" s="45">
        <v>42831</v>
      </c>
      <c r="N98" s="56">
        <v>1.1235900000000001</v>
      </c>
      <c r="O98" s="56">
        <v>1.5989599999999999</v>
      </c>
      <c r="P98" s="15"/>
      <c r="Q98" s="45">
        <v>42831</v>
      </c>
      <c r="R98" s="56">
        <v>7.8421000000000003</v>
      </c>
      <c r="S98" s="56">
        <v>4.2145000000000001</v>
      </c>
      <c r="T98" s="15"/>
      <c r="U98" s="45">
        <v>42831</v>
      </c>
      <c r="V98" s="56">
        <v>6.1890000000000001</v>
      </c>
      <c r="W98" s="56">
        <v>1.7205900000000001</v>
      </c>
      <c r="X98" s="15"/>
      <c r="Y98" s="45">
        <v>42831</v>
      </c>
      <c r="Z98" s="56">
        <v>5.4822499999999996</v>
      </c>
      <c r="AA98" s="56">
        <v>8.9626900000000003</v>
      </c>
      <c r="AB98" s="15"/>
      <c r="AC98" s="45">
        <v>42831</v>
      </c>
      <c r="AD98" s="56">
        <v>7.3669999999999999E-2</v>
      </c>
      <c r="AE98" s="56">
        <v>0.22051999999999999</v>
      </c>
      <c r="AF98" s="15"/>
      <c r="AG98" s="45">
        <v>42831</v>
      </c>
      <c r="AH98" s="56">
        <v>0.23133000000000001</v>
      </c>
      <c r="AI98" s="56">
        <v>0.18507000000000001</v>
      </c>
      <c r="AJ98" s="15"/>
      <c r="AK98" s="45">
        <v>42831</v>
      </c>
      <c r="AL98" s="56">
        <v>0.33350000000000002</v>
      </c>
      <c r="AM98" s="56">
        <v>0.38480999999999999</v>
      </c>
      <c r="AN98" s="15"/>
      <c r="AO98" s="45">
        <v>42831</v>
      </c>
      <c r="AP98" s="56">
        <v>3.4027699999999999</v>
      </c>
      <c r="AQ98" s="56">
        <v>2.5347200000000001</v>
      </c>
      <c r="AR98" s="15"/>
      <c r="AS98" s="45">
        <v>42879</v>
      </c>
      <c r="AT98" s="44">
        <v>302.25</v>
      </c>
      <c r="AU98" s="44">
        <v>302.95</v>
      </c>
      <c r="AV98" s="44">
        <v>301.39999999999998</v>
      </c>
      <c r="AW98" s="44">
        <v>302</v>
      </c>
    </row>
    <row r="99" spans="1:49">
      <c r="A99" s="45">
        <v>42832</v>
      </c>
      <c r="B99" s="56">
        <v>0.13952999999999999</v>
      </c>
      <c r="C99" s="56">
        <v>0.14348</v>
      </c>
      <c r="D99" s="15"/>
      <c r="E99" s="45">
        <v>42832</v>
      </c>
      <c r="F99" s="56">
        <v>15.71428</v>
      </c>
      <c r="G99" s="56">
        <v>10</v>
      </c>
      <c r="H99" s="15"/>
      <c r="I99" s="45">
        <v>42832</v>
      </c>
      <c r="J99" s="56">
        <v>1.32345</v>
      </c>
      <c r="K99" s="56">
        <v>0.63524999999999998</v>
      </c>
      <c r="L99" s="15"/>
      <c r="M99" s="45">
        <v>42832</v>
      </c>
      <c r="N99" s="56">
        <v>0.25929000000000002</v>
      </c>
      <c r="O99" s="56">
        <v>1.1668099999999999</v>
      </c>
      <c r="P99" s="15"/>
      <c r="Q99" s="45">
        <v>42832</v>
      </c>
      <c r="R99" s="56">
        <v>7.3048599999999997</v>
      </c>
      <c r="S99" s="56">
        <v>3.92462</v>
      </c>
      <c r="T99" s="15"/>
      <c r="U99" s="45">
        <v>42832</v>
      </c>
      <c r="V99" s="56">
        <v>5.3158700000000003</v>
      </c>
      <c r="W99" s="56">
        <v>1.6178699999999999</v>
      </c>
      <c r="X99" s="15"/>
      <c r="Y99" s="45">
        <v>42832</v>
      </c>
      <c r="Z99" s="56">
        <v>4.7088200000000002</v>
      </c>
      <c r="AA99" s="56">
        <v>7.2793400000000004</v>
      </c>
      <c r="AB99" s="15"/>
      <c r="AC99" s="45">
        <v>42832</v>
      </c>
      <c r="AD99" s="56">
        <v>6.293E-2</v>
      </c>
      <c r="AE99" s="56">
        <v>0.22247</v>
      </c>
      <c r="AF99" s="15"/>
      <c r="AG99" s="45">
        <v>42832</v>
      </c>
      <c r="AH99" s="56">
        <v>0.10795</v>
      </c>
      <c r="AI99" s="56">
        <v>0.12338</v>
      </c>
      <c r="AJ99" s="15"/>
      <c r="AK99" s="45">
        <v>42832</v>
      </c>
      <c r="AL99" s="56">
        <v>0</v>
      </c>
      <c r="AM99" s="56">
        <v>0.15392</v>
      </c>
      <c r="AN99" s="15"/>
      <c r="AO99" s="45">
        <v>42832</v>
      </c>
      <c r="AP99" s="56">
        <v>3.6458300000000001</v>
      </c>
      <c r="AQ99" s="56">
        <v>2.04861</v>
      </c>
      <c r="AR99" s="15"/>
      <c r="AS99" s="45">
        <v>42880</v>
      </c>
      <c r="AT99" s="44">
        <v>303.35000000000002</v>
      </c>
      <c r="AU99" s="44">
        <v>305.60000000000002</v>
      </c>
      <c r="AV99" s="44">
        <v>302.39999999999998</v>
      </c>
      <c r="AW99" s="44">
        <v>305.60000000000002</v>
      </c>
    </row>
    <row r="100" spans="1:49">
      <c r="A100" s="45">
        <v>42833</v>
      </c>
      <c r="B100" s="56">
        <v>6.7129999999999995E-2</v>
      </c>
      <c r="C100" s="56">
        <v>8.1610000000000002E-2</v>
      </c>
      <c r="D100" s="15"/>
      <c r="E100" s="45">
        <v>42833</v>
      </c>
      <c r="F100" s="56">
        <v>0</v>
      </c>
      <c r="G100" s="56">
        <v>0</v>
      </c>
      <c r="H100" s="15"/>
      <c r="I100" s="45">
        <v>42833</v>
      </c>
      <c r="J100" s="56">
        <v>0.74112999999999996</v>
      </c>
      <c r="K100" s="56">
        <v>0</v>
      </c>
      <c r="L100" s="15"/>
      <c r="M100" s="45">
        <v>42833</v>
      </c>
      <c r="N100" s="56">
        <v>0.21607000000000001</v>
      </c>
      <c r="O100" s="56">
        <v>0.51858000000000004</v>
      </c>
      <c r="P100" s="15"/>
      <c r="Q100" s="45">
        <v>42833</v>
      </c>
      <c r="R100" s="56">
        <v>3.5902599999999998</v>
      </c>
      <c r="S100" s="56">
        <v>1.38157</v>
      </c>
      <c r="T100" s="15"/>
      <c r="U100" s="45">
        <v>42833</v>
      </c>
      <c r="V100" s="56">
        <v>2.9018999999999999</v>
      </c>
      <c r="W100" s="56">
        <v>0.84745000000000004</v>
      </c>
      <c r="X100" s="15"/>
      <c r="Y100" s="45">
        <v>42833</v>
      </c>
      <c r="Z100" s="56">
        <v>2.5705100000000001</v>
      </c>
      <c r="AA100" s="56">
        <v>4.2993600000000001</v>
      </c>
      <c r="AB100" s="15"/>
      <c r="AC100" s="45">
        <v>42833</v>
      </c>
      <c r="AD100" s="56">
        <v>2.7320000000000001E-2</v>
      </c>
      <c r="AE100" s="56">
        <v>0.13025999999999999</v>
      </c>
      <c r="AF100" s="15"/>
      <c r="AG100" s="45">
        <v>42833</v>
      </c>
      <c r="AH100" s="56">
        <v>9.2530000000000001E-2</v>
      </c>
      <c r="AI100" s="56">
        <v>0.10795</v>
      </c>
      <c r="AJ100" s="15"/>
      <c r="AK100" s="45">
        <v>42833</v>
      </c>
      <c r="AL100" s="56">
        <v>0</v>
      </c>
      <c r="AM100" s="56">
        <v>0.17957000000000001</v>
      </c>
      <c r="AN100" s="15"/>
      <c r="AO100" s="45">
        <v>42833</v>
      </c>
      <c r="AP100" s="56">
        <v>0.45138</v>
      </c>
      <c r="AQ100" s="56">
        <v>0.48610999999999999</v>
      </c>
      <c r="AR100" s="15"/>
      <c r="AS100" s="45">
        <v>42881</v>
      </c>
      <c r="AT100" s="44">
        <v>305.60000000000002</v>
      </c>
      <c r="AU100" s="44">
        <v>308.75</v>
      </c>
      <c r="AV100" s="44">
        <v>305.2</v>
      </c>
      <c r="AW100" s="44">
        <v>307.45</v>
      </c>
    </row>
    <row r="101" spans="1:49">
      <c r="A101" s="45">
        <v>42834</v>
      </c>
      <c r="B101" s="56">
        <v>7.6350000000000001E-2</v>
      </c>
      <c r="C101" s="56">
        <v>9.214E-2</v>
      </c>
      <c r="D101" s="15"/>
      <c r="E101" s="45">
        <v>42834</v>
      </c>
      <c r="F101" s="56">
        <v>7.1428500000000001</v>
      </c>
      <c r="G101" s="56">
        <v>11.428570000000001</v>
      </c>
      <c r="H101" s="15"/>
      <c r="I101" s="45">
        <v>42834</v>
      </c>
      <c r="J101" s="56">
        <v>0.58230999999999999</v>
      </c>
      <c r="K101" s="56">
        <v>0</v>
      </c>
      <c r="L101" s="15"/>
      <c r="M101" s="45">
        <v>42834</v>
      </c>
      <c r="N101" s="56">
        <v>0</v>
      </c>
      <c r="O101" s="56">
        <v>0.64822000000000002</v>
      </c>
      <c r="P101" s="15"/>
      <c r="Q101" s="45">
        <v>42834</v>
      </c>
      <c r="R101" s="56">
        <v>3.6736900000000001</v>
      </c>
      <c r="S101" s="56">
        <v>1.5055700000000001</v>
      </c>
      <c r="T101" s="15"/>
      <c r="U101" s="45">
        <v>42834</v>
      </c>
      <c r="V101" s="56">
        <v>2.69645</v>
      </c>
      <c r="W101" s="56">
        <v>1.3610599999999999</v>
      </c>
      <c r="X101" s="15"/>
      <c r="Y101" s="45">
        <v>42834</v>
      </c>
      <c r="Z101" s="56">
        <v>2.3885299999999998</v>
      </c>
      <c r="AA101" s="56">
        <v>4.9590500000000004</v>
      </c>
      <c r="AB101" s="15"/>
      <c r="AC101" s="45">
        <v>42834</v>
      </c>
      <c r="AD101" s="56">
        <v>3.61E-2</v>
      </c>
      <c r="AE101" s="56">
        <v>0.14734</v>
      </c>
      <c r="AF101" s="15"/>
      <c r="AG101" s="45">
        <v>42834</v>
      </c>
      <c r="AH101" s="56">
        <v>0.23133000000000001</v>
      </c>
      <c r="AI101" s="56">
        <v>0</v>
      </c>
      <c r="AJ101" s="15"/>
      <c r="AK101" s="45">
        <v>42834</v>
      </c>
      <c r="AL101" s="56">
        <v>0</v>
      </c>
      <c r="AM101" s="56">
        <v>0</v>
      </c>
      <c r="AN101" s="15"/>
      <c r="AO101" s="45">
        <v>42834</v>
      </c>
      <c r="AP101" s="56">
        <v>0.45138</v>
      </c>
      <c r="AQ101" s="56">
        <v>0.65971999999999997</v>
      </c>
      <c r="AR101" s="15"/>
      <c r="AS101" s="45">
        <v>42884</v>
      </c>
      <c r="AT101" s="44">
        <v>308.2</v>
      </c>
      <c r="AU101" s="44">
        <v>309.5</v>
      </c>
      <c r="AV101" s="44">
        <v>305.25</v>
      </c>
      <c r="AW101" s="44">
        <v>306.89999999999998</v>
      </c>
    </row>
    <row r="102" spans="1:49">
      <c r="A102" s="45">
        <v>42835</v>
      </c>
      <c r="B102" s="56">
        <v>0.27644000000000002</v>
      </c>
      <c r="C102" s="56">
        <v>0.20535999999999999</v>
      </c>
      <c r="D102" s="15"/>
      <c r="E102" s="45">
        <v>42835</v>
      </c>
      <c r="F102" s="56">
        <v>34.285710000000002</v>
      </c>
      <c r="G102" s="56">
        <v>12.857139999999999</v>
      </c>
      <c r="H102" s="15"/>
      <c r="I102" s="45">
        <v>42835</v>
      </c>
      <c r="J102" s="56">
        <v>3.2292200000000002</v>
      </c>
      <c r="K102" s="56">
        <v>0.52937999999999996</v>
      </c>
      <c r="L102" s="15"/>
      <c r="M102" s="45">
        <v>42835</v>
      </c>
      <c r="N102" s="56">
        <v>5.2722499999999997</v>
      </c>
      <c r="O102" s="56">
        <v>0.73465000000000003</v>
      </c>
      <c r="P102" s="15"/>
      <c r="Q102" s="45">
        <v>42835</v>
      </c>
      <c r="R102" s="56">
        <v>9.0947999999999993</v>
      </c>
      <c r="S102" s="56">
        <v>6.8851300000000002</v>
      </c>
      <c r="T102" s="15"/>
      <c r="U102" s="45">
        <v>42835</v>
      </c>
      <c r="V102" s="56">
        <v>8.0123200000000008</v>
      </c>
      <c r="W102" s="56">
        <v>2.7221299999999999</v>
      </c>
      <c r="X102" s="15"/>
      <c r="Y102" s="45">
        <v>42835</v>
      </c>
      <c r="Z102" s="56">
        <v>7.0973600000000001</v>
      </c>
      <c r="AA102" s="56">
        <v>15.514099999999999</v>
      </c>
      <c r="AB102" s="15"/>
      <c r="AC102" s="45">
        <v>42835</v>
      </c>
      <c r="AD102" s="56">
        <v>0.17563000000000001</v>
      </c>
      <c r="AE102" s="56">
        <v>0.23808000000000001</v>
      </c>
      <c r="AF102" s="15"/>
      <c r="AG102" s="45">
        <v>42835</v>
      </c>
      <c r="AH102" s="56">
        <v>0.53978999999999999</v>
      </c>
      <c r="AI102" s="56">
        <v>0.26218000000000002</v>
      </c>
      <c r="AJ102" s="15"/>
      <c r="AK102" s="45">
        <v>42835</v>
      </c>
      <c r="AL102" s="56">
        <v>0.97484999999999999</v>
      </c>
      <c r="AM102" s="56">
        <v>0.71831</v>
      </c>
      <c r="AN102" s="15"/>
      <c r="AO102" s="45">
        <v>42835</v>
      </c>
      <c r="AP102" s="56">
        <v>3.3333300000000001</v>
      </c>
      <c r="AQ102" s="56">
        <v>2.1527699999999999</v>
      </c>
      <c r="AR102" s="15"/>
      <c r="AS102" s="45">
        <v>42885</v>
      </c>
      <c r="AT102" s="44">
        <v>307</v>
      </c>
      <c r="AU102" s="44">
        <v>307.14999999999998</v>
      </c>
      <c r="AV102" s="44">
        <v>303.2</v>
      </c>
      <c r="AW102" s="44">
        <v>304.45</v>
      </c>
    </row>
    <row r="103" spans="1:49">
      <c r="A103" s="45">
        <v>42836</v>
      </c>
      <c r="B103" s="56">
        <v>0.16059999999999999</v>
      </c>
      <c r="C103" s="56">
        <v>0.18823999999999999</v>
      </c>
      <c r="D103" s="15"/>
      <c r="E103" s="45">
        <v>42836</v>
      </c>
      <c r="F103" s="56">
        <v>22.857140000000001</v>
      </c>
      <c r="G103" s="56">
        <v>32.857140000000001</v>
      </c>
      <c r="H103" s="15"/>
      <c r="I103" s="45">
        <v>42836</v>
      </c>
      <c r="J103" s="56">
        <v>1.74695</v>
      </c>
      <c r="K103" s="56">
        <v>0.52937999999999996</v>
      </c>
      <c r="L103" s="15"/>
      <c r="M103" s="45">
        <v>42836</v>
      </c>
      <c r="N103" s="56">
        <v>2.54969</v>
      </c>
      <c r="O103" s="56">
        <v>0.86429999999999996</v>
      </c>
      <c r="P103" s="15"/>
      <c r="Q103" s="45">
        <v>42836</v>
      </c>
      <c r="R103" s="56">
        <v>9.5943900000000006</v>
      </c>
      <c r="S103" s="56">
        <v>5.3691700000000004</v>
      </c>
      <c r="T103" s="15"/>
      <c r="U103" s="45">
        <v>42836</v>
      </c>
      <c r="V103" s="56">
        <v>7.1391799999999996</v>
      </c>
      <c r="W103" s="56">
        <v>2.6194099999999998</v>
      </c>
      <c r="X103" s="15"/>
      <c r="Y103" s="45">
        <v>42836</v>
      </c>
      <c r="Z103" s="56">
        <v>6.3239299999999998</v>
      </c>
      <c r="AA103" s="56">
        <v>12.261139999999999</v>
      </c>
      <c r="AB103" s="15"/>
      <c r="AC103" s="45">
        <v>42836</v>
      </c>
      <c r="AD103" s="56">
        <v>0.10879</v>
      </c>
      <c r="AE103" s="56">
        <v>0.23905999999999999</v>
      </c>
      <c r="AF103" s="15"/>
      <c r="AG103" s="45">
        <v>42836</v>
      </c>
      <c r="AH103" s="56">
        <v>0.77112000000000003</v>
      </c>
      <c r="AI103" s="56">
        <v>0.27760000000000001</v>
      </c>
      <c r="AJ103" s="15"/>
      <c r="AK103" s="45">
        <v>42836</v>
      </c>
      <c r="AL103" s="56">
        <v>0.41045999999999999</v>
      </c>
      <c r="AM103" s="56">
        <v>0.35915000000000002</v>
      </c>
      <c r="AN103" s="15"/>
      <c r="AO103" s="45">
        <v>42836</v>
      </c>
      <c r="AP103" s="56">
        <v>2.4652699999999999</v>
      </c>
      <c r="AQ103" s="56">
        <v>1.97916</v>
      </c>
      <c r="AR103" s="15"/>
      <c r="AS103" s="45">
        <v>42886</v>
      </c>
      <c r="AT103" s="44">
        <v>304.14999999999998</v>
      </c>
      <c r="AU103" s="44">
        <v>306.39999999999998</v>
      </c>
      <c r="AV103" s="44">
        <v>303.8</v>
      </c>
      <c r="AW103" s="44">
        <v>305.14999999999998</v>
      </c>
    </row>
    <row r="104" spans="1:49">
      <c r="A104" s="45">
        <v>42837</v>
      </c>
      <c r="B104" s="56">
        <v>0.19481999999999999</v>
      </c>
      <c r="C104" s="56">
        <v>0.2172</v>
      </c>
      <c r="D104" s="15"/>
      <c r="E104" s="45">
        <v>42837</v>
      </c>
      <c r="F104" s="56">
        <v>25.714279999999999</v>
      </c>
      <c r="G104" s="56">
        <v>31.428570000000001</v>
      </c>
      <c r="H104" s="15"/>
      <c r="I104" s="45">
        <v>42837</v>
      </c>
      <c r="J104" s="56">
        <v>1.74695</v>
      </c>
      <c r="K104" s="56">
        <v>0</v>
      </c>
      <c r="L104" s="15"/>
      <c r="M104" s="45">
        <v>42837</v>
      </c>
      <c r="N104" s="56">
        <v>1.0371600000000001</v>
      </c>
      <c r="O104" s="56">
        <v>0.82108000000000003</v>
      </c>
      <c r="P104" s="15"/>
      <c r="Q104" s="45">
        <v>42837</v>
      </c>
      <c r="R104" s="56">
        <v>8.8825000000000003</v>
      </c>
      <c r="S104" s="56">
        <v>4.4358899999999997</v>
      </c>
      <c r="T104" s="15"/>
      <c r="U104" s="45">
        <v>42837</v>
      </c>
      <c r="V104" s="56">
        <v>5.5469900000000001</v>
      </c>
      <c r="W104" s="56">
        <v>2.1571600000000002</v>
      </c>
      <c r="X104" s="15"/>
      <c r="Y104" s="45">
        <v>42837</v>
      </c>
      <c r="Z104" s="56">
        <v>4.9135499999999999</v>
      </c>
      <c r="AA104" s="56">
        <v>7.3020899999999997</v>
      </c>
      <c r="AB104" s="15"/>
      <c r="AC104" s="45">
        <v>42837</v>
      </c>
      <c r="AD104" s="56">
        <v>7.0739999999999997E-2</v>
      </c>
      <c r="AE104" s="56">
        <v>0.25662000000000001</v>
      </c>
      <c r="AF104" s="15"/>
      <c r="AG104" s="45">
        <v>42837</v>
      </c>
      <c r="AH104" s="56">
        <v>0.47809000000000001</v>
      </c>
      <c r="AI104" s="56">
        <v>0</v>
      </c>
      <c r="AJ104" s="15"/>
      <c r="AK104" s="45">
        <v>42837</v>
      </c>
      <c r="AL104" s="56">
        <v>0</v>
      </c>
      <c r="AM104" s="56">
        <v>0.12827</v>
      </c>
      <c r="AN104" s="15"/>
      <c r="AO104" s="45">
        <v>42837</v>
      </c>
      <c r="AP104" s="56">
        <v>3.29861</v>
      </c>
      <c r="AQ104" s="56">
        <v>1.7013799999999999</v>
      </c>
      <c r="AR104" s="15"/>
      <c r="AS104" s="45">
        <v>42887</v>
      </c>
      <c r="AT104" s="44">
        <v>304.7</v>
      </c>
      <c r="AU104" s="44">
        <v>305.45</v>
      </c>
      <c r="AV104" s="44">
        <v>303.14999999999998</v>
      </c>
      <c r="AW104" s="44">
        <v>304.25</v>
      </c>
    </row>
    <row r="105" spans="1:49">
      <c r="A105" s="45">
        <v>42838</v>
      </c>
      <c r="B105" s="56">
        <v>0.20008999999999999</v>
      </c>
      <c r="C105" s="56">
        <v>0.40017999999999998</v>
      </c>
      <c r="D105" s="15"/>
      <c r="E105" s="45">
        <v>42838</v>
      </c>
      <c r="F105" s="56">
        <v>54.285710000000002</v>
      </c>
      <c r="G105" s="56">
        <v>38.571420000000003</v>
      </c>
      <c r="H105" s="15"/>
      <c r="I105" s="45">
        <v>42838</v>
      </c>
      <c r="J105" s="56">
        <v>2.0116399999999999</v>
      </c>
      <c r="K105" s="56">
        <v>0</v>
      </c>
      <c r="L105" s="15"/>
      <c r="M105" s="45">
        <v>42838</v>
      </c>
      <c r="N105" s="56">
        <v>0.21607000000000001</v>
      </c>
      <c r="O105" s="56">
        <v>0.99394000000000005</v>
      </c>
      <c r="P105" s="15"/>
      <c r="Q105" s="45">
        <v>42838</v>
      </c>
      <c r="R105" s="56">
        <v>9.2126400000000004</v>
      </c>
      <c r="S105" s="56">
        <v>4.1761999999999997</v>
      </c>
      <c r="T105" s="15"/>
      <c r="U105" s="45">
        <v>42838</v>
      </c>
      <c r="V105" s="56">
        <v>6.6255699999999997</v>
      </c>
      <c r="W105" s="56">
        <v>1.74627</v>
      </c>
      <c r="X105" s="15"/>
      <c r="Y105" s="45">
        <v>42838</v>
      </c>
      <c r="Z105" s="56">
        <v>5.86897</v>
      </c>
      <c r="AA105" s="56">
        <v>6.8016300000000003</v>
      </c>
      <c r="AB105" s="15"/>
      <c r="AC105" s="45">
        <v>42838</v>
      </c>
      <c r="AD105" s="56">
        <v>5.9520000000000003E-2</v>
      </c>
      <c r="AE105" s="56">
        <v>0.28638000000000002</v>
      </c>
      <c r="AF105" s="15"/>
      <c r="AG105" s="45">
        <v>42838</v>
      </c>
      <c r="AH105" s="56">
        <v>0.27760000000000001</v>
      </c>
      <c r="AI105" s="56">
        <v>0</v>
      </c>
      <c r="AJ105" s="15"/>
      <c r="AK105" s="45">
        <v>42838</v>
      </c>
      <c r="AL105" s="56">
        <v>0</v>
      </c>
      <c r="AM105" s="56">
        <v>0.15392</v>
      </c>
      <c r="AN105" s="15"/>
      <c r="AO105" s="45">
        <v>42838</v>
      </c>
      <c r="AP105" s="56">
        <v>2.9513799999999999</v>
      </c>
      <c r="AQ105" s="56">
        <v>2.4652699999999999</v>
      </c>
      <c r="AR105" s="15"/>
      <c r="AS105" s="45">
        <v>42888</v>
      </c>
      <c r="AT105" s="44">
        <v>305.2</v>
      </c>
      <c r="AU105" s="44">
        <v>308.10000000000002</v>
      </c>
      <c r="AV105" s="44">
        <v>305.05</v>
      </c>
      <c r="AW105" s="44">
        <v>307.85000000000002</v>
      </c>
    </row>
    <row r="106" spans="1:49">
      <c r="A106" s="45">
        <v>42839</v>
      </c>
      <c r="B106" s="56">
        <v>0.16718</v>
      </c>
      <c r="C106" s="56">
        <v>0.15137999999999999</v>
      </c>
      <c r="D106" s="15"/>
      <c r="E106" s="45">
        <v>42839</v>
      </c>
      <c r="F106" s="56">
        <v>24.285710000000002</v>
      </c>
      <c r="G106" s="56">
        <v>11.428570000000001</v>
      </c>
      <c r="H106" s="15"/>
      <c r="I106" s="45">
        <v>42839</v>
      </c>
      <c r="J106" s="56">
        <v>0.79407000000000005</v>
      </c>
      <c r="K106" s="56">
        <v>0.31762000000000001</v>
      </c>
      <c r="L106" s="15"/>
      <c r="M106" s="45">
        <v>42839</v>
      </c>
      <c r="N106" s="56">
        <v>1.4260999999999999</v>
      </c>
      <c r="O106" s="56">
        <v>0.90751000000000004</v>
      </c>
      <c r="P106" s="15"/>
      <c r="Q106" s="45">
        <v>42839</v>
      </c>
      <c r="R106" s="56">
        <v>8.2650799999999993</v>
      </c>
      <c r="S106" s="56">
        <v>4.15672</v>
      </c>
      <c r="T106" s="15"/>
      <c r="U106" s="45">
        <v>42839</v>
      </c>
      <c r="V106" s="56">
        <v>4.7252099999999997</v>
      </c>
      <c r="W106" s="56">
        <v>1.6178699999999999</v>
      </c>
      <c r="X106" s="15"/>
      <c r="Y106" s="45">
        <v>42839</v>
      </c>
      <c r="Z106" s="56">
        <v>4.1856200000000001</v>
      </c>
      <c r="AA106" s="56">
        <v>6.2329299999999996</v>
      </c>
      <c r="AB106" s="15"/>
      <c r="AC106" s="45">
        <v>42839</v>
      </c>
      <c r="AD106" s="56">
        <v>3.9510000000000003E-2</v>
      </c>
      <c r="AE106" s="56">
        <v>0.22539999999999999</v>
      </c>
      <c r="AF106" s="15"/>
      <c r="AG106" s="45">
        <v>42839</v>
      </c>
      <c r="AH106" s="56">
        <v>0.12338</v>
      </c>
      <c r="AI106" s="56">
        <v>0</v>
      </c>
      <c r="AJ106" s="15"/>
      <c r="AK106" s="45">
        <v>42839</v>
      </c>
      <c r="AL106" s="56">
        <v>0</v>
      </c>
      <c r="AM106" s="56">
        <v>0.15392</v>
      </c>
      <c r="AN106" s="15"/>
      <c r="AO106" s="45">
        <v>42839</v>
      </c>
      <c r="AP106" s="56">
        <v>2.3263799999999999</v>
      </c>
      <c r="AQ106" s="56">
        <v>1.6319399999999999</v>
      </c>
      <c r="AR106" s="15"/>
      <c r="AS106" s="45">
        <v>42891</v>
      </c>
      <c r="AT106" s="44">
        <v>308.05</v>
      </c>
      <c r="AU106" s="44">
        <v>308.7</v>
      </c>
      <c r="AV106" s="44">
        <v>306.95</v>
      </c>
      <c r="AW106" s="44">
        <v>307.7</v>
      </c>
    </row>
    <row r="107" spans="1:49">
      <c r="A107" s="45">
        <v>42840</v>
      </c>
      <c r="B107" s="56">
        <v>9.0829999999999994E-2</v>
      </c>
      <c r="C107" s="56">
        <v>0.10267999999999999</v>
      </c>
      <c r="D107" s="15"/>
      <c r="E107" s="45">
        <v>42840</v>
      </c>
      <c r="F107" s="56">
        <v>7.1428500000000001</v>
      </c>
      <c r="G107" s="56">
        <v>18.57142</v>
      </c>
      <c r="H107" s="15"/>
      <c r="I107" s="45">
        <v>42840</v>
      </c>
      <c r="J107" s="56">
        <v>1.1116900000000001</v>
      </c>
      <c r="K107" s="56">
        <v>0</v>
      </c>
      <c r="L107" s="15"/>
      <c r="M107" s="45">
        <v>42840</v>
      </c>
      <c r="N107" s="56">
        <v>0</v>
      </c>
      <c r="O107" s="56">
        <v>0</v>
      </c>
      <c r="P107" s="15"/>
      <c r="Q107" s="45">
        <v>42840</v>
      </c>
      <c r="R107" s="56">
        <v>4.1109499999999999</v>
      </c>
      <c r="S107" s="56">
        <v>1.53803</v>
      </c>
      <c r="T107" s="15"/>
      <c r="U107" s="45">
        <v>42840</v>
      </c>
      <c r="V107" s="56">
        <v>2.5166900000000001</v>
      </c>
      <c r="W107" s="56">
        <v>1.1813</v>
      </c>
      <c r="X107" s="15"/>
      <c r="Y107" s="45">
        <v>42840</v>
      </c>
      <c r="Z107" s="56">
        <v>2.2292900000000002</v>
      </c>
      <c r="AA107" s="56">
        <v>3.9126400000000001</v>
      </c>
      <c r="AB107" s="15"/>
      <c r="AC107" s="45">
        <v>42840</v>
      </c>
      <c r="AD107" s="56">
        <v>2.2440000000000002E-2</v>
      </c>
      <c r="AE107" s="56">
        <v>0.18684999999999999</v>
      </c>
      <c r="AF107" s="15"/>
      <c r="AG107" s="45">
        <v>42840</v>
      </c>
      <c r="AH107" s="56">
        <v>0</v>
      </c>
      <c r="AI107" s="56">
        <v>0.10795</v>
      </c>
      <c r="AJ107" s="15"/>
      <c r="AK107" s="45">
        <v>42840</v>
      </c>
      <c r="AL107" s="56">
        <v>0</v>
      </c>
      <c r="AM107" s="56">
        <v>0</v>
      </c>
      <c r="AN107" s="15"/>
      <c r="AO107" s="45">
        <v>42840</v>
      </c>
      <c r="AP107" s="56">
        <v>0.83333000000000002</v>
      </c>
      <c r="AQ107" s="56">
        <v>0.72916000000000003</v>
      </c>
      <c r="AR107" s="15"/>
      <c r="AS107" s="45">
        <v>42893</v>
      </c>
      <c r="AT107" s="44">
        <v>307.05</v>
      </c>
      <c r="AU107" s="44">
        <v>307.64999999999998</v>
      </c>
      <c r="AV107" s="44">
        <v>305.39999999999998</v>
      </c>
      <c r="AW107" s="44">
        <v>305.5</v>
      </c>
    </row>
    <row r="108" spans="1:49">
      <c r="A108" s="45">
        <v>42841</v>
      </c>
      <c r="B108" s="56">
        <v>7.7660000000000007E-2</v>
      </c>
      <c r="C108" s="56">
        <v>9.6089999999999995E-2</v>
      </c>
      <c r="D108" s="15"/>
      <c r="E108" s="45">
        <v>42841</v>
      </c>
      <c r="F108" s="56">
        <v>11.428570000000001</v>
      </c>
      <c r="G108" s="56">
        <v>21.428570000000001</v>
      </c>
      <c r="H108" s="15"/>
      <c r="I108" s="45">
        <v>42841</v>
      </c>
      <c r="J108" s="56">
        <v>1.3763799999999999</v>
      </c>
      <c r="K108" s="56">
        <v>0</v>
      </c>
      <c r="L108" s="15"/>
      <c r="M108" s="45">
        <v>42841</v>
      </c>
      <c r="N108" s="56">
        <v>0</v>
      </c>
      <c r="O108" s="56">
        <v>0.30249999999999999</v>
      </c>
      <c r="P108" s="15"/>
      <c r="Q108" s="45">
        <v>42841</v>
      </c>
      <c r="R108" s="56">
        <v>3.7610100000000002</v>
      </c>
      <c r="S108" s="56">
        <v>1.42377</v>
      </c>
      <c r="T108" s="15"/>
      <c r="U108" s="45">
        <v>42841</v>
      </c>
      <c r="V108" s="56">
        <v>2.05444</v>
      </c>
      <c r="W108" s="56">
        <v>2.08012</v>
      </c>
      <c r="X108" s="15"/>
      <c r="Y108" s="45">
        <v>42841</v>
      </c>
      <c r="Z108" s="56">
        <v>1.8198300000000001</v>
      </c>
      <c r="AA108" s="56">
        <v>5.16378</v>
      </c>
      <c r="AB108" s="15"/>
      <c r="AC108" s="45">
        <v>42841</v>
      </c>
      <c r="AD108" s="56">
        <v>1.951E-2</v>
      </c>
      <c r="AE108" s="56">
        <v>0.16489999999999999</v>
      </c>
      <c r="AF108" s="15"/>
      <c r="AG108" s="45">
        <v>42841</v>
      </c>
      <c r="AH108" s="56">
        <v>0</v>
      </c>
      <c r="AI108" s="56">
        <v>0</v>
      </c>
      <c r="AJ108" s="15"/>
      <c r="AK108" s="45">
        <v>42841</v>
      </c>
      <c r="AL108" s="56">
        <v>0</v>
      </c>
      <c r="AM108" s="56">
        <v>0</v>
      </c>
      <c r="AN108" s="15"/>
      <c r="AO108" s="45">
        <v>42841</v>
      </c>
      <c r="AP108" s="56">
        <v>1.11111</v>
      </c>
      <c r="AQ108" s="56">
        <v>0.55554999999999999</v>
      </c>
      <c r="AR108" s="15"/>
      <c r="AS108" s="45">
        <v>42894</v>
      </c>
      <c r="AT108" s="44">
        <v>305.75</v>
      </c>
      <c r="AU108" s="44">
        <v>306.85000000000002</v>
      </c>
      <c r="AV108" s="44">
        <v>304.14999999999998</v>
      </c>
      <c r="AW108" s="44">
        <v>306.75</v>
      </c>
    </row>
    <row r="109" spans="1:49">
      <c r="A109" s="45">
        <v>42842</v>
      </c>
      <c r="B109" s="56">
        <v>0.13952999999999999</v>
      </c>
      <c r="C109" s="56">
        <v>0.18298</v>
      </c>
      <c r="D109" s="15"/>
      <c r="E109" s="45">
        <v>42842</v>
      </c>
      <c r="F109" s="56">
        <v>11.428570000000001</v>
      </c>
      <c r="G109" s="56">
        <v>32.857140000000001</v>
      </c>
      <c r="H109" s="15"/>
      <c r="I109" s="45">
        <v>42842</v>
      </c>
      <c r="J109" s="56">
        <v>1.5351999999999999</v>
      </c>
      <c r="K109" s="56">
        <v>0.31762000000000001</v>
      </c>
      <c r="L109" s="15"/>
      <c r="M109" s="45">
        <v>42842</v>
      </c>
      <c r="N109" s="56">
        <v>0.34572000000000003</v>
      </c>
      <c r="O109" s="56">
        <v>1.0371600000000001</v>
      </c>
      <c r="P109" s="15"/>
      <c r="Q109" s="45">
        <v>42842</v>
      </c>
      <c r="R109" s="56">
        <v>7.97065</v>
      </c>
      <c r="S109" s="56">
        <v>4.14438</v>
      </c>
      <c r="T109" s="15"/>
      <c r="U109" s="45">
        <v>42842</v>
      </c>
      <c r="V109" s="56">
        <v>4.3400100000000004</v>
      </c>
      <c r="W109" s="56">
        <v>1.59219</v>
      </c>
      <c r="X109" s="15"/>
      <c r="Y109" s="45">
        <v>42842</v>
      </c>
      <c r="Z109" s="56">
        <v>3.8443999999999998</v>
      </c>
      <c r="AA109" s="56">
        <v>7.7115499999999999</v>
      </c>
      <c r="AB109" s="15"/>
      <c r="AC109" s="45">
        <v>42842</v>
      </c>
      <c r="AD109" s="56">
        <v>5.1220000000000002E-2</v>
      </c>
      <c r="AE109" s="56">
        <v>0.21709999999999999</v>
      </c>
      <c r="AF109" s="15"/>
      <c r="AG109" s="45">
        <v>42842</v>
      </c>
      <c r="AH109" s="56">
        <v>0</v>
      </c>
      <c r="AI109" s="56">
        <v>7.7109999999999998E-2</v>
      </c>
      <c r="AJ109" s="15"/>
      <c r="AK109" s="45">
        <v>42842</v>
      </c>
      <c r="AL109" s="56">
        <v>0.28219</v>
      </c>
      <c r="AM109" s="56">
        <v>0.43612000000000001</v>
      </c>
      <c r="AN109" s="15"/>
      <c r="AO109" s="45">
        <v>42842</v>
      </c>
      <c r="AP109" s="56">
        <v>4.1666600000000003</v>
      </c>
      <c r="AQ109" s="56">
        <v>2.4305500000000002</v>
      </c>
      <c r="AR109" s="15"/>
      <c r="AS109" s="45">
        <v>42895</v>
      </c>
      <c r="AT109" s="44">
        <v>307.89999999999998</v>
      </c>
      <c r="AU109" s="44">
        <v>310.60000000000002</v>
      </c>
      <c r="AV109" s="44">
        <v>307.64999999999998</v>
      </c>
      <c r="AW109" s="44">
        <v>309.89999999999998</v>
      </c>
    </row>
    <row r="110" spans="1:49">
      <c r="A110" s="45">
        <v>42843</v>
      </c>
      <c r="B110" s="56">
        <v>0.16586000000000001</v>
      </c>
      <c r="C110" s="56">
        <v>0.25801000000000002</v>
      </c>
      <c r="D110" s="15"/>
      <c r="E110" s="45">
        <v>42843</v>
      </c>
      <c r="F110" s="56">
        <v>8.5714199999999998</v>
      </c>
      <c r="G110" s="56">
        <v>31.428570000000001</v>
      </c>
      <c r="H110" s="15"/>
      <c r="I110" s="45">
        <v>42843</v>
      </c>
      <c r="J110" s="56">
        <v>0.79407000000000005</v>
      </c>
      <c r="K110" s="56">
        <v>0.26468999999999998</v>
      </c>
      <c r="L110" s="15"/>
      <c r="M110" s="45">
        <v>42843</v>
      </c>
      <c r="N110" s="56">
        <v>0.21607000000000001</v>
      </c>
      <c r="O110" s="56">
        <v>0.95072999999999996</v>
      </c>
      <c r="P110" s="15"/>
      <c r="Q110" s="45">
        <v>42843</v>
      </c>
      <c r="R110" s="56">
        <v>7.7836699999999999</v>
      </c>
      <c r="S110" s="56">
        <v>4.2135300000000004</v>
      </c>
      <c r="T110" s="15"/>
      <c r="U110" s="45">
        <v>42843</v>
      </c>
      <c r="V110" s="56">
        <v>4.4940899999999999</v>
      </c>
      <c r="W110" s="56">
        <v>1.6178699999999999</v>
      </c>
      <c r="X110" s="15"/>
      <c r="Y110" s="45">
        <v>42843</v>
      </c>
      <c r="Z110" s="56">
        <v>3.98089</v>
      </c>
      <c r="AA110" s="56">
        <v>6.4604100000000004</v>
      </c>
      <c r="AB110" s="15"/>
      <c r="AC110" s="45">
        <v>42843</v>
      </c>
      <c r="AD110" s="56">
        <v>4.5859999999999998E-2</v>
      </c>
      <c r="AE110" s="56">
        <v>0.24149999999999999</v>
      </c>
      <c r="AF110" s="15"/>
      <c r="AG110" s="45">
        <v>42843</v>
      </c>
      <c r="AH110" s="56">
        <v>0</v>
      </c>
      <c r="AI110" s="56">
        <v>0.18507000000000001</v>
      </c>
      <c r="AJ110" s="15"/>
      <c r="AK110" s="45">
        <v>42843</v>
      </c>
      <c r="AL110" s="56">
        <v>0</v>
      </c>
      <c r="AM110" s="56">
        <v>0.64134999999999998</v>
      </c>
      <c r="AN110" s="15"/>
      <c r="AO110" s="45">
        <v>42843</v>
      </c>
      <c r="AP110" s="56">
        <v>3.0208300000000001</v>
      </c>
      <c r="AQ110" s="56">
        <v>2.9166599999999998</v>
      </c>
      <c r="AR110" s="15"/>
      <c r="AS110" s="45">
        <v>42898</v>
      </c>
      <c r="AT110" s="44">
        <v>308</v>
      </c>
      <c r="AU110" s="44">
        <v>308.85000000000002</v>
      </c>
      <c r="AV110" s="44">
        <v>306.3</v>
      </c>
      <c r="AW110" s="44">
        <v>306.64999999999998</v>
      </c>
    </row>
    <row r="111" spans="1:49">
      <c r="A111" s="45">
        <v>42844</v>
      </c>
      <c r="B111" s="56">
        <v>0.12374</v>
      </c>
      <c r="C111" s="56">
        <v>0.18034</v>
      </c>
      <c r="D111" s="15"/>
      <c r="E111" s="45">
        <v>42844</v>
      </c>
      <c r="F111" s="56">
        <v>24.285710000000002</v>
      </c>
      <c r="G111" s="56">
        <v>34.285710000000002</v>
      </c>
      <c r="H111" s="15"/>
      <c r="I111" s="45">
        <v>42844</v>
      </c>
      <c r="J111" s="56">
        <v>1.27051</v>
      </c>
      <c r="K111" s="56">
        <v>0.37056</v>
      </c>
      <c r="L111" s="15"/>
      <c r="M111" s="45">
        <v>42844</v>
      </c>
      <c r="N111" s="56">
        <v>0.69144000000000005</v>
      </c>
      <c r="O111" s="56">
        <v>0.25929000000000002</v>
      </c>
      <c r="P111" s="15"/>
      <c r="Q111" s="45">
        <v>42844</v>
      </c>
      <c r="R111" s="56">
        <v>7.34544</v>
      </c>
      <c r="S111" s="56">
        <v>4.0869299999999997</v>
      </c>
      <c r="T111" s="15"/>
      <c r="U111" s="45">
        <v>42844</v>
      </c>
      <c r="V111" s="56">
        <v>4.0575200000000002</v>
      </c>
      <c r="W111" s="56">
        <v>0.92449000000000003</v>
      </c>
      <c r="X111" s="15"/>
      <c r="Y111" s="45">
        <v>42844</v>
      </c>
      <c r="Z111" s="56">
        <v>3.5941700000000001</v>
      </c>
      <c r="AA111" s="56">
        <v>6.2784300000000002</v>
      </c>
      <c r="AB111" s="15"/>
      <c r="AC111" s="45">
        <v>42844</v>
      </c>
      <c r="AD111" s="56">
        <v>4.0489999999999998E-2</v>
      </c>
      <c r="AE111" s="56">
        <v>0.22588</v>
      </c>
      <c r="AF111" s="15"/>
      <c r="AG111" s="45">
        <v>42844</v>
      </c>
      <c r="AH111" s="56">
        <v>0.18507000000000001</v>
      </c>
      <c r="AI111" s="56">
        <v>7.7109999999999998E-2</v>
      </c>
      <c r="AJ111" s="15"/>
      <c r="AK111" s="45">
        <v>42844</v>
      </c>
      <c r="AL111" s="56">
        <v>0</v>
      </c>
      <c r="AM111" s="56">
        <v>0.12827</v>
      </c>
      <c r="AN111" s="15"/>
      <c r="AO111" s="45">
        <v>42844</v>
      </c>
      <c r="AP111" s="56">
        <v>3.7847200000000001</v>
      </c>
      <c r="AQ111" s="56">
        <v>2.5</v>
      </c>
      <c r="AR111" s="15"/>
      <c r="AS111" s="45">
        <v>42899</v>
      </c>
      <c r="AT111" s="44">
        <v>306.95</v>
      </c>
      <c r="AU111" s="44">
        <v>308.85000000000002</v>
      </c>
      <c r="AV111" s="44">
        <v>306.7</v>
      </c>
      <c r="AW111" s="44">
        <v>308.39999999999998</v>
      </c>
    </row>
    <row r="112" spans="1:49">
      <c r="A112" s="45">
        <v>42845</v>
      </c>
      <c r="B112" s="56">
        <v>0.13952999999999999</v>
      </c>
      <c r="C112" s="56">
        <v>0.15928</v>
      </c>
      <c r="D112" s="15"/>
      <c r="E112" s="45">
        <v>42845</v>
      </c>
      <c r="F112" s="56">
        <v>34.285710000000002</v>
      </c>
      <c r="G112" s="56">
        <v>31.428570000000001</v>
      </c>
      <c r="H112" s="15"/>
      <c r="I112" s="45">
        <v>42845</v>
      </c>
      <c r="J112" s="56">
        <v>0.84699999999999998</v>
      </c>
      <c r="K112" s="56">
        <v>0.79407000000000005</v>
      </c>
      <c r="L112" s="15"/>
      <c r="M112" s="45">
        <v>42845</v>
      </c>
      <c r="N112" s="56">
        <v>0.73465000000000003</v>
      </c>
      <c r="O112" s="56">
        <v>0.64822000000000002</v>
      </c>
      <c r="P112" s="15"/>
      <c r="Q112" s="45">
        <v>42845</v>
      </c>
      <c r="R112" s="56">
        <v>7.0928800000000001</v>
      </c>
      <c r="S112" s="56">
        <v>3.9905200000000001</v>
      </c>
      <c r="T112" s="15"/>
      <c r="U112" s="45">
        <v>42845</v>
      </c>
      <c r="V112" s="56">
        <v>3.2100599999999999</v>
      </c>
      <c r="W112" s="56">
        <v>1.3097000000000001</v>
      </c>
      <c r="X112" s="15"/>
      <c r="Y112" s="45">
        <v>42845</v>
      </c>
      <c r="Z112" s="56">
        <v>2.8434900000000001</v>
      </c>
      <c r="AA112" s="56">
        <v>4.9590500000000004</v>
      </c>
      <c r="AB112" s="15"/>
      <c r="AC112" s="45">
        <v>42845</v>
      </c>
      <c r="AD112" s="56">
        <v>2.878E-2</v>
      </c>
      <c r="AE112" s="56">
        <v>0.24734999999999999</v>
      </c>
      <c r="AF112" s="15"/>
      <c r="AG112" s="45">
        <v>42845</v>
      </c>
      <c r="AH112" s="56">
        <v>0.16964000000000001</v>
      </c>
      <c r="AI112" s="56">
        <v>0</v>
      </c>
      <c r="AJ112" s="15"/>
      <c r="AK112" s="45">
        <v>42845</v>
      </c>
      <c r="AL112" s="56">
        <v>0.15392</v>
      </c>
      <c r="AM112" s="56">
        <v>0.33350000000000002</v>
      </c>
      <c r="AN112" s="15"/>
      <c r="AO112" s="45">
        <v>42845</v>
      </c>
      <c r="AP112" s="56">
        <v>3.4722200000000001</v>
      </c>
      <c r="AQ112" s="56">
        <v>1.875</v>
      </c>
      <c r="AR112" s="15"/>
      <c r="AS112" s="45">
        <v>42900</v>
      </c>
      <c r="AT112" s="44">
        <v>309.60000000000002</v>
      </c>
      <c r="AU112" s="44">
        <v>310.7</v>
      </c>
      <c r="AV112" s="44">
        <v>307.64999999999998</v>
      </c>
      <c r="AW112" s="44">
        <v>308.75</v>
      </c>
    </row>
    <row r="113" spans="1:49">
      <c r="A113" s="45">
        <v>42846</v>
      </c>
      <c r="B113" s="56">
        <v>0.16586000000000001</v>
      </c>
      <c r="C113" s="56">
        <v>0.13427</v>
      </c>
      <c r="D113" s="15"/>
      <c r="E113" s="45">
        <v>42846</v>
      </c>
      <c r="F113" s="56">
        <v>22.857140000000001</v>
      </c>
      <c r="G113" s="56">
        <v>25.714279999999999</v>
      </c>
      <c r="H113" s="15"/>
      <c r="I113" s="45">
        <v>42846</v>
      </c>
      <c r="J113" s="56">
        <v>0.58230999999999999</v>
      </c>
      <c r="K113" s="56">
        <v>0</v>
      </c>
      <c r="L113" s="15"/>
      <c r="M113" s="45">
        <v>42846</v>
      </c>
      <c r="N113" s="56">
        <v>0.56179000000000001</v>
      </c>
      <c r="O113" s="56">
        <v>0.69144000000000005</v>
      </c>
      <c r="P113" s="15"/>
      <c r="Q113" s="45">
        <v>42846</v>
      </c>
      <c r="R113" s="56">
        <v>6.7708599999999999</v>
      </c>
      <c r="S113" s="56">
        <v>3.6626500000000002</v>
      </c>
      <c r="T113" s="15"/>
      <c r="U113" s="45">
        <v>42846</v>
      </c>
      <c r="V113" s="56">
        <v>9.73292</v>
      </c>
      <c r="W113" s="56">
        <v>1.4380999999999999</v>
      </c>
      <c r="X113" s="15"/>
      <c r="Y113" s="45">
        <v>42846</v>
      </c>
      <c r="Z113" s="56">
        <v>8.6214700000000004</v>
      </c>
      <c r="AA113" s="56">
        <v>6.89262</v>
      </c>
      <c r="AB113" s="15"/>
      <c r="AC113" s="45">
        <v>42846</v>
      </c>
      <c r="AD113" s="56">
        <v>4.6339999999999999E-2</v>
      </c>
      <c r="AE113" s="56">
        <v>0.21368999999999999</v>
      </c>
      <c r="AF113" s="15"/>
      <c r="AG113" s="45">
        <v>42846</v>
      </c>
      <c r="AH113" s="56">
        <v>0.29302</v>
      </c>
      <c r="AI113" s="56">
        <v>9.2530000000000001E-2</v>
      </c>
      <c r="AJ113" s="15"/>
      <c r="AK113" s="45">
        <v>42846</v>
      </c>
      <c r="AL113" s="56">
        <v>0.15392</v>
      </c>
      <c r="AM113" s="56">
        <v>0</v>
      </c>
      <c r="AN113" s="15"/>
      <c r="AO113" s="45">
        <v>42846</v>
      </c>
      <c r="AP113" s="56">
        <v>3.61111</v>
      </c>
      <c r="AQ113" s="56">
        <v>2.4305500000000002</v>
      </c>
      <c r="AR113" s="15"/>
      <c r="AS113" s="45">
        <v>42901</v>
      </c>
      <c r="AT113" s="44">
        <v>308.3</v>
      </c>
      <c r="AU113" s="44">
        <v>309.35000000000002</v>
      </c>
      <c r="AV113" s="44">
        <v>305.5</v>
      </c>
      <c r="AW113" s="44">
        <v>307</v>
      </c>
    </row>
    <row r="114" spans="1:49">
      <c r="A114" s="45">
        <v>42847</v>
      </c>
      <c r="B114" s="56">
        <v>0.14874999999999999</v>
      </c>
      <c r="C114" s="56">
        <v>8.4250000000000005E-2</v>
      </c>
      <c r="D114" s="15"/>
      <c r="E114" s="45">
        <v>42847</v>
      </c>
      <c r="F114" s="56">
        <v>0</v>
      </c>
      <c r="G114" s="56">
        <v>0</v>
      </c>
      <c r="H114" s="15"/>
      <c r="I114" s="45">
        <v>42847</v>
      </c>
      <c r="J114" s="56">
        <v>0.58230999999999999</v>
      </c>
      <c r="K114" s="56">
        <v>0.26468999999999998</v>
      </c>
      <c r="L114" s="15"/>
      <c r="M114" s="45">
        <v>42847</v>
      </c>
      <c r="N114" s="56">
        <v>0.34572000000000003</v>
      </c>
      <c r="O114" s="56">
        <v>0.25929000000000002</v>
      </c>
      <c r="P114" s="15"/>
      <c r="Q114" s="45">
        <v>42847</v>
      </c>
      <c r="R114" s="56">
        <v>3.5039099999999999</v>
      </c>
      <c r="S114" s="56">
        <v>1.353</v>
      </c>
      <c r="T114" s="15"/>
      <c r="U114" s="45">
        <v>42847</v>
      </c>
      <c r="V114" s="56">
        <v>1.3097000000000001</v>
      </c>
      <c r="W114" s="56">
        <v>1.2326600000000001</v>
      </c>
      <c r="X114" s="15"/>
      <c r="Y114" s="45">
        <v>42847</v>
      </c>
      <c r="Z114" s="56">
        <v>1.1601399999999999</v>
      </c>
      <c r="AA114" s="56">
        <v>3.66242</v>
      </c>
      <c r="AB114" s="15"/>
      <c r="AC114" s="45">
        <v>42847</v>
      </c>
      <c r="AD114" s="56">
        <v>1.9019999999999999E-2</v>
      </c>
      <c r="AE114" s="56">
        <v>0.15026</v>
      </c>
      <c r="AF114" s="15"/>
      <c r="AG114" s="45">
        <v>42847</v>
      </c>
      <c r="AH114" s="56">
        <v>0</v>
      </c>
      <c r="AI114" s="56">
        <v>0</v>
      </c>
      <c r="AJ114" s="15"/>
      <c r="AK114" s="45">
        <v>42847</v>
      </c>
      <c r="AL114" s="56">
        <v>0.12827</v>
      </c>
      <c r="AM114" s="56">
        <v>0</v>
      </c>
      <c r="AN114" s="15"/>
      <c r="AO114" s="45">
        <v>42847</v>
      </c>
      <c r="AP114" s="56">
        <v>0.76388</v>
      </c>
      <c r="AQ114" s="56">
        <v>0.83333000000000002</v>
      </c>
      <c r="AR114" s="15"/>
      <c r="AS114" s="45">
        <v>42902</v>
      </c>
      <c r="AT114" s="44">
        <v>307.10000000000002</v>
      </c>
      <c r="AU114" s="44">
        <v>308</v>
      </c>
      <c r="AV114" s="44">
        <v>306.5</v>
      </c>
      <c r="AW114" s="44">
        <v>307.35000000000002</v>
      </c>
    </row>
    <row r="115" spans="1:49">
      <c r="A115" s="45">
        <v>42848</v>
      </c>
      <c r="B115" s="56">
        <v>7.7660000000000007E-2</v>
      </c>
      <c r="C115" s="56">
        <v>7.2400000000000006E-2</v>
      </c>
      <c r="D115" s="15"/>
      <c r="E115" s="45">
        <v>42848</v>
      </c>
      <c r="F115" s="56">
        <v>7.1428500000000001</v>
      </c>
      <c r="G115" s="56">
        <v>7.1428500000000001</v>
      </c>
      <c r="H115" s="15"/>
      <c r="I115" s="45">
        <v>42848</v>
      </c>
      <c r="J115" s="56">
        <v>0.58230999999999999</v>
      </c>
      <c r="K115" s="56">
        <v>0</v>
      </c>
      <c r="L115" s="15"/>
      <c r="M115" s="45">
        <v>42848</v>
      </c>
      <c r="N115" s="56">
        <v>0</v>
      </c>
      <c r="O115" s="56">
        <v>0</v>
      </c>
      <c r="P115" s="15"/>
      <c r="Q115" s="45">
        <v>42848</v>
      </c>
      <c r="R115" s="56">
        <v>3.4208099999999999</v>
      </c>
      <c r="S115" s="56">
        <v>1.3711800000000001</v>
      </c>
      <c r="T115" s="15"/>
      <c r="U115" s="45">
        <v>42848</v>
      </c>
      <c r="V115" s="56">
        <v>1.66923</v>
      </c>
      <c r="W115" s="56">
        <v>1.0528999999999999</v>
      </c>
      <c r="X115" s="15"/>
      <c r="Y115" s="45">
        <v>42848</v>
      </c>
      <c r="Z115" s="56">
        <v>1.47861</v>
      </c>
      <c r="AA115" s="56">
        <v>4.1628699999999998</v>
      </c>
      <c r="AB115" s="15"/>
      <c r="AC115" s="45">
        <v>42848</v>
      </c>
      <c r="AD115" s="56">
        <v>2.0969999999999999E-2</v>
      </c>
      <c r="AE115" s="56">
        <v>0.15465000000000001</v>
      </c>
      <c r="AF115" s="15"/>
      <c r="AG115" s="45">
        <v>42848</v>
      </c>
      <c r="AH115" s="56">
        <v>0</v>
      </c>
      <c r="AI115" s="56">
        <v>0</v>
      </c>
      <c r="AJ115" s="15"/>
      <c r="AK115" s="45">
        <v>42848</v>
      </c>
      <c r="AL115" s="56">
        <v>0</v>
      </c>
      <c r="AM115" s="56">
        <v>0</v>
      </c>
      <c r="AN115" s="15"/>
      <c r="AO115" s="45">
        <v>42848</v>
      </c>
      <c r="AP115" s="56">
        <v>0.69443999999999995</v>
      </c>
      <c r="AQ115" s="56">
        <v>0.65971999999999997</v>
      </c>
      <c r="AR115" s="15"/>
      <c r="AS115" s="45">
        <v>42905</v>
      </c>
      <c r="AT115" s="44">
        <v>307.2</v>
      </c>
      <c r="AU115" s="44">
        <v>309.8</v>
      </c>
      <c r="AV115" s="44">
        <v>306.60000000000002</v>
      </c>
      <c r="AW115" s="44">
        <v>309.14999999999998</v>
      </c>
    </row>
    <row r="116" spans="1:49">
      <c r="A116" s="45">
        <v>42849</v>
      </c>
      <c r="B116" s="56">
        <v>0.18561</v>
      </c>
      <c r="C116" s="56">
        <v>0.16455</v>
      </c>
      <c r="D116" s="15"/>
      <c r="E116" s="45">
        <v>42849</v>
      </c>
      <c r="F116" s="56">
        <v>20</v>
      </c>
      <c r="G116" s="56">
        <v>20</v>
      </c>
      <c r="H116" s="15"/>
      <c r="I116" s="45">
        <v>42849</v>
      </c>
      <c r="J116" s="56">
        <v>0.89993999999999996</v>
      </c>
      <c r="K116" s="56">
        <v>0</v>
      </c>
      <c r="L116" s="15"/>
      <c r="M116" s="45">
        <v>42849</v>
      </c>
      <c r="N116" s="56">
        <v>0.95072999999999996</v>
      </c>
      <c r="O116" s="56">
        <v>0.60501000000000005</v>
      </c>
      <c r="P116" s="15"/>
      <c r="Q116" s="45">
        <v>42849</v>
      </c>
      <c r="R116" s="56">
        <v>7.7333499999999997</v>
      </c>
      <c r="S116" s="56">
        <v>3.8944299999999998</v>
      </c>
      <c r="T116" s="15"/>
      <c r="U116" s="45">
        <v>42849</v>
      </c>
      <c r="V116" s="56">
        <v>10.50333</v>
      </c>
      <c r="W116" s="56">
        <v>1.8489899999999999</v>
      </c>
      <c r="X116" s="15"/>
      <c r="Y116" s="45">
        <v>42849</v>
      </c>
      <c r="Z116" s="56">
        <v>9.3039100000000001</v>
      </c>
      <c r="AA116" s="56">
        <v>9.1446699999999996</v>
      </c>
      <c r="AB116" s="15"/>
      <c r="AC116" s="45">
        <v>42849</v>
      </c>
      <c r="AD116" s="56">
        <v>0.04</v>
      </c>
      <c r="AE116" s="56">
        <v>0.20393</v>
      </c>
      <c r="AF116" s="15"/>
      <c r="AG116" s="45">
        <v>42849</v>
      </c>
      <c r="AH116" s="56">
        <v>0.13880000000000001</v>
      </c>
      <c r="AI116" s="56">
        <v>0.18507000000000001</v>
      </c>
      <c r="AJ116" s="15"/>
      <c r="AK116" s="45">
        <v>42849</v>
      </c>
      <c r="AL116" s="56">
        <v>0</v>
      </c>
      <c r="AM116" s="56">
        <v>0.38480999999999999</v>
      </c>
      <c r="AN116" s="15"/>
      <c r="AO116" s="45">
        <v>42849</v>
      </c>
      <c r="AP116" s="56">
        <v>3.4027699999999999</v>
      </c>
      <c r="AQ116" s="56">
        <v>2.1875</v>
      </c>
      <c r="AR116" s="15"/>
      <c r="AS116" s="45">
        <v>42906</v>
      </c>
      <c r="AT116" s="44">
        <v>310.5</v>
      </c>
      <c r="AU116" s="44">
        <v>310.8</v>
      </c>
      <c r="AV116" s="44">
        <v>309.14999999999998</v>
      </c>
      <c r="AW116" s="44">
        <v>309.45</v>
      </c>
    </row>
    <row r="117" spans="1:49">
      <c r="A117" s="45">
        <v>42850</v>
      </c>
      <c r="B117" s="56">
        <v>0.18165999999999999</v>
      </c>
      <c r="C117" s="56">
        <v>0.48311999999999999</v>
      </c>
      <c r="D117" s="15"/>
      <c r="E117" s="45">
        <v>42850</v>
      </c>
      <c r="F117" s="56">
        <v>22.857140000000001</v>
      </c>
      <c r="G117" s="56">
        <v>32.857140000000001</v>
      </c>
      <c r="H117" s="15"/>
      <c r="I117" s="45">
        <v>42850</v>
      </c>
      <c r="J117" s="56">
        <v>0.84699999999999998</v>
      </c>
      <c r="K117" s="56">
        <v>0.26468999999999998</v>
      </c>
      <c r="L117" s="15"/>
      <c r="M117" s="45">
        <v>42850</v>
      </c>
      <c r="N117" s="56">
        <v>0</v>
      </c>
      <c r="O117" s="56">
        <v>0.64822000000000002</v>
      </c>
      <c r="P117" s="15"/>
      <c r="Q117" s="45">
        <v>42850</v>
      </c>
      <c r="R117" s="56">
        <v>8.0248600000000003</v>
      </c>
      <c r="S117" s="56">
        <v>4.0879000000000003</v>
      </c>
      <c r="T117" s="15"/>
      <c r="U117" s="45">
        <v>42850</v>
      </c>
      <c r="V117" s="56">
        <v>7.5243900000000004</v>
      </c>
      <c r="W117" s="56">
        <v>1.6435500000000001</v>
      </c>
      <c r="X117" s="15"/>
      <c r="Y117" s="45">
        <v>42850</v>
      </c>
      <c r="Z117" s="56">
        <v>6.6651499999999997</v>
      </c>
      <c r="AA117" s="56">
        <v>14.30846</v>
      </c>
      <c r="AB117" s="15"/>
      <c r="AC117" s="45">
        <v>42850</v>
      </c>
      <c r="AD117" s="56">
        <v>7.7079999999999996E-2</v>
      </c>
      <c r="AE117" s="56">
        <v>0.24589</v>
      </c>
      <c r="AF117" s="15"/>
      <c r="AG117" s="45">
        <v>42850</v>
      </c>
      <c r="AH117" s="56">
        <v>0.46267000000000003</v>
      </c>
      <c r="AI117" s="56">
        <v>0.44724999999999998</v>
      </c>
      <c r="AJ117" s="15"/>
      <c r="AK117" s="45">
        <v>42850</v>
      </c>
      <c r="AL117" s="56">
        <v>0</v>
      </c>
      <c r="AM117" s="56">
        <v>0.15392</v>
      </c>
      <c r="AN117" s="15"/>
      <c r="AO117" s="45">
        <v>42850</v>
      </c>
      <c r="AP117" s="56">
        <v>3.8194400000000002</v>
      </c>
      <c r="AQ117" s="56">
        <v>1.9444399999999999</v>
      </c>
      <c r="AR117" s="15"/>
      <c r="AS117" s="45">
        <v>42907</v>
      </c>
      <c r="AT117" s="44">
        <v>308</v>
      </c>
      <c r="AU117" s="44">
        <v>308.45</v>
      </c>
      <c r="AV117" s="44">
        <v>306.64999999999998</v>
      </c>
      <c r="AW117" s="44">
        <v>308.14999999999998</v>
      </c>
    </row>
    <row r="118" spans="1:49">
      <c r="A118" s="45">
        <v>42851</v>
      </c>
      <c r="B118" s="56">
        <v>0.16322999999999999</v>
      </c>
      <c r="C118" s="56">
        <v>0.28038999999999997</v>
      </c>
      <c r="D118" s="15"/>
      <c r="E118" s="45">
        <v>42851</v>
      </c>
      <c r="F118" s="56">
        <v>12.857139999999999</v>
      </c>
      <c r="G118" s="56">
        <v>12.857139999999999</v>
      </c>
      <c r="H118" s="15"/>
      <c r="I118" s="45">
        <v>42851</v>
      </c>
      <c r="J118" s="56">
        <v>0.68818999999999997</v>
      </c>
      <c r="K118" s="56">
        <v>0.68818999999999997</v>
      </c>
      <c r="L118" s="15"/>
      <c r="M118" s="45">
        <v>42851</v>
      </c>
      <c r="N118" s="56">
        <v>0.38893</v>
      </c>
      <c r="O118" s="56">
        <v>1.4693099999999999</v>
      </c>
      <c r="P118" s="15"/>
      <c r="Q118" s="45">
        <v>42851</v>
      </c>
      <c r="R118" s="56">
        <v>8.1943099999999998</v>
      </c>
      <c r="S118" s="56">
        <v>4.3943399999999997</v>
      </c>
      <c r="T118" s="15"/>
      <c r="U118" s="45">
        <v>42851</v>
      </c>
      <c r="V118" s="56">
        <v>7.1135000000000002</v>
      </c>
      <c r="W118" s="56">
        <v>3.1073400000000002</v>
      </c>
      <c r="X118" s="15"/>
      <c r="Y118" s="45">
        <v>42851</v>
      </c>
      <c r="Z118" s="56">
        <v>6.3011799999999996</v>
      </c>
      <c r="AA118" s="56">
        <v>18.630569999999999</v>
      </c>
      <c r="AB118" s="15"/>
      <c r="AC118" s="45">
        <v>42851</v>
      </c>
      <c r="AD118" s="56">
        <v>0.12197</v>
      </c>
      <c r="AE118" s="56">
        <v>0.23466999999999999</v>
      </c>
      <c r="AF118" s="15"/>
      <c r="AG118" s="45">
        <v>42851</v>
      </c>
      <c r="AH118" s="56">
        <v>0.74028000000000005</v>
      </c>
      <c r="AI118" s="56">
        <v>0.38556000000000001</v>
      </c>
      <c r="AJ118" s="15"/>
      <c r="AK118" s="45">
        <v>42851</v>
      </c>
      <c r="AL118" s="56">
        <v>0</v>
      </c>
      <c r="AM118" s="56">
        <v>0.17957000000000001</v>
      </c>
      <c r="AN118" s="15"/>
      <c r="AO118" s="45">
        <v>42851</v>
      </c>
      <c r="AP118" s="56">
        <v>3.92361</v>
      </c>
      <c r="AQ118" s="56">
        <v>2.67361</v>
      </c>
      <c r="AR118" s="15"/>
      <c r="AS118" s="45">
        <v>42908</v>
      </c>
      <c r="AT118" s="44">
        <v>308.7</v>
      </c>
      <c r="AU118" s="44">
        <v>310</v>
      </c>
      <c r="AV118" s="44">
        <v>307.8</v>
      </c>
      <c r="AW118" s="44">
        <v>309.89999999999998</v>
      </c>
    </row>
    <row r="119" spans="1:49">
      <c r="A119" s="45">
        <v>42852</v>
      </c>
      <c r="B119" s="56">
        <v>0.13164000000000001</v>
      </c>
      <c r="C119" s="56">
        <v>0.17508000000000001</v>
      </c>
      <c r="D119" s="15"/>
      <c r="E119" s="45">
        <v>42852</v>
      </c>
      <c r="F119" s="56">
        <v>14.28571</v>
      </c>
      <c r="G119" s="56">
        <v>20</v>
      </c>
      <c r="H119" s="15"/>
      <c r="I119" s="45">
        <v>42852</v>
      </c>
      <c r="J119" s="56">
        <v>0.84699999999999998</v>
      </c>
      <c r="K119" s="56">
        <v>0.63524999999999998</v>
      </c>
      <c r="L119" s="15"/>
      <c r="M119" s="45">
        <v>42852</v>
      </c>
      <c r="N119" s="56">
        <v>1.0371600000000001</v>
      </c>
      <c r="O119" s="56">
        <v>0.82108000000000003</v>
      </c>
      <c r="P119" s="15"/>
      <c r="Q119" s="45">
        <v>42852</v>
      </c>
      <c r="R119" s="56">
        <v>7.3798500000000002</v>
      </c>
      <c r="S119" s="56">
        <v>4.5134699999999999</v>
      </c>
      <c r="T119" s="15"/>
      <c r="U119" s="45">
        <v>42852</v>
      </c>
      <c r="V119" s="56">
        <v>6.0862800000000004</v>
      </c>
      <c r="W119" s="56">
        <v>2.6194099999999998</v>
      </c>
      <c r="X119" s="15"/>
      <c r="Y119" s="45">
        <v>42852</v>
      </c>
      <c r="Z119" s="56">
        <v>5.3912599999999999</v>
      </c>
      <c r="AA119" s="56">
        <v>11.98817</v>
      </c>
      <c r="AB119" s="15"/>
      <c r="AC119" s="45">
        <v>42852</v>
      </c>
      <c r="AD119" s="56">
        <v>7.5130000000000002E-2</v>
      </c>
      <c r="AE119" s="56">
        <v>0.20832000000000001</v>
      </c>
      <c r="AF119" s="15"/>
      <c r="AG119" s="45">
        <v>42852</v>
      </c>
      <c r="AH119" s="56">
        <v>0.46267000000000003</v>
      </c>
      <c r="AI119" s="56">
        <v>0.21590999999999999</v>
      </c>
      <c r="AJ119" s="15"/>
      <c r="AK119" s="45">
        <v>42852</v>
      </c>
      <c r="AL119" s="56">
        <v>0</v>
      </c>
      <c r="AM119" s="56">
        <v>0.20523</v>
      </c>
      <c r="AN119" s="15"/>
      <c r="AO119" s="45">
        <v>42852</v>
      </c>
      <c r="AP119" s="56">
        <v>4.1319400000000002</v>
      </c>
      <c r="AQ119" s="56">
        <v>1.73611</v>
      </c>
      <c r="AR119" s="15"/>
      <c r="AS119" s="45">
        <v>42909</v>
      </c>
      <c r="AT119" s="44">
        <v>309.7</v>
      </c>
      <c r="AU119" s="44">
        <v>311.2</v>
      </c>
      <c r="AV119" s="44">
        <v>309.5</v>
      </c>
      <c r="AW119" s="44">
        <v>310.60000000000002</v>
      </c>
    </row>
    <row r="120" spans="1:49">
      <c r="A120" s="45">
        <v>42853</v>
      </c>
      <c r="B120" s="56">
        <v>8.9510000000000006E-2</v>
      </c>
      <c r="C120" s="56">
        <v>0.12242</v>
      </c>
      <c r="D120" s="15"/>
      <c r="E120" s="45">
        <v>42853</v>
      </c>
      <c r="F120" s="56">
        <v>0</v>
      </c>
      <c r="G120" s="56">
        <v>18.57142</v>
      </c>
      <c r="H120" s="15"/>
      <c r="I120" s="45">
        <v>42853</v>
      </c>
      <c r="J120" s="56">
        <v>0.74112999999999996</v>
      </c>
      <c r="K120" s="56">
        <v>0.31762000000000001</v>
      </c>
      <c r="L120" s="15"/>
      <c r="M120" s="45">
        <v>42853</v>
      </c>
      <c r="N120" s="56">
        <v>0.60501000000000005</v>
      </c>
      <c r="O120" s="56">
        <v>0.38893</v>
      </c>
      <c r="P120" s="15"/>
      <c r="Q120" s="45">
        <v>42853</v>
      </c>
      <c r="R120" s="56">
        <v>7.1334600000000004</v>
      </c>
      <c r="S120" s="56">
        <v>3.7808099999999998</v>
      </c>
      <c r="T120" s="15"/>
      <c r="U120" s="45">
        <v>42853</v>
      </c>
      <c r="V120" s="56">
        <v>4.9306599999999996</v>
      </c>
      <c r="W120" s="56">
        <v>1.6435500000000001</v>
      </c>
      <c r="X120" s="15"/>
      <c r="Y120" s="45">
        <v>42853</v>
      </c>
      <c r="Z120" s="56">
        <v>4.3676000000000004</v>
      </c>
      <c r="AA120" s="56">
        <v>10.07734</v>
      </c>
      <c r="AB120" s="15"/>
      <c r="AC120" s="45">
        <v>42853</v>
      </c>
      <c r="AD120" s="56">
        <v>6.0979999999999999E-2</v>
      </c>
      <c r="AE120" s="56">
        <v>0.19417000000000001</v>
      </c>
      <c r="AF120" s="15"/>
      <c r="AG120" s="45">
        <v>42853</v>
      </c>
      <c r="AH120" s="56">
        <v>0.52436000000000005</v>
      </c>
      <c r="AI120" s="56">
        <v>0.18507000000000001</v>
      </c>
      <c r="AJ120" s="15"/>
      <c r="AK120" s="45">
        <v>42853</v>
      </c>
      <c r="AL120" s="56">
        <v>0.12827</v>
      </c>
      <c r="AM120" s="56">
        <v>0.15392</v>
      </c>
      <c r="AN120" s="15"/>
      <c r="AO120" s="45">
        <v>42853</v>
      </c>
      <c r="AP120" s="56">
        <v>2.9166599999999998</v>
      </c>
      <c r="AQ120" s="56">
        <v>1.7708299999999999</v>
      </c>
      <c r="AR120" s="15"/>
      <c r="AS120" s="45">
        <v>42912</v>
      </c>
      <c r="AT120" s="44">
        <v>311</v>
      </c>
      <c r="AU120" s="44">
        <v>312.64999999999998</v>
      </c>
      <c r="AV120" s="44">
        <v>310.7</v>
      </c>
      <c r="AW120" s="44">
        <v>311.89999999999998</v>
      </c>
    </row>
    <row r="121" spans="1:49">
      <c r="A121" s="45">
        <v>42854</v>
      </c>
      <c r="B121" s="56">
        <v>7.1080000000000004E-2</v>
      </c>
      <c r="C121" s="56">
        <v>0.10136000000000001</v>
      </c>
      <c r="D121" s="15"/>
      <c r="E121" s="45">
        <v>42854</v>
      </c>
      <c r="F121" s="56">
        <v>0</v>
      </c>
      <c r="G121" s="56">
        <v>0</v>
      </c>
      <c r="H121" s="15"/>
      <c r="I121" s="45">
        <v>42854</v>
      </c>
      <c r="J121" s="56">
        <v>1.1646300000000001</v>
      </c>
      <c r="K121" s="56">
        <v>0.42349999999999999</v>
      </c>
      <c r="L121" s="15"/>
      <c r="M121" s="45">
        <v>42854</v>
      </c>
      <c r="N121" s="56">
        <v>0</v>
      </c>
      <c r="O121" s="56">
        <v>0.25929000000000002</v>
      </c>
      <c r="P121" s="15"/>
      <c r="Q121" s="45">
        <v>42854</v>
      </c>
      <c r="R121" s="56">
        <v>3.6824499999999998</v>
      </c>
      <c r="S121" s="56">
        <v>1.35982</v>
      </c>
      <c r="T121" s="15"/>
      <c r="U121" s="45">
        <v>42854</v>
      </c>
      <c r="V121" s="56">
        <v>1.6435500000000001</v>
      </c>
      <c r="W121" s="56">
        <v>0.92449000000000003</v>
      </c>
      <c r="X121" s="15"/>
      <c r="Y121" s="45">
        <v>42854</v>
      </c>
      <c r="Z121" s="56">
        <v>1.4558599999999999</v>
      </c>
      <c r="AA121" s="56">
        <v>4.0263799999999996</v>
      </c>
      <c r="AB121" s="15"/>
      <c r="AC121" s="45">
        <v>42854</v>
      </c>
      <c r="AD121" s="56">
        <v>2.9760000000000002E-2</v>
      </c>
      <c r="AE121" s="56">
        <v>9.9030000000000007E-2</v>
      </c>
      <c r="AF121" s="15"/>
      <c r="AG121" s="45">
        <v>42854</v>
      </c>
      <c r="AH121" s="56">
        <v>0.15422</v>
      </c>
      <c r="AI121" s="56">
        <v>0</v>
      </c>
      <c r="AJ121" s="15"/>
      <c r="AK121" s="45">
        <v>42854</v>
      </c>
      <c r="AL121" s="56">
        <v>0</v>
      </c>
      <c r="AM121" s="56">
        <v>0</v>
      </c>
      <c r="AN121" s="15"/>
      <c r="AO121" s="45">
        <v>42854</v>
      </c>
      <c r="AP121" s="56">
        <v>1.0069399999999999</v>
      </c>
      <c r="AQ121" s="56">
        <v>0.69443999999999995</v>
      </c>
      <c r="AR121" s="15"/>
      <c r="AS121" s="45">
        <v>42913</v>
      </c>
      <c r="AT121" s="44">
        <v>311.75</v>
      </c>
      <c r="AU121" s="44">
        <v>313.3</v>
      </c>
      <c r="AV121" s="44">
        <v>311.60000000000002</v>
      </c>
      <c r="AW121" s="44">
        <v>312.45</v>
      </c>
    </row>
    <row r="122" spans="1:49">
      <c r="A122" s="45">
        <v>42855</v>
      </c>
      <c r="B122" s="56">
        <v>6.1870000000000001E-2</v>
      </c>
      <c r="C122" s="56">
        <v>6.318E-2</v>
      </c>
      <c r="D122" s="15"/>
      <c r="E122" s="45">
        <v>42855</v>
      </c>
      <c r="F122" s="56">
        <v>0</v>
      </c>
      <c r="G122" s="56">
        <v>0</v>
      </c>
      <c r="H122" s="15"/>
      <c r="I122" s="45">
        <v>42855</v>
      </c>
      <c r="J122" s="56">
        <v>0.52937999999999996</v>
      </c>
      <c r="K122" s="56">
        <v>0</v>
      </c>
      <c r="L122" s="15"/>
      <c r="M122" s="45">
        <v>42855</v>
      </c>
      <c r="N122" s="56">
        <v>0</v>
      </c>
      <c r="O122" s="56">
        <v>0</v>
      </c>
      <c r="P122" s="15"/>
      <c r="Q122" s="45">
        <v>42855</v>
      </c>
      <c r="R122" s="56">
        <v>3.327</v>
      </c>
      <c r="S122" s="56">
        <v>1.3208599999999999</v>
      </c>
      <c r="T122" s="15"/>
      <c r="U122" s="45">
        <v>42855</v>
      </c>
      <c r="V122" s="56">
        <v>2.1057999999999999</v>
      </c>
      <c r="W122" s="56">
        <v>1.33538</v>
      </c>
      <c r="X122" s="15"/>
      <c r="Y122" s="45">
        <v>42855</v>
      </c>
      <c r="Z122" s="56">
        <v>1.8653299999999999</v>
      </c>
      <c r="AA122" s="56">
        <v>3.98089</v>
      </c>
      <c r="AB122" s="15"/>
      <c r="AC122" s="45">
        <v>42855</v>
      </c>
      <c r="AD122" s="56">
        <v>2.2440000000000002E-2</v>
      </c>
      <c r="AE122" s="56">
        <v>0.30834</v>
      </c>
      <c r="AF122" s="15"/>
      <c r="AG122" s="45">
        <v>42855</v>
      </c>
      <c r="AH122" s="56">
        <v>0</v>
      </c>
      <c r="AI122" s="56">
        <v>7.7109999999999998E-2</v>
      </c>
      <c r="AJ122" s="15"/>
      <c r="AK122" s="45">
        <v>42855</v>
      </c>
      <c r="AL122" s="56">
        <v>0</v>
      </c>
      <c r="AM122" s="56">
        <v>0</v>
      </c>
      <c r="AN122" s="15"/>
      <c r="AO122" s="45">
        <v>42855</v>
      </c>
      <c r="AP122" s="56">
        <v>0.34721999999999997</v>
      </c>
      <c r="AQ122" s="56">
        <v>0.20832999999999999</v>
      </c>
      <c r="AR122" s="15"/>
      <c r="AS122" s="45">
        <v>42914</v>
      </c>
      <c r="AT122" s="44">
        <v>311</v>
      </c>
      <c r="AU122" s="44">
        <v>312.35000000000002</v>
      </c>
      <c r="AV122" s="44">
        <v>310.85000000000002</v>
      </c>
      <c r="AW122" s="44">
        <v>311.60000000000002</v>
      </c>
    </row>
    <row r="123" spans="1:49">
      <c r="A123" s="45">
        <v>42856</v>
      </c>
      <c r="B123" s="56">
        <v>5.0020000000000002E-2</v>
      </c>
      <c r="C123" s="56">
        <v>5.2650000000000002E-2</v>
      </c>
      <c r="D123" s="15"/>
      <c r="E123" s="45">
        <v>42856</v>
      </c>
      <c r="F123" s="56">
        <v>7.1428500000000001</v>
      </c>
      <c r="G123" s="56">
        <v>10</v>
      </c>
      <c r="H123" s="15"/>
      <c r="I123" s="45">
        <v>42856</v>
      </c>
      <c r="J123" s="56">
        <v>1.0587599999999999</v>
      </c>
      <c r="K123" s="56">
        <v>0</v>
      </c>
      <c r="L123" s="15"/>
      <c r="M123" s="45">
        <v>42856</v>
      </c>
      <c r="N123" s="56">
        <v>0</v>
      </c>
      <c r="O123" s="56">
        <v>0.47536</v>
      </c>
      <c r="P123" s="15"/>
      <c r="Q123" s="45">
        <v>42856</v>
      </c>
      <c r="R123" s="56">
        <v>4.8978200000000003</v>
      </c>
      <c r="S123" s="56">
        <v>4.3099400000000001</v>
      </c>
      <c r="T123" s="15"/>
      <c r="U123" s="45">
        <v>42856</v>
      </c>
      <c r="V123" s="56">
        <v>2.7991700000000002</v>
      </c>
      <c r="W123" s="56">
        <v>1.6178699999999999</v>
      </c>
      <c r="X123" s="15"/>
      <c r="Y123" s="45">
        <v>42856</v>
      </c>
      <c r="Z123" s="56">
        <v>2.4795199999999999</v>
      </c>
      <c r="AA123" s="56">
        <v>5.7552300000000001</v>
      </c>
      <c r="AB123" s="15"/>
      <c r="AC123" s="45">
        <v>42856</v>
      </c>
      <c r="AD123" s="56">
        <v>2.5360000000000001E-2</v>
      </c>
      <c r="AE123" s="56">
        <v>0.13172</v>
      </c>
      <c r="AF123" s="15"/>
      <c r="AG123" s="45">
        <v>42856</v>
      </c>
      <c r="AH123" s="56">
        <v>0</v>
      </c>
      <c r="AI123" s="56">
        <v>0</v>
      </c>
      <c r="AJ123" s="15"/>
      <c r="AK123" s="45">
        <v>42856</v>
      </c>
      <c r="AL123" s="56">
        <v>0</v>
      </c>
      <c r="AM123" s="56">
        <v>0</v>
      </c>
      <c r="AN123" s="15"/>
      <c r="AO123" s="45">
        <v>42856</v>
      </c>
      <c r="AP123" s="56">
        <v>1.04166</v>
      </c>
      <c r="AQ123" s="56">
        <v>0.90276999999999996</v>
      </c>
      <c r="AR123" s="15"/>
      <c r="AS123" s="45">
        <v>42915</v>
      </c>
      <c r="AT123" s="44">
        <v>313.2</v>
      </c>
      <c r="AU123" s="44">
        <v>314.60000000000002</v>
      </c>
      <c r="AV123" s="44">
        <v>313.10000000000002</v>
      </c>
      <c r="AW123" s="44">
        <v>313.7</v>
      </c>
    </row>
    <row r="124" spans="1:49">
      <c r="A124" s="45">
        <v>42857</v>
      </c>
      <c r="B124" s="56">
        <v>0.10004</v>
      </c>
      <c r="C124" s="56">
        <v>0.11978999999999999</v>
      </c>
      <c r="D124" s="15"/>
      <c r="E124" s="45">
        <v>42857</v>
      </c>
      <c r="F124" s="56">
        <v>14.28571</v>
      </c>
      <c r="G124" s="56">
        <v>0</v>
      </c>
      <c r="H124" s="15"/>
      <c r="I124" s="45">
        <v>42857</v>
      </c>
      <c r="J124" s="56">
        <v>1.32345</v>
      </c>
      <c r="K124" s="56">
        <v>0.84699999999999998</v>
      </c>
      <c r="L124" s="15"/>
      <c r="M124" s="45">
        <v>42857</v>
      </c>
      <c r="N124" s="56">
        <v>0.64822000000000002</v>
      </c>
      <c r="O124" s="56">
        <v>0.56179000000000001</v>
      </c>
      <c r="P124" s="15"/>
      <c r="Q124" s="45">
        <v>42857</v>
      </c>
      <c r="R124" s="56">
        <v>7.1162599999999996</v>
      </c>
      <c r="S124" s="56">
        <v>3.87073</v>
      </c>
      <c r="T124" s="15"/>
      <c r="U124" s="45">
        <v>42857</v>
      </c>
      <c r="V124" s="56">
        <v>3.5695899999999998</v>
      </c>
      <c r="W124" s="56">
        <v>2.6194099999999998</v>
      </c>
      <c r="X124" s="15"/>
      <c r="Y124" s="45">
        <v>42857</v>
      </c>
      <c r="Z124" s="56">
        <v>3.1619600000000001</v>
      </c>
      <c r="AA124" s="56">
        <v>13.8535</v>
      </c>
      <c r="AB124" s="15"/>
      <c r="AC124" s="45">
        <v>42857</v>
      </c>
      <c r="AD124" s="56">
        <v>8.1470000000000001E-2</v>
      </c>
      <c r="AE124" s="56">
        <v>0.22392999999999999</v>
      </c>
      <c r="AF124" s="15"/>
      <c r="AG124" s="45">
        <v>42857</v>
      </c>
      <c r="AH124" s="56">
        <v>0.37014000000000002</v>
      </c>
      <c r="AI124" s="56">
        <v>0.15422</v>
      </c>
      <c r="AJ124" s="15"/>
      <c r="AK124" s="45">
        <v>42857</v>
      </c>
      <c r="AL124" s="56">
        <v>0</v>
      </c>
      <c r="AM124" s="56">
        <v>0.15392</v>
      </c>
      <c r="AN124" s="15"/>
      <c r="AO124" s="45">
        <v>42857</v>
      </c>
      <c r="AP124" s="56">
        <v>3.61111</v>
      </c>
      <c r="AQ124" s="56">
        <v>2.7083300000000001</v>
      </c>
      <c r="AR124" s="15"/>
      <c r="AS124" s="45">
        <v>42916</v>
      </c>
      <c r="AT124" s="44">
        <v>311.45</v>
      </c>
      <c r="AU124" s="44">
        <v>312.89999999999998</v>
      </c>
      <c r="AV124" s="44">
        <v>311.2</v>
      </c>
      <c r="AW124" s="44">
        <v>312.89999999999998</v>
      </c>
    </row>
    <row r="125" spans="1:49">
      <c r="A125" s="45">
        <v>42858</v>
      </c>
      <c r="B125" s="56">
        <v>6.5820000000000004E-2</v>
      </c>
      <c r="C125" s="56">
        <v>5.3969999999999997E-2</v>
      </c>
      <c r="D125" s="15"/>
      <c r="E125" s="45">
        <v>42858</v>
      </c>
      <c r="F125" s="56">
        <v>0</v>
      </c>
      <c r="G125" s="56">
        <v>0</v>
      </c>
      <c r="H125" s="15"/>
      <c r="I125" s="45">
        <v>42858</v>
      </c>
      <c r="J125" s="56">
        <v>0.79407000000000005</v>
      </c>
      <c r="K125" s="56">
        <v>0</v>
      </c>
      <c r="L125" s="15"/>
      <c r="M125" s="45">
        <v>42858</v>
      </c>
      <c r="N125" s="56">
        <v>0.25929000000000002</v>
      </c>
      <c r="O125" s="56">
        <v>0</v>
      </c>
      <c r="P125" s="15"/>
      <c r="Q125" s="45">
        <v>42858</v>
      </c>
      <c r="R125" s="56">
        <v>3.9441000000000002</v>
      </c>
      <c r="S125" s="56">
        <v>1.5760099999999999</v>
      </c>
      <c r="T125" s="15"/>
      <c r="U125" s="45">
        <v>42858</v>
      </c>
      <c r="V125" s="56">
        <v>1.6178699999999999</v>
      </c>
      <c r="W125" s="56">
        <v>1.3867400000000001</v>
      </c>
      <c r="X125" s="15"/>
      <c r="Y125" s="45">
        <v>42858</v>
      </c>
      <c r="Z125" s="56">
        <v>1.4331199999999999</v>
      </c>
      <c r="AA125" s="56">
        <v>8.6442200000000007</v>
      </c>
      <c r="AB125" s="15"/>
      <c r="AC125" s="45">
        <v>42858</v>
      </c>
      <c r="AD125" s="56">
        <v>2.7799999999999998E-2</v>
      </c>
      <c r="AE125" s="56">
        <v>0.12733</v>
      </c>
      <c r="AF125" s="15"/>
      <c r="AG125" s="45">
        <v>42858</v>
      </c>
      <c r="AH125" s="56">
        <v>0.10795</v>
      </c>
      <c r="AI125" s="56">
        <v>7.7109999999999998E-2</v>
      </c>
      <c r="AJ125" s="15"/>
      <c r="AK125" s="45">
        <v>42858</v>
      </c>
      <c r="AL125" s="56">
        <v>0</v>
      </c>
      <c r="AM125" s="56">
        <v>0</v>
      </c>
      <c r="AN125" s="15"/>
      <c r="AO125" s="45">
        <v>42858</v>
      </c>
      <c r="AP125" s="56">
        <v>1.0763799999999999</v>
      </c>
      <c r="AQ125" s="56">
        <v>0.9375</v>
      </c>
      <c r="AR125" s="15"/>
      <c r="AS125" s="45">
        <v>42919</v>
      </c>
      <c r="AT125" s="44">
        <v>313.25</v>
      </c>
      <c r="AU125" s="44">
        <v>313.64999999999998</v>
      </c>
      <c r="AV125" s="44">
        <v>311.8</v>
      </c>
      <c r="AW125" s="44">
        <v>313.3</v>
      </c>
    </row>
    <row r="126" spans="1:49">
      <c r="A126" s="45">
        <v>42859</v>
      </c>
      <c r="B126" s="56">
        <v>0.13031999999999999</v>
      </c>
      <c r="C126" s="56">
        <v>0.14085</v>
      </c>
      <c r="D126" s="15"/>
      <c r="E126" s="45">
        <v>42859</v>
      </c>
      <c r="F126" s="56">
        <v>0</v>
      </c>
      <c r="G126" s="56">
        <v>0</v>
      </c>
      <c r="H126" s="15"/>
      <c r="I126" s="45">
        <v>42859</v>
      </c>
      <c r="J126" s="56">
        <v>1.1116900000000001</v>
      </c>
      <c r="K126" s="56">
        <v>0.52937999999999996</v>
      </c>
      <c r="L126" s="15"/>
      <c r="M126" s="45">
        <v>42859</v>
      </c>
      <c r="N126" s="56">
        <v>0.69144000000000005</v>
      </c>
      <c r="O126" s="56">
        <v>1.1235900000000001</v>
      </c>
      <c r="P126" s="15"/>
      <c r="Q126" s="45">
        <v>42859</v>
      </c>
      <c r="R126" s="56">
        <v>6.52156</v>
      </c>
      <c r="S126" s="56">
        <v>4.0307700000000004</v>
      </c>
      <c r="T126" s="15"/>
      <c r="U126" s="45">
        <v>42859</v>
      </c>
      <c r="V126" s="56">
        <v>2.8248500000000001</v>
      </c>
      <c r="W126" s="56">
        <v>2.3369200000000001</v>
      </c>
      <c r="X126" s="15"/>
      <c r="Y126" s="45">
        <v>42859</v>
      </c>
      <c r="Z126" s="56">
        <v>2.5022700000000002</v>
      </c>
      <c r="AA126" s="56">
        <v>19.63148</v>
      </c>
      <c r="AB126" s="15"/>
      <c r="AC126" s="45">
        <v>42859</v>
      </c>
      <c r="AD126" s="56">
        <v>0.10440000000000001</v>
      </c>
      <c r="AE126" s="56">
        <v>0.19905</v>
      </c>
      <c r="AF126" s="15"/>
      <c r="AG126" s="45">
        <v>42859</v>
      </c>
      <c r="AH126" s="56">
        <v>0.94077</v>
      </c>
      <c r="AI126" s="56">
        <v>0.69401000000000002</v>
      </c>
      <c r="AJ126" s="15"/>
      <c r="AK126" s="45">
        <v>42859</v>
      </c>
      <c r="AL126" s="56">
        <v>0.12827</v>
      </c>
      <c r="AM126" s="56">
        <v>0.43612000000000001</v>
      </c>
      <c r="AN126" s="15"/>
      <c r="AO126" s="45">
        <v>42859</v>
      </c>
      <c r="AP126" s="56">
        <v>3.5763799999999999</v>
      </c>
      <c r="AQ126" s="56">
        <v>2.1527699999999999</v>
      </c>
      <c r="AR126" s="15"/>
      <c r="AS126" s="45">
        <v>42920</v>
      </c>
      <c r="AT126" s="44">
        <v>313.3</v>
      </c>
      <c r="AU126" s="44">
        <v>313.60000000000002</v>
      </c>
      <c r="AV126" s="44">
        <v>310.85000000000002</v>
      </c>
      <c r="AW126" s="44">
        <v>311</v>
      </c>
    </row>
    <row r="127" spans="1:49">
      <c r="A127" s="45">
        <v>42860</v>
      </c>
      <c r="B127" s="56">
        <v>4.87E-2</v>
      </c>
      <c r="C127" s="56">
        <v>3.422E-2</v>
      </c>
      <c r="D127" s="15"/>
      <c r="E127" s="45">
        <v>42860</v>
      </c>
      <c r="F127" s="56">
        <v>0</v>
      </c>
      <c r="G127" s="56">
        <v>0</v>
      </c>
      <c r="H127" s="15"/>
      <c r="I127" s="45">
        <v>42860</v>
      </c>
      <c r="J127" s="56">
        <v>0.63524999999999998</v>
      </c>
      <c r="K127" s="56">
        <v>0.26468999999999998</v>
      </c>
      <c r="L127" s="15"/>
      <c r="M127" s="45">
        <v>42860</v>
      </c>
      <c r="N127" s="56">
        <v>0</v>
      </c>
      <c r="O127" s="56">
        <v>0.34572000000000003</v>
      </c>
      <c r="P127" s="15"/>
      <c r="Q127" s="45">
        <v>42860</v>
      </c>
      <c r="R127" s="56">
        <v>3.7688000000000001</v>
      </c>
      <c r="S127" s="56">
        <v>1.5279700000000001</v>
      </c>
      <c r="T127" s="15"/>
      <c r="U127" s="45">
        <v>42860</v>
      </c>
      <c r="V127" s="56">
        <v>1.82331</v>
      </c>
      <c r="W127" s="56">
        <v>1.41242</v>
      </c>
      <c r="X127" s="15"/>
      <c r="Y127" s="45">
        <v>42860</v>
      </c>
      <c r="Z127" s="56">
        <v>1.6151</v>
      </c>
      <c r="AA127" s="56">
        <v>7.1200999999999999</v>
      </c>
      <c r="AB127" s="15"/>
      <c r="AC127" s="45">
        <v>42860</v>
      </c>
      <c r="AD127" s="56">
        <v>2.5360000000000001E-2</v>
      </c>
      <c r="AE127" s="56">
        <v>0.12245</v>
      </c>
      <c r="AF127" s="15"/>
      <c r="AG127" s="45">
        <v>42860</v>
      </c>
      <c r="AH127" s="56">
        <v>0.30845</v>
      </c>
      <c r="AI127" s="56">
        <v>0.10795</v>
      </c>
      <c r="AJ127" s="15"/>
      <c r="AK127" s="45">
        <v>42860</v>
      </c>
      <c r="AL127" s="56">
        <v>0</v>
      </c>
      <c r="AM127" s="56">
        <v>0.12827</v>
      </c>
      <c r="AN127" s="15"/>
      <c r="AO127" s="45">
        <v>42860</v>
      </c>
      <c r="AP127" s="56">
        <v>0.69443999999999995</v>
      </c>
      <c r="AQ127" s="56">
        <v>0.24304999999999999</v>
      </c>
      <c r="AR127" s="15"/>
      <c r="AS127" s="45">
        <v>42921</v>
      </c>
      <c r="AT127" s="44">
        <v>310.60000000000002</v>
      </c>
      <c r="AU127" s="44">
        <v>312.8</v>
      </c>
      <c r="AV127" s="44">
        <v>310.35000000000002</v>
      </c>
      <c r="AW127" s="44">
        <v>312.45</v>
      </c>
    </row>
    <row r="128" spans="1:49">
      <c r="A128" s="45">
        <v>42861</v>
      </c>
      <c r="B128" s="56">
        <v>3.422E-2</v>
      </c>
      <c r="C128" s="56">
        <v>4.4749999999999998E-2</v>
      </c>
      <c r="D128" s="15"/>
      <c r="E128" s="45">
        <v>42861</v>
      </c>
      <c r="F128" s="56">
        <v>0</v>
      </c>
      <c r="G128" s="56">
        <v>0</v>
      </c>
      <c r="H128" s="15"/>
      <c r="I128" s="45">
        <v>42861</v>
      </c>
      <c r="J128" s="56">
        <v>0.74112999999999996</v>
      </c>
      <c r="K128" s="56">
        <v>0</v>
      </c>
      <c r="L128" s="15"/>
      <c r="M128" s="45">
        <v>42861</v>
      </c>
      <c r="N128" s="56">
        <v>0</v>
      </c>
      <c r="O128" s="56">
        <v>0.30249999999999999</v>
      </c>
      <c r="P128" s="15"/>
      <c r="Q128" s="45">
        <v>42861</v>
      </c>
      <c r="R128" s="56">
        <v>3.5139800000000001</v>
      </c>
      <c r="S128" s="56">
        <v>1.2705500000000001</v>
      </c>
      <c r="T128" s="15"/>
      <c r="U128" s="45">
        <v>42861</v>
      </c>
      <c r="V128" s="56">
        <v>1.2840199999999999</v>
      </c>
      <c r="W128" s="56">
        <v>1.66923</v>
      </c>
      <c r="X128" s="15"/>
      <c r="Y128" s="45">
        <v>42861</v>
      </c>
      <c r="Z128" s="56">
        <v>1.1373899999999999</v>
      </c>
      <c r="AA128" s="56">
        <v>6.4376699999999998</v>
      </c>
      <c r="AB128" s="15"/>
      <c r="AC128" s="45">
        <v>42861</v>
      </c>
      <c r="AD128" s="56">
        <v>3.9030000000000002E-2</v>
      </c>
      <c r="AE128" s="56">
        <v>0.10635</v>
      </c>
      <c r="AF128" s="15"/>
      <c r="AG128" s="45">
        <v>42861</v>
      </c>
      <c r="AH128" s="56">
        <v>0.20049</v>
      </c>
      <c r="AI128" s="56">
        <v>0</v>
      </c>
      <c r="AJ128" s="15"/>
      <c r="AK128" s="45">
        <v>42861</v>
      </c>
      <c r="AL128" s="56">
        <v>0</v>
      </c>
      <c r="AM128" s="56">
        <v>0.23088</v>
      </c>
      <c r="AN128" s="15"/>
      <c r="AO128" s="45">
        <v>42861</v>
      </c>
      <c r="AP128" s="56">
        <v>0.86804999999999999</v>
      </c>
      <c r="AQ128" s="56">
        <v>0.59026999999999996</v>
      </c>
      <c r="AR128" s="15"/>
      <c r="AS128" s="45">
        <v>42922</v>
      </c>
      <c r="AT128" s="44">
        <v>313.25</v>
      </c>
      <c r="AU128" s="44">
        <v>313.3</v>
      </c>
      <c r="AV128" s="44">
        <v>311.55</v>
      </c>
      <c r="AW128" s="44">
        <v>312.45</v>
      </c>
    </row>
    <row r="129" spans="1:49">
      <c r="A129" s="45">
        <v>42862</v>
      </c>
      <c r="B129" s="56">
        <v>6.8449999999999997E-2</v>
      </c>
      <c r="C129" s="56">
        <v>5.0020000000000002E-2</v>
      </c>
      <c r="D129" s="15"/>
      <c r="E129" s="45">
        <v>42862</v>
      </c>
      <c r="F129" s="56">
        <v>7.1428500000000001</v>
      </c>
      <c r="G129" s="56">
        <v>0</v>
      </c>
      <c r="H129" s="15"/>
      <c r="I129" s="45">
        <v>42862</v>
      </c>
      <c r="J129" s="56">
        <v>0.68818999999999997</v>
      </c>
      <c r="K129" s="56">
        <v>0</v>
      </c>
      <c r="L129" s="15"/>
      <c r="M129" s="45">
        <v>42862</v>
      </c>
      <c r="N129" s="56">
        <v>0</v>
      </c>
      <c r="O129" s="56">
        <v>0.38893</v>
      </c>
      <c r="P129" s="15"/>
      <c r="Q129" s="45">
        <v>42862</v>
      </c>
      <c r="R129" s="56">
        <v>3.7145899999999998</v>
      </c>
      <c r="S129" s="56">
        <v>1.4208499999999999</v>
      </c>
      <c r="T129" s="15"/>
      <c r="U129" s="45">
        <v>42862</v>
      </c>
      <c r="V129" s="56">
        <v>1.3097000000000001</v>
      </c>
      <c r="W129" s="56">
        <v>2.0030800000000002</v>
      </c>
      <c r="X129" s="15"/>
      <c r="Y129" s="45">
        <v>42862</v>
      </c>
      <c r="Z129" s="56">
        <v>1.1601399999999999</v>
      </c>
      <c r="AA129" s="56">
        <v>7.1656000000000004</v>
      </c>
      <c r="AB129" s="15"/>
      <c r="AC129" s="45">
        <v>42862</v>
      </c>
      <c r="AD129" s="56">
        <v>2.146E-2</v>
      </c>
      <c r="AE129" s="56">
        <v>0.13270000000000001</v>
      </c>
      <c r="AF129" s="15"/>
      <c r="AG129" s="45">
        <v>42862</v>
      </c>
      <c r="AH129" s="56">
        <v>0.24676000000000001</v>
      </c>
      <c r="AI129" s="56">
        <v>0.13880000000000001</v>
      </c>
      <c r="AJ129" s="15"/>
      <c r="AK129" s="45">
        <v>42862</v>
      </c>
      <c r="AL129" s="56">
        <v>0</v>
      </c>
      <c r="AM129" s="56">
        <v>0.23088</v>
      </c>
      <c r="AN129" s="15"/>
      <c r="AO129" s="45">
        <v>42862</v>
      </c>
      <c r="AP129" s="56">
        <v>0.52083000000000002</v>
      </c>
      <c r="AQ129" s="56">
        <v>0.59026999999999996</v>
      </c>
      <c r="AR129" s="15"/>
      <c r="AS129" s="45">
        <v>42923</v>
      </c>
      <c r="AT129" s="44">
        <v>311.05</v>
      </c>
      <c r="AU129" s="44">
        <v>312.14999999999998</v>
      </c>
      <c r="AV129" s="44">
        <v>310.45</v>
      </c>
      <c r="AW129" s="44">
        <v>311.60000000000002</v>
      </c>
    </row>
    <row r="130" spans="1:49">
      <c r="A130" s="45">
        <v>42863</v>
      </c>
      <c r="B130" s="56">
        <v>0.17508000000000001</v>
      </c>
      <c r="C130" s="56">
        <v>0.53051000000000004</v>
      </c>
      <c r="D130" s="15"/>
      <c r="E130" s="45">
        <v>42863</v>
      </c>
      <c r="F130" s="56">
        <v>15.71428</v>
      </c>
      <c r="G130" s="56">
        <v>28.57142</v>
      </c>
      <c r="H130" s="15"/>
      <c r="I130" s="45">
        <v>42863</v>
      </c>
      <c r="J130" s="56">
        <v>0.89993999999999996</v>
      </c>
      <c r="K130" s="56">
        <v>1.32345</v>
      </c>
      <c r="L130" s="15"/>
      <c r="M130" s="45">
        <v>42863</v>
      </c>
      <c r="N130" s="56">
        <v>0.69144000000000005</v>
      </c>
      <c r="O130" s="56">
        <v>2.5929099999999998</v>
      </c>
      <c r="P130" s="15"/>
      <c r="Q130" s="45">
        <v>42863</v>
      </c>
      <c r="R130" s="56">
        <v>6.9435599999999997</v>
      </c>
      <c r="S130" s="56">
        <v>5.0682499999999999</v>
      </c>
      <c r="T130" s="15"/>
      <c r="U130" s="45">
        <v>42863</v>
      </c>
      <c r="V130" s="56">
        <v>3.5695899999999998</v>
      </c>
      <c r="W130" s="56">
        <v>4.8279399999999999</v>
      </c>
      <c r="X130" s="15"/>
      <c r="Y130" s="45">
        <v>42863</v>
      </c>
      <c r="Z130" s="56">
        <v>3.1619600000000001</v>
      </c>
      <c r="AA130" s="56">
        <v>29.276610000000002</v>
      </c>
      <c r="AB130" s="15"/>
      <c r="AC130" s="45">
        <v>42863</v>
      </c>
      <c r="AD130" s="56">
        <v>0.16733999999999999</v>
      </c>
      <c r="AE130" s="56">
        <v>0.2576</v>
      </c>
      <c r="AF130" s="15"/>
      <c r="AG130" s="45">
        <v>42863</v>
      </c>
      <c r="AH130" s="56">
        <v>1.8815500000000001</v>
      </c>
      <c r="AI130" s="56">
        <v>0.98704000000000003</v>
      </c>
      <c r="AJ130" s="15"/>
      <c r="AK130" s="45">
        <v>42863</v>
      </c>
      <c r="AL130" s="56">
        <v>0.17957000000000001</v>
      </c>
      <c r="AM130" s="56">
        <v>1.5905499999999999</v>
      </c>
      <c r="AN130" s="15"/>
      <c r="AO130" s="45">
        <v>42863</v>
      </c>
      <c r="AP130" s="56">
        <v>4.4791600000000003</v>
      </c>
      <c r="AQ130" s="56">
        <v>2.8472200000000001</v>
      </c>
      <c r="AR130" s="15"/>
      <c r="AS130" s="45">
        <v>42926</v>
      </c>
      <c r="AT130" s="44">
        <v>312.39999999999998</v>
      </c>
      <c r="AU130" s="44">
        <v>313.3</v>
      </c>
      <c r="AV130" s="44">
        <v>311.5</v>
      </c>
      <c r="AW130" s="44">
        <v>312.14999999999998</v>
      </c>
    </row>
    <row r="131" spans="1:49">
      <c r="A131" s="45">
        <v>42864</v>
      </c>
      <c r="B131" s="56">
        <v>9.214E-2</v>
      </c>
      <c r="C131" s="56">
        <v>0.15665000000000001</v>
      </c>
      <c r="D131" s="15"/>
      <c r="E131" s="45">
        <v>42864</v>
      </c>
      <c r="F131" s="56">
        <v>7.1428500000000001</v>
      </c>
      <c r="G131" s="56">
        <v>7.1428500000000001</v>
      </c>
      <c r="H131" s="15"/>
      <c r="I131" s="45">
        <v>42864</v>
      </c>
      <c r="J131" s="56">
        <v>1.1646300000000001</v>
      </c>
      <c r="K131" s="56">
        <v>0.26468999999999998</v>
      </c>
      <c r="L131" s="15"/>
      <c r="M131" s="45">
        <v>42864</v>
      </c>
      <c r="N131" s="56">
        <v>0.30249999999999999</v>
      </c>
      <c r="O131" s="56">
        <v>0.95072999999999996</v>
      </c>
      <c r="P131" s="15"/>
      <c r="Q131" s="45">
        <v>42864</v>
      </c>
      <c r="R131" s="56">
        <v>4.5810000000000004</v>
      </c>
      <c r="S131" s="56">
        <v>3.23935</v>
      </c>
      <c r="T131" s="15"/>
      <c r="U131" s="45">
        <v>42864</v>
      </c>
      <c r="V131" s="56">
        <v>2.0287600000000001</v>
      </c>
      <c r="W131" s="56">
        <v>3.4668700000000001</v>
      </c>
      <c r="X131" s="15"/>
      <c r="Y131" s="45">
        <v>42864</v>
      </c>
      <c r="Z131" s="56">
        <v>1.79708</v>
      </c>
      <c r="AA131" s="56">
        <v>15.80982</v>
      </c>
      <c r="AB131" s="15"/>
      <c r="AC131" s="45">
        <v>42864</v>
      </c>
      <c r="AD131" s="56">
        <v>7.2690000000000005E-2</v>
      </c>
      <c r="AE131" s="56">
        <v>0.22295999999999999</v>
      </c>
      <c r="AF131" s="15"/>
      <c r="AG131" s="45">
        <v>42864</v>
      </c>
      <c r="AH131" s="56">
        <v>0.69401000000000002</v>
      </c>
      <c r="AI131" s="56">
        <v>0.33928999999999998</v>
      </c>
      <c r="AJ131" s="15"/>
      <c r="AK131" s="45">
        <v>42864</v>
      </c>
      <c r="AL131" s="56">
        <v>0</v>
      </c>
      <c r="AM131" s="56">
        <v>0.35915000000000002</v>
      </c>
      <c r="AN131" s="15"/>
      <c r="AO131" s="45">
        <v>42864</v>
      </c>
      <c r="AP131" s="56">
        <v>1.6319399999999999</v>
      </c>
      <c r="AQ131" s="56">
        <v>1.25</v>
      </c>
      <c r="AR131" s="15"/>
      <c r="AS131" s="45">
        <v>42927</v>
      </c>
      <c r="AT131" s="44">
        <v>312.75</v>
      </c>
      <c r="AU131" s="44">
        <v>314.35000000000002</v>
      </c>
      <c r="AV131" s="44">
        <v>312.35000000000002</v>
      </c>
      <c r="AW131" s="44">
        <v>314.05</v>
      </c>
    </row>
    <row r="132" spans="1:49">
      <c r="A132" s="45">
        <v>42865</v>
      </c>
      <c r="B132" s="56">
        <v>0.15928</v>
      </c>
      <c r="C132" s="56">
        <v>0.27512999999999999</v>
      </c>
      <c r="D132" s="15"/>
      <c r="E132" s="45">
        <v>42865</v>
      </c>
      <c r="F132" s="56">
        <v>24.285710000000002</v>
      </c>
      <c r="G132" s="56">
        <v>22.857140000000001</v>
      </c>
      <c r="H132" s="15"/>
      <c r="I132" s="45">
        <v>42865</v>
      </c>
      <c r="J132" s="56">
        <v>2.4351500000000001</v>
      </c>
      <c r="K132" s="56">
        <v>1.0058199999999999</v>
      </c>
      <c r="L132" s="15"/>
      <c r="M132" s="45">
        <v>42865</v>
      </c>
      <c r="N132" s="56">
        <v>2.3336199999999998</v>
      </c>
      <c r="O132" s="56">
        <v>1.1668099999999999</v>
      </c>
      <c r="P132" s="15"/>
      <c r="Q132" s="45">
        <v>42865</v>
      </c>
      <c r="R132" s="56">
        <v>8.2267700000000001</v>
      </c>
      <c r="S132" s="56">
        <v>6.89649</v>
      </c>
      <c r="T132" s="15"/>
      <c r="U132" s="45">
        <v>42865</v>
      </c>
      <c r="V132" s="56">
        <v>3.4411900000000002</v>
      </c>
      <c r="W132" s="56">
        <v>7.7555199999999997</v>
      </c>
      <c r="X132" s="15"/>
      <c r="Y132" s="45">
        <v>42865</v>
      </c>
      <c r="Z132" s="56">
        <v>3.0482200000000002</v>
      </c>
      <c r="AA132" s="56">
        <v>35.12283</v>
      </c>
      <c r="AB132" s="15"/>
      <c r="AC132" s="45">
        <v>42865</v>
      </c>
      <c r="AD132" s="56">
        <v>0.14343</v>
      </c>
      <c r="AE132" s="56">
        <v>0.26687</v>
      </c>
      <c r="AF132" s="15"/>
      <c r="AG132" s="45">
        <v>42865</v>
      </c>
      <c r="AH132" s="56">
        <v>1.14127</v>
      </c>
      <c r="AI132" s="56">
        <v>0.95618999999999998</v>
      </c>
      <c r="AJ132" s="15"/>
      <c r="AK132" s="45">
        <v>42865</v>
      </c>
      <c r="AL132" s="56">
        <v>0.20523</v>
      </c>
      <c r="AM132" s="56">
        <v>1.0774699999999999</v>
      </c>
      <c r="AN132" s="15"/>
      <c r="AO132" s="45">
        <v>42865</v>
      </c>
      <c r="AP132" s="56">
        <v>4.8263800000000003</v>
      </c>
      <c r="AQ132" s="56">
        <v>3.0902699999999999</v>
      </c>
      <c r="AR132" s="15"/>
      <c r="AS132" s="45">
        <v>42928</v>
      </c>
      <c r="AT132" s="44">
        <v>314.10000000000002</v>
      </c>
      <c r="AU132" s="44">
        <v>314.85000000000002</v>
      </c>
      <c r="AV132" s="44">
        <v>313.75</v>
      </c>
      <c r="AW132" s="44">
        <v>313.95</v>
      </c>
    </row>
    <row r="133" spans="1:49">
      <c r="A133" s="45">
        <v>42866</v>
      </c>
      <c r="B133" s="56">
        <v>0.13558999999999999</v>
      </c>
      <c r="C133" s="56">
        <v>0.22642000000000001</v>
      </c>
      <c r="D133" s="15"/>
      <c r="E133" s="45">
        <v>42866</v>
      </c>
      <c r="F133" s="56">
        <v>10</v>
      </c>
      <c r="G133" s="56">
        <v>12.857139999999999</v>
      </c>
      <c r="H133" s="15"/>
      <c r="I133" s="45">
        <v>42866</v>
      </c>
      <c r="J133" s="56">
        <v>1.1646300000000001</v>
      </c>
      <c r="K133" s="56">
        <v>0.37056</v>
      </c>
      <c r="L133" s="15"/>
      <c r="M133" s="45">
        <v>42866</v>
      </c>
      <c r="N133" s="56">
        <v>0.69144000000000005</v>
      </c>
      <c r="O133" s="56">
        <v>1.3828800000000001</v>
      </c>
      <c r="P133" s="15"/>
      <c r="Q133" s="45">
        <v>42866</v>
      </c>
      <c r="R133" s="56">
        <v>7.7953599999999996</v>
      </c>
      <c r="S133" s="56">
        <v>5.40747</v>
      </c>
      <c r="T133" s="15"/>
      <c r="U133" s="45">
        <v>42866</v>
      </c>
      <c r="V133" s="56">
        <v>4.6481700000000004</v>
      </c>
      <c r="W133" s="56">
        <v>5.6753900000000002</v>
      </c>
      <c r="X133" s="15"/>
      <c r="Y133" s="45">
        <v>42866</v>
      </c>
      <c r="Z133" s="56">
        <v>4.1173700000000002</v>
      </c>
      <c r="AA133" s="56">
        <v>29.913550000000001</v>
      </c>
      <c r="AB133" s="15"/>
      <c r="AC133" s="45">
        <v>42866</v>
      </c>
      <c r="AD133" s="56">
        <v>0.11611</v>
      </c>
      <c r="AE133" s="56">
        <v>0.26199</v>
      </c>
      <c r="AF133" s="15"/>
      <c r="AG133" s="45">
        <v>42866</v>
      </c>
      <c r="AH133" s="56">
        <v>1.095</v>
      </c>
      <c r="AI133" s="56">
        <v>0.77112000000000003</v>
      </c>
      <c r="AJ133" s="15"/>
      <c r="AK133" s="45">
        <v>42866</v>
      </c>
      <c r="AL133" s="56">
        <v>0.12827</v>
      </c>
      <c r="AM133" s="56">
        <v>0.82093000000000005</v>
      </c>
      <c r="AN133" s="15"/>
      <c r="AO133" s="45">
        <v>42866</v>
      </c>
      <c r="AP133" s="56">
        <v>4.4097200000000001</v>
      </c>
      <c r="AQ133" s="56">
        <v>3.0902699999999999</v>
      </c>
      <c r="AR133" s="15"/>
      <c r="AS133" s="45">
        <v>42929</v>
      </c>
      <c r="AT133" s="44">
        <v>315.85000000000002</v>
      </c>
      <c r="AU133" s="44">
        <v>319.10000000000002</v>
      </c>
      <c r="AV133" s="44">
        <v>315.75</v>
      </c>
      <c r="AW133" s="44">
        <v>317.89999999999998</v>
      </c>
    </row>
    <row r="134" spans="1:49">
      <c r="A134" s="45">
        <v>42867</v>
      </c>
      <c r="B134" s="56">
        <v>0.11057</v>
      </c>
      <c r="C134" s="56">
        <v>0.11584</v>
      </c>
      <c r="D134" s="15"/>
      <c r="E134" s="45">
        <v>42867</v>
      </c>
      <c r="F134" s="56">
        <v>20</v>
      </c>
      <c r="G134" s="56">
        <v>14.28571</v>
      </c>
      <c r="H134" s="15"/>
      <c r="I134" s="45">
        <v>42867</v>
      </c>
      <c r="J134" s="56">
        <v>1.1116900000000001</v>
      </c>
      <c r="K134" s="56">
        <v>0</v>
      </c>
      <c r="L134" s="15"/>
      <c r="M134" s="45">
        <v>42867</v>
      </c>
      <c r="N134" s="56">
        <v>1.4693099999999999</v>
      </c>
      <c r="O134" s="56">
        <v>0.99394000000000005</v>
      </c>
      <c r="P134" s="15"/>
      <c r="Q134" s="45">
        <v>42867</v>
      </c>
      <c r="R134" s="56">
        <v>7.3704299999999998</v>
      </c>
      <c r="S134" s="56">
        <v>5.3454699999999997</v>
      </c>
      <c r="T134" s="15"/>
      <c r="U134" s="45">
        <v>42867</v>
      </c>
      <c r="V134" s="56">
        <v>3.67231</v>
      </c>
      <c r="W134" s="56">
        <v>3.80071</v>
      </c>
      <c r="X134" s="15"/>
      <c r="Y134" s="45">
        <v>42867</v>
      </c>
      <c r="Z134" s="56">
        <v>3.2529499999999998</v>
      </c>
      <c r="AA134" s="56">
        <v>24.20382</v>
      </c>
      <c r="AB134" s="15"/>
      <c r="AC134" s="45">
        <v>42867</v>
      </c>
      <c r="AD134" s="56">
        <v>9.9030000000000007E-2</v>
      </c>
      <c r="AE134" s="56">
        <v>0.23515</v>
      </c>
      <c r="AF134" s="15"/>
      <c r="AG134" s="45">
        <v>42867</v>
      </c>
      <c r="AH134" s="56">
        <v>0.69401000000000002</v>
      </c>
      <c r="AI134" s="56">
        <v>0.58604999999999996</v>
      </c>
      <c r="AJ134" s="15"/>
      <c r="AK134" s="45">
        <v>42867</v>
      </c>
      <c r="AL134" s="56">
        <v>0</v>
      </c>
      <c r="AM134" s="56">
        <v>0.69266000000000005</v>
      </c>
      <c r="AN134" s="15"/>
      <c r="AO134" s="45">
        <v>42867</v>
      </c>
      <c r="AP134" s="56">
        <v>3.61111</v>
      </c>
      <c r="AQ134" s="56">
        <v>2.3263799999999999</v>
      </c>
      <c r="AR134" s="15"/>
      <c r="AS134" s="45">
        <v>42930</v>
      </c>
      <c r="AT134" s="44">
        <v>318.35000000000002</v>
      </c>
      <c r="AU134" s="44">
        <v>318.8</v>
      </c>
      <c r="AV134" s="44">
        <v>317.64999999999998</v>
      </c>
      <c r="AW134" s="44">
        <v>318.05</v>
      </c>
    </row>
    <row r="135" spans="1:49">
      <c r="A135" s="45">
        <v>42868</v>
      </c>
      <c r="B135" s="56">
        <v>6.8449999999999997E-2</v>
      </c>
      <c r="C135" s="56">
        <v>9.214E-2</v>
      </c>
      <c r="D135" s="15"/>
      <c r="E135" s="45">
        <v>42868</v>
      </c>
      <c r="F135" s="56">
        <v>0</v>
      </c>
      <c r="G135" s="56">
        <v>0</v>
      </c>
      <c r="H135" s="15"/>
      <c r="I135" s="45">
        <v>42868</v>
      </c>
      <c r="J135" s="56">
        <v>0.74112999999999996</v>
      </c>
      <c r="K135" s="56">
        <v>0</v>
      </c>
      <c r="L135" s="15"/>
      <c r="M135" s="45">
        <v>42868</v>
      </c>
      <c r="N135" s="56">
        <v>0.25929000000000002</v>
      </c>
      <c r="O135" s="56">
        <v>0.60501000000000005</v>
      </c>
      <c r="P135" s="15"/>
      <c r="Q135" s="45">
        <v>42868</v>
      </c>
      <c r="R135" s="56">
        <v>3.5630000000000002</v>
      </c>
      <c r="S135" s="56">
        <v>1.5627</v>
      </c>
      <c r="T135" s="15"/>
      <c r="U135" s="45">
        <v>42868</v>
      </c>
      <c r="V135" s="56">
        <v>0.92449000000000003</v>
      </c>
      <c r="W135" s="56">
        <v>2.7734899999999998</v>
      </c>
      <c r="X135" s="15"/>
      <c r="Y135" s="45">
        <v>42868</v>
      </c>
      <c r="Z135" s="56">
        <v>0.81891999999999998</v>
      </c>
      <c r="AA135" s="56">
        <v>11.73794</v>
      </c>
      <c r="AB135" s="15"/>
      <c r="AC135" s="45">
        <v>42868</v>
      </c>
      <c r="AD135" s="56">
        <v>4.7809999999999998E-2</v>
      </c>
      <c r="AE135" s="56">
        <v>0.17807000000000001</v>
      </c>
      <c r="AF135" s="15"/>
      <c r="AG135" s="45">
        <v>42868</v>
      </c>
      <c r="AH135" s="56">
        <v>0.27760000000000001</v>
      </c>
      <c r="AI135" s="56">
        <v>0.18507000000000001</v>
      </c>
      <c r="AJ135" s="15"/>
      <c r="AK135" s="45">
        <v>42868</v>
      </c>
      <c r="AL135" s="56">
        <v>0</v>
      </c>
      <c r="AM135" s="56">
        <v>0.12827</v>
      </c>
      <c r="AN135" s="15"/>
      <c r="AO135" s="45">
        <v>42868</v>
      </c>
      <c r="AP135" s="56">
        <v>1.35416</v>
      </c>
      <c r="AQ135" s="56">
        <v>0.55554999999999999</v>
      </c>
      <c r="AR135" s="15"/>
      <c r="AS135" s="45">
        <v>42933</v>
      </c>
      <c r="AT135" s="44">
        <v>320.05</v>
      </c>
      <c r="AU135" s="44">
        <v>320.3</v>
      </c>
      <c r="AV135" s="44">
        <v>318.64999999999998</v>
      </c>
      <c r="AW135" s="44">
        <v>318.85000000000002</v>
      </c>
    </row>
    <row r="136" spans="1:49">
      <c r="A136" s="45">
        <v>42869</v>
      </c>
      <c r="B136" s="56">
        <v>4.4749999999999998E-2</v>
      </c>
      <c r="C136" s="56">
        <v>6.8449999999999997E-2</v>
      </c>
      <c r="D136" s="15"/>
      <c r="E136" s="45">
        <v>42869</v>
      </c>
      <c r="F136" s="56">
        <v>7.1428500000000001</v>
      </c>
      <c r="G136" s="56">
        <v>7.1428500000000001</v>
      </c>
      <c r="H136" s="15"/>
      <c r="I136" s="45">
        <v>42869</v>
      </c>
      <c r="J136" s="56">
        <v>0.74112999999999996</v>
      </c>
      <c r="K136" s="56">
        <v>0</v>
      </c>
      <c r="L136" s="15"/>
      <c r="M136" s="45">
        <v>42869</v>
      </c>
      <c r="N136" s="56">
        <v>0</v>
      </c>
      <c r="O136" s="56">
        <v>0.56179000000000001</v>
      </c>
      <c r="P136" s="15"/>
      <c r="Q136" s="45">
        <v>42869</v>
      </c>
      <c r="R136" s="56">
        <v>3.9126099999999999</v>
      </c>
      <c r="S136" s="56">
        <v>1.4591499999999999</v>
      </c>
      <c r="T136" s="15"/>
      <c r="U136" s="45">
        <v>42869</v>
      </c>
      <c r="V136" s="56">
        <v>1.41242</v>
      </c>
      <c r="W136" s="56">
        <v>3.1330200000000001</v>
      </c>
      <c r="X136" s="15"/>
      <c r="Y136" s="45">
        <v>42869</v>
      </c>
      <c r="Z136" s="56">
        <v>1.2511300000000001</v>
      </c>
      <c r="AA136" s="56">
        <v>10.532299999999999</v>
      </c>
      <c r="AB136" s="15"/>
      <c r="AC136" s="45">
        <v>42869</v>
      </c>
      <c r="AD136" s="56">
        <v>3.7069999999999999E-2</v>
      </c>
      <c r="AE136" s="56">
        <v>0.16295000000000001</v>
      </c>
      <c r="AF136" s="15"/>
      <c r="AG136" s="45">
        <v>42869</v>
      </c>
      <c r="AH136" s="56">
        <v>0.21590999999999999</v>
      </c>
      <c r="AI136" s="56">
        <v>0.12338</v>
      </c>
      <c r="AJ136" s="15"/>
      <c r="AK136" s="45">
        <v>42869</v>
      </c>
      <c r="AL136" s="56">
        <v>0</v>
      </c>
      <c r="AM136" s="56">
        <v>0.12827</v>
      </c>
      <c r="AN136" s="15"/>
      <c r="AO136" s="45">
        <v>42869</v>
      </c>
      <c r="AP136" s="56">
        <v>0.9375</v>
      </c>
      <c r="AQ136" s="56">
        <v>1.04166</v>
      </c>
      <c r="AR136" s="15"/>
      <c r="AS136" s="45">
        <v>42934</v>
      </c>
      <c r="AT136" s="44">
        <v>319.14999999999998</v>
      </c>
      <c r="AU136" s="44">
        <v>319.39999999999998</v>
      </c>
      <c r="AV136" s="44">
        <v>318.45</v>
      </c>
      <c r="AW136" s="44">
        <v>319.39999999999998</v>
      </c>
    </row>
    <row r="137" spans="1:49">
      <c r="A137" s="45">
        <v>42870</v>
      </c>
      <c r="B137" s="56">
        <v>0.11057</v>
      </c>
      <c r="C137" s="56">
        <v>0.13558999999999999</v>
      </c>
      <c r="D137" s="15"/>
      <c r="E137" s="45">
        <v>42870</v>
      </c>
      <c r="F137" s="56">
        <v>12.857139999999999</v>
      </c>
      <c r="G137" s="56">
        <v>10</v>
      </c>
      <c r="H137" s="15"/>
      <c r="I137" s="45">
        <v>42870</v>
      </c>
      <c r="J137" s="56">
        <v>0.47643999999999997</v>
      </c>
      <c r="K137" s="56">
        <v>0.26468999999999998</v>
      </c>
      <c r="L137" s="15"/>
      <c r="M137" s="45">
        <v>42870</v>
      </c>
      <c r="N137" s="56">
        <v>0</v>
      </c>
      <c r="O137" s="56">
        <v>0.82108000000000003</v>
      </c>
      <c r="P137" s="15"/>
      <c r="Q137" s="45">
        <v>42870</v>
      </c>
      <c r="R137" s="56">
        <v>7.9342899999999998</v>
      </c>
      <c r="S137" s="56">
        <v>4.7566100000000002</v>
      </c>
      <c r="T137" s="15"/>
      <c r="U137" s="45">
        <v>42870</v>
      </c>
      <c r="V137" s="56">
        <v>5.9065200000000004</v>
      </c>
      <c r="W137" s="56">
        <v>3.1073400000000002</v>
      </c>
      <c r="X137" s="15"/>
      <c r="Y137" s="45">
        <v>42870</v>
      </c>
      <c r="Z137" s="56">
        <v>5.2320200000000003</v>
      </c>
      <c r="AA137" s="56">
        <v>20.541399999999999</v>
      </c>
      <c r="AB137" s="15"/>
      <c r="AC137" s="45">
        <v>42870</v>
      </c>
      <c r="AD137" s="56">
        <v>7.7079999999999996E-2</v>
      </c>
      <c r="AE137" s="56">
        <v>0.26443</v>
      </c>
      <c r="AF137" s="15"/>
      <c r="AG137" s="45">
        <v>42870</v>
      </c>
      <c r="AH137" s="56">
        <v>0.44724999999999998</v>
      </c>
      <c r="AI137" s="56">
        <v>0.46267000000000003</v>
      </c>
      <c r="AJ137" s="15"/>
      <c r="AK137" s="45">
        <v>42870</v>
      </c>
      <c r="AL137" s="56">
        <v>0</v>
      </c>
      <c r="AM137" s="56">
        <v>0.71831</v>
      </c>
      <c r="AN137" s="15"/>
      <c r="AO137" s="45">
        <v>42870</v>
      </c>
      <c r="AP137" s="56">
        <v>3.9583300000000001</v>
      </c>
      <c r="AQ137" s="56">
        <v>2.2222200000000001</v>
      </c>
      <c r="AR137" s="15"/>
      <c r="AS137" s="45">
        <v>42935</v>
      </c>
      <c r="AT137" s="44">
        <v>319.8</v>
      </c>
      <c r="AU137" s="44">
        <v>320.05</v>
      </c>
      <c r="AV137" s="44">
        <v>318.39999999999998</v>
      </c>
      <c r="AW137" s="44">
        <v>320.05</v>
      </c>
    </row>
    <row r="138" spans="1:49">
      <c r="A138" s="45">
        <v>42871</v>
      </c>
      <c r="B138" s="56">
        <v>0.12374</v>
      </c>
      <c r="C138" s="56">
        <v>0.21457000000000001</v>
      </c>
      <c r="D138" s="15"/>
      <c r="E138" s="45">
        <v>42871</v>
      </c>
      <c r="F138" s="56">
        <v>18.57142</v>
      </c>
      <c r="G138" s="56">
        <v>27.142849999999999</v>
      </c>
      <c r="H138" s="15"/>
      <c r="I138" s="45">
        <v>42871</v>
      </c>
      <c r="J138" s="56">
        <v>0.84699999999999998</v>
      </c>
      <c r="K138" s="56">
        <v>0.58230999999999999</v>
      </c>
      <c r="L138" s="15"/>
      <c r="M138" s="45">
        <v>42871</v>
      </c>
      <c r="N138" s="56">
        <v>1.2532399999999999</v>
      </c>
      <c r="O138" s="56">
        <v>1.2100200000000001</v>
      </c>
      <c r="P138" s="15"/>
      <c r="Q138" s="45">
        <v>42871</v>
      </c>
      <c r="R138" s="56">
        <v>9.3317700000000006</v>
      </c>
      <c r="S138" s="56">
        <v>4.8783399999999997</v>
      </c>
      <c r="T138" s="15"/>
      <c r="U138" s="45">
        <v>42871</v>
      </c>
      <c r="V138" s="56">
        <v>10.888540000000001</v>
      </c>
      <c r="W138" s="56">
        <v>3.1587000000000001</v>
      </c>
      <c r="X138" s="15"/>
      <c r="Y138" s="45">
        <v>42871</v>
      </c>
      <c r="Z138" s="56">
        <v>9.64513</v>
      </c>
      <c r="AA138" s="56">
        <v>22.088259999999998</v>
      </c>
      <c r="AB138" s="15"/>
      <c r="AC138" s="45">
        <v>42871</v>
      </c>
      <c r="AD138" s="56">
        <v>7.5130000000000002E-2</v>
      </c>
      <c r="AE138" s="56">
        <v>0.25320999999999999</v>
      </c>
      <c r="AF138" s="15"/>
      <c r="AG138" s="45">
        <v>42871</v>
      </c>
      <c r="AH138" s="56">
        <v>0.49352000000000001</v>
      </c>
      <c r="AI138" s="56">
        <v>0.46267000000000003</v>
      </c>
      <c r="AJ138" s="15"/>
      <c r="AK138" s="45">
        <v>42871</v>
      </c>
      <c r="AL138" s="56">
        <v>0.30785000000000001</v>
      </c>
      <c r="AM138" s="56">
        <v>0.82093000000000005</v>
      </c>
      <c r="AN138" s="15"/>
      <c r="AO138" s="45">
        <v>42871</v>
      </c>
      <c r="AP138" s="56">
        <v>4.1666600000000003</v>
      </c>
      <c r="AQ138" s="56">
        <v>2.1180500000000002</v>
      </c>
      <c r="AR138" s="15"/>
      <c r="AS138" s="45">
        <v>42936</v>
      </c>
      <c r="AT138" s="44">
        <v>320.55</v>
      </c>
      <c r="AU138" s="44">
        <v>321.55</v>
      </c>
      <c r="AV138" s="44">
        <v>319.55</v>
      </c>
      <c r="AW138" s="44">
        <v>320.95</v>
      </c>
    </row>
    <row r="139" spans="1:49">
      <c r="A139" s="45">
        <v>42872</v>
      </c>
      <c r="B139" s="56">
        <v>0.10926</v>
      </c>
      <c r="C139" s="56">
        <v>0.30145</v>
      </c>
      <c r="D139" s="15"/>
      <c r="E139" s="45">
        <v>42872</v>
      </c>
      <c r="F139" s="56">
        <v>10</v>
      </c>
      <c r="G139" s="56">
        <v>22.857140000000001</v>
      </c>
      <c r="H139" s="15"/>
      <c r="I139" s="45">
        <v>42872</v>
      </c>
      <c r="J139" s="56">
        <v>0.84699999999999998</v>
      </c>
      <c r="K139" s="56">
        <v>0.63524999999999998</v>
      </c>
      <c r="L139" s="15"/>
      <c r="M139" s="45">
        <v>42872</v>
      </c>
      <c r="N139" s="56">
        <v>0.30249999999999999</v>
      </c>
      <c r="O139" s="56">
        <v>1.2964500000000001</v>
      </c>
      <c r="P139" s="15"/>
      <c r="Q139" s="45">
        <v>42872</v>
      </c>
      <c r="R139" s="56">
        <v>8.9522899999999996</v>
      </c>
      <c r="S139" s="56">
        <v>5.1162900000000002</v>
      </c>
      <c r="T139" s="15"/>
      <c r="U139" s="45">
        <v>42872</v>
      </c>
      <c r="V139" s="56">
        <v>9.1165800000000008</v>
      </c>
      <c r="W139" s="56">
        <v>3.49255</v>
      </c>
      <c r="X139" s="15"/>
      <c r="Y139" s="45">
        <v>42872</v>
      </c>
      <c r="Z139" s="56">
        <v>8.0755199999999991</v>
      </c>
      <c r="AA139" s="56">
        <v>16.037299999999998</v>
      </c>
      <c r="AB139" s="15"/>
      <c r="AC139" s="45">
        <v>42872</v>
      </c>
      <c r="AD139" s="56">
        <v>7.0739999999999997E-2</v>
      </c>
      <c r="AE139" s="56">
        <v>0.38102999999999998</v>
      </c>
      <c r="AF139" s="15"/>
      <c r="AG139" s="45">
        <v>42872</v>
      </c>
      <c r="AH139" s="56">
        <v>0.41639999999999999</v>
      </c>
      <c r="AI139" s="56">
        <v>0.37014000000000002</v>
      </c>
      <c r="AJ139" s="15"/>
      <c r="AK139" s="45">
        <v>42872</v>
      </c>
      <c r="AL139" s="56">
        <v>0</v>
      </c>
      <c r="AM139" s="56">
        <v>0.46177000000000001</v>
      </c>
      <c r="AN139" s="15"/>
      <c r="AO139" s="45">
        <v>42872</v>
      </c>
      <c r="AP139" s="56">
        <v>4.5138800000000003</v>
      </c>
      <c r="AQ139" s="56">
        <v>2.5694400000000002</v>
      </c>
      <c r="AR139" s="15"/>
      <c r="AS139" s="45">
        <v>42937</v>
      </c>
      <c r="AT139" s="44">
        <v>320.7</v>
      </c>
      <c r="AU139" s="44">
        <v>322.64999999999998</v>
      </c>
      <c r="AV139" s="44">
        <v>320.7</v>
      </c>
      <c r="AW139" s="44">
        <v>322.45</v>
      </c>
    </row>
    <row r="140" spans="1:49">
      <c r="A140" s="45">
        <v>42873</v>
      </c>
      <c r="B140" s="56">
        <v>0.14216999999999999</v>
      </c>
      <c r="C140" s="56">
        <v>0.23036999999999999</v>
      </c>
      <c r="D140" s="15"/>
      <c r="E140" s="45">
        <v>42873</v>
      </c>
      <c r="F140" s="56">
        <v>22.857140000000001</v>
      </c>
      <c r="G140" s="56">
        <v>20</v>
      </c>
      <c r="H140" s="15"/>
      <c r="I140" s="45">
        <v>42873</v>
      </c>
      <c r="J140" s="56">
        <v>1.4293199999999999</v>
      </c>
      <c r="K140" s="56">
        <v>0.89993999999999996</v>
      </c>
      <c r="L140" s="15"/>
      <c r="M140" s="45">
        <v>42873</v>
      </c>
      <c r="N140" s="56">
        <v>1.3828800000000001</v>
      </c>
      <c r="O140" s="56">
        <v>1.0803799999999999</v>
      </c>
      <c r="P140" s="15"/>
      <c r="Q140" s="45">
        <v>42873</v>
      </c>
      <c r="R140" s="56">
        <v>9.4285099999999993</v>
      </c>
      <c r="S140" s="56">
        <v>5.8603100000000001</v>
      </c>
      <c r="T140" s="15"/>
      <c r="U140" s="45">
        <v>42873</v>
      </c>
      <c r="V140" s="56">
        <v>6.52285</v>
      </c>
      <c r="W140" s="56">
        <v>4.4427300000000001</v>
      </c>
      <c r="X140" s="15"/>
      <c r="Y140" s="45">
        <v>42873</v>
      </c>
      <c r="Z140" s="56">
        <v>5.7779699999999998</v>
      </c>
      <c r="AA140" s="56">
        <v>16.69699</v>
      </c>
      <c r="AB140" s="15"/>
      <c r="AC140" s="45">
        <v>42873</v>
      </c>
      <c r="AD140" s="56">
        <v>0.10489</v>
      </c>
      <c r="AE140" s="56">
        <v>0.54984</v>
      </c>
      <c r="AF140" s="15"/>
      <c r="AG140" s="45">
        <v>42873</v>
      </c>
      <c r="AH140" s="56">
        <v>0.84823999999999999</v>
      </c>
      <c r="AI140" s="56">
        <v>0.47809000000000001</v>
      </c>
      <c r="AJ140" s="15"/>
      <c r="AK140" s="45">
        <v>42873</v>
      </c>
      <c r="AL140" s="56">
        <v>0.30785000000000001</v>
      </c>
      <c r="AM140" s="56">
        <v>0.61570000000000003</v>
      </c>
      <c r="AN140" s="15"/>
      <c r="AO140" s="45">
        <v>42873</v>
      </c>
      <c r="AP140" s="56">
        <v>3.7847200000000001</v>
      </c>
      <c r="AQ140" s="56">
        <v>3.0208300000000001</v>
      </c>
      <c r="AR140" s="15"/>
      <c r="AS140" s="45">
        <v>42940</v>
      </c>
      <c r="AT140" s="44">
        <v>322.55</v>
      </c>
      <c r="AU140" s="44">
        <v>322.64999999999998</v>
      </c>
      <c r="AV140" s="44">
        <v>321.64999999999998</v>
      </c>
      <c r="AW140" s="44">
        <v>322.60000000000002</v>
      </c>
    </row>
    <row r="141" spans="1:49">
      <c r="A141" s="45">
        <v>42874</v>
      </c>
      <c r="B141" s="56">
        <v>0.11584</v>
      </c>
      <c r="C141" s="56">
        <v>0.20535999999999999</v>
      </c>
      <c r="D141" s="15"/>
      <c r="E141" s="45">
        <v>42874</v>
      </c>
      <c r="F141" s="56">
        <v>11.428570000000001</v>
      </c>
      <c r="G141" s="56">
        <v>15.71428</v>
      </c>
      <c r="H141" s="15"/>
      <c r="I141" s="45">
        <v>42874</v>
      </c>
      <c r="J141" s="56">
        <v>0.89993999999999996</v>
      </c>
      <c r="K141" s="56">
        <v>0</v>
      </c>
      <c r="L141" s="15"/>
      <c r="M141" s="45">
        <v>42874</v>
      </c>
      <c r="N141" s="56">
        <v>0.51858000000000004</v>
      </c>
      <c r="O141" s="56">
        <v>1.1235900000000001</v>
      </c>
      <c r="P141" s="15"/>
      <c r="Q141" s="45">
        <v>42874</v>
      </c>
      <c r="R141" s="56">
        <v>7.40062</v>
      </c>
      <c r="S141" s="56">
        <v>4.8462100000000001</v>
      </c>
      <c r="T141" s="15"/>
      <c r="U141" s="45">
        <v>42874</v>
      </c>
      <c r="V141" s="56">
        <v>5.8551599999999997</v>
      </c>
      <c r="W141" s="56">
        <v>3.1587000000000001</v>
      </c>
      <c r="X141" s="15"/>
      <c r="Y141" s="45">
        <v>42874</v>
      </c>
      <c r="Z141" s="56">
        <v>5.1865300000000003</v>
      </c>
      <c r="AA141" s="56">
        <v>12.78434</v>
      </c>
      <c r="AB141" s="15"/>
      <c r="AC141" s="45">
        <v>42874</v>
      </c>
      <c r="AD141" s="56">
        <v>0.06</v>
      </c>
      <c r="AE141" s="56">
        <v>0.48104999999999998</v>
      </c>
      <c r="AF141" s="15"/>
      <c r="AG141" s="45">
        <v>42874</v>
      </c>
      <c r="AH141" s="56">
        <v>0.43182999999999999</v>
      </c>
      <c r="AI141" s="56">
        <v>0.49352000000000001</v>
      </c>
      <c r="AJ141" s="15"/>
      <c r="AK141" s="45">
        <v>42874</v>
      </c>
      <c r="AL141" s="56">
        <v>0</v>
      </c>
      <c r="AM141" s="56">
        <v>0.53873000000000004</v>
      </c>
      <c r="AN141" s="15"/>
      <c r="AO141" s="45">
        <v>42874</v>
      </c>
      <c r="AP141" s="56">
        <v>4.3402700000000003</v>
      </c>
      <c r="AQ141" s="56">
        <v>2.6388799999999999</v>
      </c>
      <c r="AR141" s="15"/>
      <c r="AS141" s="45">
        <v>42941</v>
      </c>
      <c r="AT141" s="44">
        <v>322.55</v>
      </c>
      <c r="AU141" s="44">
        <v>322.75</v>
      </c>
      <c r="AV141" s="44">
        <v>320.7</v>
      </c>
      <c r="AW141" s="44">
        <v>321</v>
      </c>
    </row>
    <row r="142" spans="1:49">
      <c r="A142" s="45">
        <v>42875</v>
      </c>
      <c r="B142" s="56">
        <v>6.5820000000000004E-2</v>
      </c>
      <c r="C142" s="56">
        <v>0.10004</v>
      </c>
      <c r="D142" s="15"/>
      <c r="E142" s="45">
        <v>42875</v>
      </c>
      <c r="F142" s="56">
        <v>0</v>
      </c>
      <c r="G142" s="56">
        <v>0</v>
      </c>
      <c r="H142" s="15"/>
      <c r="I142" s="45">
        <v>42875</v>
      </c>
      <c r="J142" s="56">
        <v>0.42349999999999999</v>
      </c>
      <c r="K142" s="56">
        <v>0</v>
      </c>
      <c r="L142" s="15"/>
      <c r="M142" s="45">
        <v>42875</v>
      </c>
      <c r="N142" s="56">
        <v>0</v>
      </c>
      <c r="O142" s="56">
        <v>0.77786999999999995</v>
      </c>
      <c r="P142" s="15"/>
      <c r="Q142" s="45">
        <v>42875</v>
      </c>
      <c r="R142" s="56">
        <v>3.87073</v>
      </c>
      <c r="S142" s="56">
        <v>2.0889099999999998</v>
      </c>
      <c r="T142" s="15"/>
      <c r="U142" s="45">
        <v>42875</v>
      </c>
      <c r="V142" s="56">
        <v>1.7205900000000001</v>
      </c>
      <c r="W142" s="56">
        <v>2.20852</v>
      </c>
      <c r="X142" s="15"/>
      <c r="Y142" s="45">
        <v>42875</v>
      </c>
      <c r="Z142" s="56">
        <v>1.5241100000000001</v>
      </c>
      <c r="AA142" s="56">
        <v>7.0746099999999998</v>
      </c>
      <c r="AB142" s="15"/>
      <c r="AC142" s="45">
        <v>42875</v>
      </c>
      <c r="AD142" s="56">
        <v>2.341E-2</v>
      </c>
      <c r="AE142" s="56">
        <v>0.35420000000000001</v>
      </c>
      <c r="AF142" s="15"/>
      <c r="AG142" s="45">
        <v>42875</v>
      </c>
      <c r="AH142" s="56">
        <v>0.13880000000000001</v>
      </c>
      <c r="AI142" s="56">
        <v>7.7109999999999998E-2</v>
      </c>
      <c r="AJ142" s="15"/>
      <c r="AK142" s="45">
        <v>42875</v>
      </c>
      <c r="AL142" s="56">
        <v>0</v>
      </c>
      <c r="AM142" s="56">
        <v>0.12827</v>
      </c>
      <c r="AN142" s="15"/>
      <c r="AO142" s="45">
        <v>42875</v>
      </c>
      <c r="AP142" s="56">
        <v>1.2847200000000001</v>
      </c>
      <c r="AQ142" s="56">
        <v>0.83333000000000002</v>
      </c>
      <c r="AR142" s="15"/>
      <c r="AS142" s="45">
        <v>42942</v>
      </c>
      <c r="AT142" s="44">
        <v>321.45</v>
      </c>
      <c r="AU142" s="44">
        <v>321.60000000000002</v>
      </c>
      <c r="AV142" s="44">
        <v>319.5</v>
      </c>
      <c r="AW142" s="44">
        <v>320.3</v>
      </c>
    </row>
    <row r="143" spans="1:49">
      <c r="A143" s="45">
        <v>42876</v>
      </c>
      <c r="B143" s="56">
        <v>7.3709999999999998E-2</v>
      </c>
      <c r="C143" s="56">
        <v>8.5559999999999997E-2</v>
      </c>
      <c r="D143" s="15"/>
      <c r="E143" s="45">
        <v>42876</v>
      </c>
      <c r="F143" s="56">
        <v>0</v>
      </c>
      <c r="G143" s="56">
        <v>0</v>
      </c>
      <c r="H143" s="15"/>
      <c r="I143" s="45">
        <v>42876</v>
      </c>
      <c r="J143" s="56">
        <v>0.31762000000000001</v>
      </c>
      <c r="K143" s="56">
        <v>0</v>
      </c>
      <c r="L143" s="15"/>
      <c r="M143" s="45">
        <v>42876</v>
      </c>
      <c r="N143" s="56">
        <v>0</v>
      </c>
      <c r="O143" s="56">
        <v>0.38893</v>
      </c>
      <c r="P143" s="15"/>
      <c r="Q143" s="45">
        <v>42876</v>
      </c>
      <c r="R143" s="56">
        <v>3.6480399999999999</v>
      </c>
      <c r="S143" s="56">
        <v>1.7883100000000001</v>
      </c>
      <c r="T143" s="15"/>
      <c r="U143" s="45">
        <v>42876</v>
      </c>
      <c r="V143" s="56">
        <v>1.4637899999999999</v>
      </c>
      <c r="W143" s="56">
        <v>1.7719499999999999</v>
      </c>
      <c r="X143" s="15"/>
      <c r="Y143" s="45">
        <v>42876</v>
      </c>
      <c r="Z143" s="56">
        <v>1.2966299999999999</v>
      </c>
      <c r="AA143" s="56">
        <v>7.5068200000000003</v>
      </c>
      <c r="AB143" s="15"/>
      <c r="AC143" s="45">
        <v>42876</v>
      </c>
      <c r="AD143" s="56">
        <v>3.073E-2</v>
      </c>
      <c r="AE143" s="56">
        <v>0.36638999999999999</v>
      </c>
      <c r="AF143" s="15"/>
      <c r="AG143" s="45">
        <v>42876</v>
      </c>
      <c r="AH143" s="56">
        <v>9.2530000000000001E-2</v>
      </c>
      <c r="AI143" s="56">
        <v>0.24676000000000001</v>
      </c>
      <c r="AJ143" s="15"/>
      <c r="AK143" s="45">
        <v>42876</v>
      </c>
      <c r="AL143" s="56">
        <v>0</v>
      </c>
      <c r="AM143" s="56">
        <v>0.35915000000000002</v>
      </c>
      <c r="AN143" s="15"/>
      <c r="AO143" s="45">
        <v>42876</v>
      </c>
      <c r="AP143" s="56">
        <v>1.2152700000000001</v>
      </c>
      <c r="AQ143" s="56">
        <v>0.79861000000000004</v>
      </c>
      <c r="AR143" s="15"/>
      <c r="AS143" s="45">
        <v>42943</v>
      </c>
      <c r="AT143" s="44">
        <v>321.2</v>
      </c>
      <c r="AU143" s="44">
        <v>322.14999999999998</v>
      </c>
      <c r="AV143" s="44">
        <v>320.35000000000002</v>
      </c>
      <c r="AW143" s="44">
        <v>321.2</v>
      </c>
    </row>
    <row r="144" spans="1:49">
      <c r="A144" s="45">
        <v>42877</v>
      </c>
      <c r="B144" s="56">
        <v>0.13295000000000001</v>
      </c>
      <c r="C144" s="56">
        <v>0.28171000000000002</v>
      </c>
      <c r="D144" s="15"/>
      <c r="E144" s="45">
        <v>42877</v>
      </c>
      <c r="F144" s="56">
        <v>10</v>
      </c>
      <c r="G144" s="56">
        <v>21.428570000000001</v>
      </c>
      <c r="H144" s="15"/>
      <c r="I144" s="45">
        <v>42877</v>
      </c>
      <c r="J144" s="56">
        <v>0.89993999999999996</v>
      </c>
      <c r="K144" s="56">
        <v>0.95287999999999995</v>
      </c>
      <c r="L144" s="15"/>
      <c r="M144" s="45">
        <v>42877</v>
      </c>
      <c r="N144" s="56">
        <v>1.1668099999999999</v>
      </c>
      <c r="O144" s="56">
        <v>1.2100200000000001</v>
      </c>
      <c r="P144" s="15"/>
      <c r="Q144" s="45">
        <v>42877</v>
      </c>
      <c r="R144" s="56">
        <v>8.4991299999999992</v>
      </c>
      <c r="S144" s="56">
        <v>5.1295999999999999</v>
      </c>
      <c r="T144" s="15"/>
      <c r="U144" s="45">
        <v>42877</v>
      </c>
      <c r="V144" s="56">
        <v>5.9321999999999999</v>
      </c>
      <c r="W144" s="56">
        <v>3.4155099999999998</v>
      </c>
      <c r="X144" s="15"/>
      <c r="Y144" s="45">
        <v>42877</v>
      </c>
      <c r="Z144" s="56">
        <v>5.2547699999999997</v>
      </c>
      <c r="AA144" s="56">
        <v>20.109190000000002</v>
      </c>
      <c r="AB144" s="15"/>
      <c r="AC144" s="45">
        <v>42877</v>
      </c>
      <c r="AD144" s="56">
        <v>8.0009999999999998E-2</v>
      </c>
      <c r="AE144" s="56">
        <v>0.54691000000000001</v>
      </c>
      <c r="AF144" s="15"/>
      <c r="AG144" s="45">
        <v>42877</v>
      </c>
      <c r="AH144" s="56">
        <v>0.41639999999999999</v>
      </c>
      <c r="AI144" s="56">
        <v>0.84823999999999999</v>
      </c>
      <c r="AJ144" s="15"/>
      <c r="AK144" s="45">
        <v>42877</v>
      </c>
      <c r="AL144" s="56">
        <v>0.12827</v>
      </c>
      <c r="AM144" s="56">
        <v>0.56438999999999995</v>
      </c>
      <c r="AN144" s="15"/>
      <c r="AO144" s="45">
        <v>42877</v>
      </c>
      <c r="AP144" s="56">
        <v>5.17361</v>
      </c>
      <c r="AQ144" s="56">
        <v>2.7430500000000002</v>
      </c>
      <c r="AR144" s="15"/>
      <c r="AS144" s="45">
        <v>42944</v>
      </c>
      <c r="AT144" s="44">
        <v>320</v>
      </c>
      <c r="AU144" s="44">
        <v>320.2</v>
      </c>
      <c r="AV144" s="44">
        <v>313.89999999999998</v>
      </c>
      <c r="AW144" s="44">
        <v>313.89999999999998</v>
      </c>
    </row>
    <row r="145" spans="1:49">
      <c r="A145" s="45">
        <v>42878</v>
      </c>
      <c r="B145" s="56">
        <v>0.16850000000000001</v>
      </c>
      <c r="C145" s="56">
        <v>0.2409</v>
      </c>
      <c r="D145" s="15"/>
      <c r="E145" s="45">
        <v>42878</v>
      </c>
      <c r="F145" s="56">
        <v>10</v>
      </c>
      <c r="G145" s="56">
        <v>18.57142</v>
      </c>
      <c r="H145" s="15"/>
      <c r="I145" s="45">
        <v>42878</v>
      </c>
      <c r="J145" s="56">
        <v>0.63524999999999998</v>
      </c>
      <c r="K145" s="56">
        <v>1.1646300000000001</v>
      </c>
      <c r="L145" s="15"/>
      <c r="M145" s="45">
        <v>42878</v>
      </c>
      <c r="N145" s="56">
        <v>0.69144000000000005</v>
      </c>
      <c r="O145" s="56">
        <v>1.2100200000000001</v>
      </c>
      <c r="P145" s="15"/>
      <c r="Q145" s="45">
        <v>42878</v>
      </c>
      <c r="R145" s="56">
        <v>7.7914599999999998</v>
      </c>
      <c r="S145" s="56">
        <v>5.1601100000000004</v>
      </c>
      <c r="T145" s="15"/>
      <c r="U145" s="45">
        <v>42878</v>
      </c>
      <c r="V145" s="56">
        <v>6.0606</v>
      </c>
      <c r="W145" s="56">
        <v>4.4684100000000004</v>
      </c>
      <c r="X145" s="15"/>
      <c r="Y145" s="45">
        <v>42878</v>
      </c>
      <c r="Z145" s="56">
        <v>5.3685099999999997</v>
      </c>
      <c r="AA145" s="56">
        <v>24.818010000000001</v>
      </c>
      <c r="AB145" s="15"/>
      <c r="AC145" s="45">
        <v>42878</v>
      </c>
      <c r="AD145" s="56">
        <v>0.10538</v>
      </c>
      <c r="AE145" s="56">
        <v>0.61229</v>
      </c>
      <c r="AF145" s="15"/>
      <c r="AG145" s="45">
        <v>42878</v>
      </c>
      <c r="AH145" s="56">
        <v>0.80196999999999996</v>
      </c>
      <c r="AI145" s="56">
        <v>1.01789</v>
      </c>
      <c r="AJ145" s="15"/>
      <c r="AK145" s="45">
        <v>42878</v>
      </c>
      <c r="AL145" s="56">
        <v>0</v>
      </c>
      <c r="AM145" s="56">
        <v>0.76961999999999997</v>
      </c>
      <c r="AN145" s="15"/>
      <c r="AO145" s="45">
        <v>42878</v>
      </c>
      <c r="AP145" s="56">
        <v>5</v>
      </c>
      <c r="AQ145" s="56">
        <v>2.2569400000000002</v>
      </c>
      <c r="AR145" s="15"/>
      <c r="AS145" s="45">
        <v>42947</v>
      </c>
      <c r="AT145" s="44">
        <v>313.35000000000002</v>
      </c>
      <c r="AU145" s="44">
        <v>315.5</v>
      </c>
      <c r="AV145" s="44">
        <v>313.25</v>
      </c>
      <c r="AW145" s="44">
        <v>314.89999999999998</v>
      </c>
    </row>
    <row r="146" spans="1:49">
      <c r="A146" s="45">
        <v>42879</v>
      </c>
      <c r="B146" s="56">
        <v>0.11847000000000001</v>
      </c>
      <c r="C146" s="56">
        <v>0.20404</v>
      </c>
      <c r="D146" s="15"/>
      <c r="E146" s="45">
        <v>42879</v>
      </c>
      <c r="F146" s="56">
        <v>21.428570000000001</v>
      </c>
      <c r="G146" s="56">
        <v>12.857139999999999</v>
      </c>
      <c r="H146" s="15"/>
      <c r="I146" s="45">
        <v>42879</v>
      </c>
      <c r="J146" s="56">
        <v>1.0058199999999999</v>
      </c>
      <c r="K146" s="56">
        <v>0.95287999999999995</v>
      </c>
      <c r="L146" s="15"/>
      <c r="M146" s="45">
        <v>42879</v>
      </c>
      <c r="N146" s="56">
        <v>0.38893</v>
      </c>
      <c r="O146" s="56">
        <v>0.99394000000000005</v>
      </c>
      <c r="P146" s="15"/>
      <c r="Q146" s="45">
        <v>42879</v>
      </c>
      <c r="R146" s="56">
        <v>7.1928700000000001</v>
      </c>
      <c r="S146" s="56">
        <v>4.9932600000000003</v>
      </c>
      <c r="T146" s="15"/>
      <c r="U146" s="45">
        <v>42879</v>
      </c>
      <c r="V146" s="56">
        <v>6.3430900000000001</v>
      </c>
      <c r="W146" s="56">
        <v>4.3143200000000004</v>
      </c>
      <c r="X146" s="15"/>
      <c r="Y146" s="45">
        <v>42879</v>
      </c>
      <c r="Z146" s="56">
        <v>5.6187399999999998</v>
      </c>
      <c r="AA146" s="56">
        <v>21.587800000000001</v>
      </c>
      <c r="AB146" s="15"/>
      <c r="AC146" s="45">
        <v>42879</v>
      </c>
      <c r="AD146" s="56">
        <v>9.0249999999999997E-2</v>
      </c>
      <c r="AE146" s="56">
        <v>0.57081999999999999</v>
      </c>
      <c r="AF146" s="15"/>
      <c r="AG146" s="45">
        <v>42879</v>
      </c>
      <c r="AH146" s="56">
        <v>0.53978999999999999</v>
      </c>
      <c r="AI146" s="56">
        <v>0.92535000000000001</v>
      </c>
      <c r="AJ146" s="15"/>
      <c r="AK146" s="45">
        <v>42879</v>
      </c>
      <c r="AL146" s="56">
        <v>0</v>
      </c>
      <c r="AM146" s="56">
        <v>0.46177000000000001</v>
      </c>
      <c r="AN146" s="15"/>
      <c r="AO146" s="45">
        <v>42879</v>
      </c>
      <c r="AP146" s="56">
        <v>5.17361</v>
      </c>
      <c r="AQ146" s="56">
        <v>2.9513799999999999</v>
      </c>
      <c r="AR146" s="15"/>
      <c r="AS146" s="45">
        <v>42948</v>
      </c>
      <c r="AT146" s="44">
        <v>314.14999999999998</v>
      </c>
      <c r="AU146" s="44">
        <v>319.45</v>
      </c>
      <c r="AV146" s="44">
        <v>313.85000000000002</v>
      </c>
      <c r="AW146" s="44">
        <v>317.89999999999998</v>
      </c>
    </row>
    <row r="147" spans="1:49">
      <c r="A147" s="45">
        <v>42880</v>
      </c>
      <c r="B147" s="56">
        <v>0.13295000000000001</v>
      </c>
      <c r="C147" s="56">
        <v>0.18823999999999999</v>
      </c>
      <c r="D147" s="15"/>
      <c r="E147" s="45">
        <v>42880</v>
      </c>
      <c r="F147" s="56">
        <v>18.57142</v>
      </c>
      <c r="G147" s="56">
        <v>14.28571</v>
      </c>
      <c r="H147" s="15"/>
      <c r="I147" s="45">
        <v>42880</v>
      </c>
      <c r="J147" s="56">
        <v>1.0058199999999999</v>
      </c>
      <c r="K147" s="56">
        <v>1.0058199999999999</v>
      </c>
      <c r="L147" s="15"/>
      <c r="M147" s="45">
        <v>42880</v>
      </c>
      <c r="N147" s="56">
        <v>0.60501000000000005</v>
      </c>
      <c r="O147" s="56">
        <v>1.5989599999999999</v>
      </c>
      <c r="P147" s="15"/>
      <c r="Q147" s="45">
        <v>42880</v>
      </c>
      <c r="R147" s="56">
        <v>8.2576099999999997</v>
      </c>
      <c r="S147" s="56">
        <v>5.5571200000000003</v>
      </c>
      <c r="T147" s="15"/>
      <c r="U147" s="45">
        <v>42880</v>
      </c>
      <c r="V147" s="56">
        <v>4.7508900000000001</v>
      </c>
      <c r="W147" s="56">
        <v>5.0076999999999998</v>
      </c>
      <c r="X147" s="15"/>
      <c r="Y147" s="45">
        <v>42880</v>
      </c>
      <c r="Z147" s="56">
        <v>4.2083700000000004</v>
      </c>
      <c r="AA147" s="56">
        <v>34.121920000000003</v>
      </c>
      <c r="AB147" s="15"/>
      <c r="AC147" s="45">
        <v>42880</v>
      </c>
      <c r="AD147" s="56">
        <v>0.13416</v>
      </c>
      <c r="AE147" s="56">
        <v>0.50153999999999999</v>
      </c>
      <c r="AF147" s="15"/>
      <c r="AG147" s="45">
        <v>42880</v>
      </c>
      <c r="AH147" s="56">
        <v>0.75570000000000004</v>
      </c>
      <c r="AI147" s="56">
        <v>1.4651400000000001</v>
      </c>
      <c r="AJ147" s="15"/>
      <c r="AK147" s="45">
        <v>42880</v>
      </c>
      <c r="AL147" s="56">
        <v>0.51307999999999998</v>
      </c>
      <c r="AM147" s="56">
        <v>0.51307999999999998</v>
      </c>
      <c r="AN147" s="15"/>
      <c r="AO147" s="45">
        <v>42880</v>
      </c>
      <c r="AP147" s="56">
        <v>4.3055500000000002</v>
      </c>
      <c r="AQ147" s="56">
        <v>2.8819400000000002</v>
      </c>
      <c r="AR147" s="15"/>
      <c r="AS147" s="45">
        <v>42949</v>
      </c>
      <c r="AT147" s="44">
        <v>318.75</v>
      </c>
      <c r="AU147" s="44">
        <v>319.45</v>
      </c>
      <c r="AV147" s="44">
        <v>318.10000000000002</v>
      </c>
      <c r="AW147" s="44">
        <v>318.5</v>
      </c>
    </row>
    <row r="148" spans="1:49">
      <c r="A148" s="45">
        <v>42881</v>
      </c>
      <c r="B148" s="56">
        <v>0.11978999999999999</v>
      </c>
      <c r="C148" s="56">
        <v>0.15137999999999999</v>
      </c>
      <c r="D148" s="15"/>
      <c r="E148" s="45">
        <v>42881</v>
      </c>
      <c r="F148" s="56">
        <v>11.428570000000001</v>
      </c>
      <c r="G148" s="56">
        <v>0</v>
      </c>
      <c r="H148" s="15"/>
      <c r="I148" s="45">
        <v>42881</v>
      </c>
      <c r="J148" s="56">
        <v>0.42349999999999999</v>
      </c>
      <c r="K148" s="56">
        <v>0.47643999999999997</v>
      </c>
      <c r="L148" s="15"/>
      <c r="M148" s="45">
        <v>42881</v>
      </c>
      <c r="N148" s="56">
        <v>0.77786999999999995</v>
      </c>
      <c r="O148" s="56">
        <v>1.0803799999999999</v>
      </c>
      <c r="P148" s="15"/>
      <c r="Q148" s="45">
        <v>42881</v>
      </c>
      <c r="R148" s="56">
        <v>6.8591600000000001</v>
      </c>
      <c r="S148" s="56">
        <v>4.9692400000000001</v>
      </c>
      <c r="T148" s="15"/>
      <c r="U148" s="45">
        <v>42881</v>
      </c>
      <c r="V148" s="56">
        <v>4.9820200000000003</v>
      </c>
      <c r="W148" s="56">
        <v>4.0061600000000004</v>
      </c>
      <c r="X148" s="15"/>
      <c r="Y148" s="45">
        <v>42881</v>
      </c>
      <c r="Z148" s="56">
        <v>4.4131</v>
      </c>
      <c r="AA148" s="56">
        <v>31.574149999999999</v>
      </c>
      <c r="AB148" s="15"/>
      <c r="AC148" s="45">
        <v>42881</v>
      </c>
      <c r="AD148" s="56">
        <v>0.17319000000000001</v>
      </c>
      <c r="AE148" s="56">
        <v>0.43859999999999999</v>
      </c>
      <c r="AF148" s="15"/>
      <c r="AG148" s="45">
        <v>42881</v>
      </c>
      <c r="AH148" s="56">
        <v>0.92535000000000001</v>
      </c>
      <c r="AI148" s="56">
        <v>1.4034500000000001</v>
      </c>
      <c r="AJ148" s="15"/>
      <c r="AK148" s="45">
        <v>42881</v>
      </c>
      <c r="AL148" s="56">
        <v>0.12827</v>
      </c>
      <c r="AM148" s="56">
        <v>1.05182</v>
      </c>
      <c r="AN148" s="15"/>
      <c r="AO148" s="45">
        <v>42881</v>
      </c>
      <c r="AP148" s="56">
        <v>5.2777700000000003</v>
      </c>
      <c r="AQ148" s="56">
        <v>2.7083300000000001</v>
      </c>
      <c r="AR148" s="15"/>
      <c r="AS148" s="45">
        <v>42950</v>
      </c>
      <c r="AT148" s="44">
        <v>317.55</v>
      </c>
      <c r="AU148" s="44">
        <v>317.64999999999998</v>
      </c>
      <c r="AV148" s="44">
        <v>310.7</v>
      </c>
      <c r="AW148" s="44">
        <v>313</v>
      </c>
    </row>
    <row r="149" spans="1:49">
      <c r="A149" s="45">
        <v>42882</v>
      </c>
      <c r="B149" s="56">
        <v>7.2400000000000006E-2</v>
      </c>
      <c r="C149" s="56">
        <v>8.9510000000000006E-2</v>
      </c>
      <c r="D149" s="15"/>
      <c r="E149" s="45">
        <v>42882</v>
      </c>
      <c r="F149" s="56">
        <v>10</v>
      </c>
      <c r="G149" s="56">
        <v>0</v>
      </c>
      <c r="H149" s="15"/>
      <c r="I149" s="45">
        <v>42882</v>
      </c>
      <c r="J149" s="56">
        <v>0.79407000000000005</v>
      </c>
      <c r="K149" s="56">
        <v>0</v>
      </c>
      <c r="L149" s="15"/>
      <c r="M149" s="45">
        <v>42882</v>
      </c>
      <c r="N149" s="56">
        <v>0</v>
      </c>
      <c r="O149" s="56">
        <v>0.69144000000000005</v>
      </c>
      <c r="P149" s="15"/>
      <c r="Q149" s="45">
        <v>42882</v>
      </c>
      <c r="R149" s="56">
        <v>3.5389699999999999</v>
      </c>
      <c r="S149" s="56">
        <v>1.81915</v>
      </c>
      <c r="T149" s="15"/>
      <c r="U149" s="45">
        <v>42882</v>
      </c>
      <c r="V149" s="56">
        <v>1.7976300000000001</v>
      </c>
      <c r="W149" s="56">
        <v>2.3369200000000001</v>
      </c>
      <c r="X149" s="15"/>
      <c r="Y149" s="45">
        <v>42882</v>
      </c>
      <c r="Z149" s="56">
        <v>1.5923499999999999</v>
      </c>
      <c r="AA149" s="56">
        <v>17.038209999999999</v>
      </c>
      <c r="AB149" s="15"/>
      <c r="AC149" s="45">
        <v>42882</v>
      </c>
      <c r="AD149" s="56">
        <v>4.1950000000000001E-2</v>
      </c>
      <c r="AE149" s="56">
        <v>0.36347000000000002</v>
      </c>
      <c r="AF149" s="15"/>
      <c r="AG149" s="45">
        <v>42882</v>
      </c>
      <c r="AH149" s="56">
        <v>0.44724999999999998</v>
      </c>
      <c r="AI149" s="56">
        <v>0.53978999999999999</v>
      </c>
      <c r="AJ149" s="15"/>
      <c r="AK149" s="45">
        <v>42882</v>
      </c>
      <c r="AL149" s="56">
        <v>0</v>
      </c>
      <c r="AM149" s="56">
        <v>0.12827</v>
      </c>
      <c r="AN149" s="15"/>
      <c r="AO149" s="45">
        <v>42882</v>
      </c>
      <c r="AP149" s="56">
        <v>1.3888799999999999</v>
      </c>
      <c r="AQ149" s="56">
        <v>0.79861000000000004</v>
      </c>
      <c r="AR149" s="15"/>
      <c r="AS149" s="45">
        <v>42951</v>
      </c>
      <c r="AT149" s="44">
        <v>312.89999999999998</v>
      </c>
      <c r="AU149" s="44">
        <v>314.89999999999998</v>
      </c>
      <c r="AV149" s="44">
        <v>312.55</v>
      </c>
      <c r="AW149" s="44">
        <v>314.2</v>
      </c>
    </row>
    <row r="150" spans="1:49">
      <c r="A150" s="45">
        <v>42883</v>
      </c>
      <c r="B150" s="56">
        <v>6.055E-2</v>
      </c>
      <c r="C150" s="56">
        <v>0.10267999999999999</v>
      </c>
      <c r="D150" s="15"/>
      <c r="E150" s="45">
        <v>42883</v>
      </c>
      <c r="F150" s="56">
        <v>0</v>
      </c>
      <c r="G150" s="56">
        <v>0</v>
      </c>
      <c r="H150" s="15"/>
      <c r="I150" s="45">
        <v>42883</v>
      </c>
      <c r="J150" s="56">
        <v>0.58230999999999999</v>
      </c>
      <c r="K150" s="56">
        <v>0</v>
      </c>
      <c r="L150" s="15"/>
      <c r="M150" s="45">
        <v>42883</v>
      </c>
      <c r="N150" s="56">
        <v>0</v>
      </c>
      <c r="O150" s="56">
        <v>0.64822000000000002</v>
      </c>
      <c r="P150" s="15"/>
      <c r="Q150" s="45">
        <v>42883</v>
      </c>
      <c r="R150" s="56">
        <v>3.5483899999999999</v>
      </c>
      <c r="S150" s="56">
        <v>1.78474</v>
      </c>
      <c r="T150" s="15"/>
      <c r="U150" s="45">
        <v>42883</v>
      </c>
      <c r="V150" s="56">
        <v>1.6178699999999999</v>
      </c>
      <c r="W150" s="56">
        <v>2.54237</v>
      </c>
      <c r="X150" s="15"/>
      <c r="Y150" s="45">
        <v>42883</v>
      </c>
      <c r="Z150" s="56">
        <v>1.4331199999999999</v>
      </c>
      <c r="AA150" s="56">
        <v>17.333929999999999</v>
      </c>
      <c r="AB150" s="15"/>
      <c r="AC150" s="45">
        <v>42883</v>
      </c>
      <c r="AD150" s="56">
        <v>5.3659999999999999E-2</v>
      </c>
      <c r="AE150" s="56">
        <v>0.36248999999999998</v>
      </c>
      <c r="AF150" s="15"/>
      <c r="AG150" s="45">
        <v>42883</v>
      </c>
      <c r="AH150" s="56">
        <v>0.46267000000000003</v>
      </c>
      <c r="AI150" s="56">
        <v>0.38556000000000001</v>
      </c>
      <c r="AJ150" s="15"/>
      <c r="AK150" s="45">
        <v>42883</v>
      </c>
      <c r="AL150" s="56">
        <v>0</v>
      </c>
      <c r="AM150" s="56">
        <v>0.12827</v>
      </c>
      <c r="AN150" s="15"/>
      <c r="AO150" s="45">
        <v>42883</v>
      </c>
      <c r="AP150" s="56">
        <v>1.0763799999999999</v>
      </c>
      <c r="AQ150" s="56">
        <v>0.90276999999999996</v>
      </c>
      <c r="AR150" s="15"/>
      <c r="AS150" s="45">
        <v>42954</v>
      </c>
      <c r="AT150" s="44">
        <v>314.64999999999998</v>
      </c>
      <c r="AU150" s="44">
        <v>316.3</v>
      </c>
      <c r="AV150" s="44">
        <v>314.10000000000002</v>
      </c>
      <c r="AW150" s="44">
        <v>314.25</v>
      </c>
    </row>
    <row r="151" spans="1:49">
      <c r="A151" s="45">
        <v>42884</v>
      </c>
      <c r="B151" s="56">
        <v>0.15533</v>
      </c>
      <c r="C151" s="56">
        <v>0.19350999999999999</v>
      </c>
      <c r="D151" s="15"/>
      <c r="E151" s="45">
        <v>42884</v>
      </c>
      <c r="F151" s="56">
        <v>0</v>
      </c>
      <c r="G151" s="56">
        <v>25.714279999999999</v>
      </c>
      <c r="H151" s="15"/>
      <c r="I151" s="45">
        <v>42884</v>
      </c>
      <c r="J151" s="56">
        <v>0.58230999999999999</v>
      </c>
      <c r="K151" s="56">
        <v>0.74112999999999996</v>
      </c>
      <c r="L151" s="15"/>
      <c r="M151" s="45">
        <v>42884</v>
      </c>
      <c r="N151" s="56">
        <v>0.77786999999999995</v>
      </c>
      <c r="O151" s="56">
        <v>1.0803799999999999</v>
      </c>
      <c r="P151" s="15"/>
      <c r="Q151" s="45">
        <v>42884</v>
      </c>
      <c r="R151" s="56">
        <v>7.1509900000000002</v>
      </c>
      <c r="S151" s="56">
        <v>5.3772799999999998</v>
      </c>
      <c r="T151" s="15"/>
      <c r="U151" s="45">
        <v>42884</v>
      </c>
      <c r="V151" s="56">
        <v>10.965579999999999</v>
      </c>
      <c r="W151" s="56">
        <v>4.1088800000000001</v>
      </c>
      <c r="X151" s="15"/>
      <c r="Y151" s="45">
        <v>42884</v>
      </c>
      <c r="Z151" s="56">
        <v>9.7133699999999994</v>
      </c>
      <c r="AA151" s="56">
        <v>34.690620000000003</v>
      </c>
      <c r="AB151" s="15"/>
      <c r="AC151" s="45">
        <v>42884</v>
      </c>
      <c r="AD151" s="56">
        <v>0.10245</v>
      </c>
      <c r="AE151" s="56">
        <v>0.58545000000000003</v>
      </c>
      <c r="AF151" s="15"/>
      <c r="AG151" s="45">
        <v>42884</v>
      </c>
      <c r="AH151" s="56">
        <v>0.83281000000000005</v>
      </c>
      <c r="AI151" s="56">
        <v>1.01789</v>
      </c>
      <c r="AJ151" s="15"/>
      <c r="AK151" s="45">
        <v>42884</v>
      </c>
      <c r="AL151" s="56">
        <v>0.15392</v>
      </c>
      <c r="AM151" s="56">
        <v>1.00051</v>
      </c>
      <c r="AN151" s="15"/>
      <c r="AO151" s="45">
        <v>42884</v>
      </c>
      <c r="AP151" s="56">
        <v>4.2708300000000001</v>
      </c>
      <c r="AQ151" s="56">
        <v>2.6041599999999998</v>
      </c>
      <c r="AR151" s="15"/>
      <c r="AS151" s="45">
        <v>42955</v>
      </c>
      <c r="AT151" s="44">
        <v>315.10000000000002</v>
      </c>
      <c r="AU151" s="44">
        <v>316.2</v>
      </c>
      <c r="AV151" s="44">
        <v>312.25</v>
      </c>
      <c r="AW151" s="44">
        <v>314.2</v>
      </c>
    </row>
    <row r="152" spans="1:49">
      <c r="A152" s="45">
        <v>42885</v>
      </c>
      <c r="B152" s="56">
        <v>0.16980999999999999</v>
      </c>
      <c r="C152" s="56">
        <v>0.18823999999999999</v>
      </c>
      <c r="D152" s="15"/>
      <c r="E152" s="45">
        <v>42885</v>
      </c>
      <c r="F152" s="56">
        <v>10</v>
      </c>
      <c r="G152" s="56">
        <v>35.714280000000002</v>
      </c>
      <c r="H152" s="15"/>
      <c r="I152" s="45">
        <v>42885</v>
      </c>
      <c r="J152" s="56">
        <v>0.79407000000000005</v>
      </c>
      <c r="K152" s="56">
        <v>0.89993999999999996</v>
      </c>
      <c r="L152" s="15"/>
      <c r="M152" s="45">
        <v>42885</v>
      </c>
      <c r="N152" s="56">
        <v>0.86429999999999996</v>
      </c>
      <c r="O152" s="56">
        <v>1.6421699999999999</v>
      </c>
      <c r="P152" s="15"/>
      <c r="Q152" s="45">
        <v>42885</v>
      </c>
      <c r="R152" s="56">
        <v>6.8023499999999997</v>
      </c>
      <c r="S152" s="56">
        <v>5.0708399999999996</v>
      </c>
      <c r="T152" s="15"/>
      <c r="U152" s="45">
        <v>42885</v>
      </c>
      <c r="V152" s="56">
        <v>2.9275799999999998</v>
      </c>
      <c r="W152" s="56">
        <v>4.1345599999999996</v>
      </c>
      <c r="X152" s="15"/>
      <c r="Y152" s="45">
        <v>42885</v>
      </c>
      <c r="Z152" s="56">
        <v>2.5932599999999999</v>
      </c>
      <c r="AA152" s="56">
        <v>29.367599999999999</v>
      </c>
      <c r="AB152" s="15"/>
      <c r="AC152" s="45">
        <v>42885</v>
      </c>
      <c r="AD152" s="56">
        <v>0.11416</v>
      </c>
      <c r="AE152" s="56">
        <v>0.65619000000000005</v>
      </c>
      <c r="AF152" s="15"/>
      <c r="AG152" s="45">
        <v>42885</v>
      </c>
      <c r="AH152" s="56">
        <v>0.69401000000000002</v>
      </c>
      <c r="AI152" s="56">
        <v>0.69401000000000002</v>
      </c>
      <c r="AJ152" s="15"/>
      <c r="AK152" s="45">
        <v>42885</v>
      </c>
      <c r="AL152" s="56">
        <v>0</v>
      </c>
      <c r="AM152" s="56">
        <v>0.97484999999999999</v>
      </c>
      <c r="AN152" s="15"/>
      <c r="AO152" s="45">
        <v>42885</v>
      </c>
      <c r="AP152" s="56">
        <v>4.23611</v>
      </c>
      <c r="AQ152" s="56">
        <v>2.9513799999999999</v>
      </c>
      <c r="AR152" s="15"/>
      <c r="AS152" s="45">
        <v>42956</v>
      </c>
      <c r="AT152" s="44">
        <v>311.7</v>
      </c>
      <c r="AU152" s="44">
        <v>312.7</v>
      </c>
      <c r="AV152" s="44">
        <v>309.64999999999998</v>
      </c>
      <c r="AW152" s="44">
        <v>310</v>
      </c>
    </row>
    <row r="153" spans="1:49">
      <c r="A153" s="45">
        <v>42886</v>
      </c>
      <c r="B153" s="56">
        <v>0.16586000000000001</v>
      </c>
      <c r="C153" s="56">
        <v>0.20535999999999999</v>
      </c>
      <c r="D153" s="15"/>
      <c r="E153" s="45">
        <v>42886</v>
      </c>
      <c r="F153" s="56">
        <v>11.428570000000001</v>
      </c>
      <c r="G153" s="56">
        <v>22.857140000000001</v>
      </c>
      <c r="H153" s="15"/>
      <c r="I153" s="45">
        <v>42886</v>
      </c>
      <c r="J153" s="56">
        <v>1.0058199999999999</v>
      </c>
      <c r="K153" s="56">
        <v>0.31762000000000001</v>
      </c>
      <c r="L153" s="15"/>
      <c r="M153" s="45">
        <v>42886</v>
      </c>
      <c r="N153" s="56">
        <v>0.95072999999999996</v>
      </c>
      <c r="O153" s="56">
        <v>1.0371600000000001</v>
      </c>
      <c r="P153" s="15"/>
      <c r="Q153" s="45">
        <v>42886</v>
      </c>
      <c r="R153" s="56">
        <v>6.9198599999999999</v>
      </c>
      <c r="S153" s="56">
        <v>4.8462100000000001</v>
      </c>
      <c r="T153" s="15"/>
      <c r="U153" s="45">
        <v>42886</v>
      </c>
      <c r="V153" s="56">
        <v>3.9291200000000002</v>
      </c>
      <c r="W153" s="56">
        <v>3.51823</v>
      </c>
      <c r="X153" s="15"/>
      <c r="Y153" s="45">
        <v>42886</v>
      </c>
      <c r="Z153" s="56">
        <v>3.4804300000000001</v>
      </c>
      <c r="AA153" s="56">
        <v>26.41037</v>
      </c>
      <c r="AB153" s="15"/>
      <c r="AC153" s="45">
        <v>42886</v>
      </c>
      <c r="AD153" s="56">
        <v>0.10732999999999999</v>
      </c>
      <c r="AE153" s="56">
        <v>0.63619000000000003</v>
      </c>
      <c r="AF153" s="15"/>
      <c r="AG153" s="45">
        <v>42886</v>
      </c>
      <c r="AH153" s="56">
        <v>0.75570000000000004</v>
      </c>
      <c r="AI153" s="56">
        <v>0.63231999999999999</v>
      </c>
      <c r="AJ153" s="15"/>
      <c r="AK153" s="45">
        <v>42886</v>
      </c>
      <c r="AL153" s="56">
        <v>0</v>
      </c>
      <c r="AM153" s="56">
        <v>1.74448</v>
      </c>
      <c r="AN153" s="15"/>
      <c r="AO153" s="45">
        <v>42886</v>
      </c>
      <c r="AP153" s="56">
        <v>4.0972200000000001</v>
      </c>
      <c r="AQ153" s="56">
        <v>2.6041599999999998</v>
      </c>
      <c r="AR153" s="15"/>
      <c r="AS153" s="45">
        <v>42957</v>
      </c>
      <c r="AT153" s="44">
        <v>309</v>
      </c>
      <c r="AU153" s="44">
        <v>310.35000000000002</v>
      </c>
      <c r="AV153" s="44">
        <v>306.39999999999998</v>
      </c>
      <c r="AW153" s="44">
        <v>308.60000000000002</v>
      </c>
    </row>
    <row r="154" spans="1:49">
      <c r="A154" s="45">
        <v>42887</v>
      </c>
      <c r="B154" s="56">
        <v>0.11452</v>
      </c>
      <c r="C154" s="56">
        <v>0.23957999999999999</v>
      </c>
      <c r="D154" s="15"/>
      <c r="E154" s="45">
        <v>42887</v>
      </c>
      <c r="F154" s="56">
        <v>24.285710000000002</v>
      </c>
      <c r="G154" s="56">
        <v>25.714279999999999</v>
      </c>
      <c r="H154" s="15"/>
      <c r="I154" s="45">
        <v>42887</v>
      </c>
      <c r="J154" s="56">
        <v>1.5881400000000001</v>
      </c>
      <c r="K154" s="56">
        <v>0.52937999999999996</v>
      </c>
      <c r="L154" s="15"/>
      <c r="M154" s="45">
        <v>42887</v>
      </c>
      <c r="N154" s="56">
        <v>0.60501000000000005</v>
      </c>
      <c r="O154" s="56">
        <v>0.90751000000000004</v>
      </c>
      <c r="P154" s="15"/>
      <c r="Q154" s="45">
        <v>42887</v>
      </c>
      <c r="R154" s="56">
        <v>6.7663200000000003</v>
      </c>
      <c r="S154" s="56">
        <v>4.7254500000000004</v>
      </c>
      <c r="T154" s="15"/>
      <c r="U154" s="45">
        <v>42887</v>
      </c>
      <c r="V154" s="56">
        <v>2.7734899999999998</v>
      </c>
      <c r="W154" s="56">
        <v>4.28864</v>
      </c>
      <c r="X154" s="15"/>
      <c r="Y154" s="45">
        <v>42887</v>
      </c>
      <c r="Z154" s="56">
        <v>2.4567700000000001</v>
      </c>
      <c r="AA154" s="56">
        <v>27.388529999999999</v>
      </c>
      <c r="AB154" s="15"/>
      <c r="AC154" s="45">
        <v>42887</v>
      </c>
      <c r="AD154" s="56">
        <v>8.0009999999999998E-2</v>
      </c>
      <c r="AE154" s="56">
        <v>0.73717999999999995</v>
      </c>
      <c r="AF154" s="15"/>
      <c r="AG154" s="45">
        <v>42887</v>
      </c>
      <c r="AH154" s="56">
        <v>0.50893999999999995</v>
      </c>
      <c r="AI154" s="56">
        <v>0.44724999999999998</v>
      </c>
      <c r="AJ154" s="15"/>
      <c r="AK154" s="45">
        <v>42887</v>
      </c>
      <c r="AL154" s="56">
        <v>0</v>
      </c>
      <c r="AM154" s="56">
        <v>1.1800900000000001</v>
      </c>
      <c r="AN154" s="15"/>
      <c r="AO154" s="45">
        <v>42887</v>
      </c>
      <c r="AP154" s="56">
        <v>3.4375</v>
      </c>
      <c r="AQ154" s="56">
        <v>2.1180500000000002</v>
      </c>
      <c r="AR154" s="15"/>
      <c r="AS154" s="45">
        <v>42958</v>
      </c>
      <c r="AT154" s="44">
        <v>303.89999999999998</v>
      </c>
      <c r="AU154" s="44">
        <v>305.39999999999998</v>
      </c>
      <c r="AV154" s="44">
        <v>302.3</v>
      </c>
      <c r="AW154" s="44">
        <v>302.85000000000002</v>
      </c>
    </row>
    <row r="155" spans="1:49">
      <c r="A155" s="45">
        <v>42888</v>
      </c>
      <c r="B155" s="56">
        <v>0.12242</v>
      </c>
      <c r="C155" s="56">
        <v>0.15137999999999999</v>
      </c>
      <c r="D155" s="15"/>
      <c r="E155" s="45">
        <v>42888</v>
      </c>
      <c r="F155" s="56">
        <v>8.5714199999999998</v>
      </c>
      <c r="G155" s="56">
        <v>8.5714199999999998</v>
      </c>
      <c r="H155" s="15"/>
      <c r="I155" s="45">
        <v>42888</v>
      </c>
      <c r="J155" s="56">
        <v>1.0058199999999999</v>
      </c>
      <c r="K155" s="56">
        <v>0</v>
      </c>
      <c r="L155" s="15"/>
      <c r="M155" s="45">
        <v>42888</v>
      </c>
      <c r="N155" s="56">
        <v>0.73465000000000003</v>
      </c>
      <c r="O155" s="56">
        <v>1.4693099999999999</v>
      </c>
      <c r="P155" s="15"/>
      <c r="Q155" s="45">
        <v>42888</v>
      </c>
      <c r="R155" s="56">
        <v>6.2378400000000003</v>
      </c>
      <c r="S155" s="56">
        <v>4.6225500000000004</v>
      </c>
      <c r="T155" s="15"/>
      <c r="U155" s="45">
        <v>42888</v>
      </c>
      <c r="V155" s="56">
        <v>3.9548000000000001</v>
      </c>
      <c r="W155" s="56">
        <v>3.6979899999999999</v>
      </c>
      <c r="X155" s="15"/>
      <c r="Y155" s="45">
        <v>42888</v>
      </c>
      <c r="Z155" s="56">
        <v>3.50318</v>
      </c>
      <c r="AA155" s="56">
        <v>30.050039999999999</v>
      </c>
      <c r="AB155" s="15"/>
      <c r="AC155" s="45">
        <v>42888</v>
      </c>
      <c r="AD155" s="56">
        <v>8.6349999999999996E-2</v>
      </c>
      <c r="AE155" s="56">
        <v>0.60789000000000004</v>
      </c>
      <c r="AF155" s="15"/>
      <c r="AG155" s="45">
        <v>42888</v>
      </c>
      <c r="AH155" s="56">
        <v>0.43182999999999999</v>
      </c>
      <c r="AI155" s="56">
        <v>0.70943000000000001</v>
      </c>
      <c r="AJ155" s="15"/>
      <c r="AK155" s="45">
        <v>42888</v>
      </c>
      <c r="AL155" s="56">
        <v>0</v>
      </c>
      <c r="AM155" s="56">
        <v>1.2314000000000001</v>
      </c>
      <c r="AN155" s="15"/>
      <c r="AO155" s="45">
        <v>42888</v>
      </c>
      <c r="AP155" s="56">
        <v>3.0208300000000001</v>
      </c>
      <c r="AQ155" s="56">
        <v>2.3263799999999999</v>
      </c>
      <c r="AR155" s="15"/>
      <c r="AS155" s="45">
        <v>42961</v>
      </c>
      <c r="AT155" s="44">
        <v>305.2</v>
      </c>
      <c r="AU155" s="44">
        <v>306.39999999999998</v>
      </c>
      <c r="AV155" s="44">
        <v>304.45</v>
      </c>
      <c r="AW155" s="44">
        <v>305.95</v>
      </c>
    </row>
    <row r="156" spans="1:49">
      <c r="A156" s="45">
        <v>42889</v>
      </c>
      <c r="B156" s="56">
        <v>8.9510000000000006E-2</v>
      </c>
      <c r="C156" s="56">
        <v>0.13952999999999999</v>
      </c>
      <c r="D156" s="15"/>
      <c r="E156" s="45">
        <v>42889</v>
      </c>
      <c r="F156" s="56">
        <v>10</v>
      </c>
      <c r="G156" s="56">
        <v>17.142849999999999</v>
      </c>
      <c r="H156" s="15"/>
      <c r="I156" s="45">
        <v>42889</v>
      </c>
      <c r="J156" s="56">
        <v>0.31762000000000001</v>
      </c>
      <c r="K156" s="56">
        <v>0</v>
      </c>
      <c r="L156" s="15"/>
      <c r="M156" s="45">
        <v>42889</v>
      </c>
      <c r="N156" s="56">
        <v>0</v>
      </c>
      <c r="O156" s="56">
        <v>0.43214999999999998</v>
      </c>
      <c r="P156" s="15"/>
      <c r="Q156" s="45">
        <v>42889</v>
      </c>
      <c r="R156" s="56">
        <v>3.4376899999999999</v>
      </c>
      <c r="S156" s="56">
        <v>1.67275</v>
      </c>
      <c r="T156" s="15"/>
      <c r="U156" s="45">
        <v>42889</v>
      </c>
      <c r="V156" s="56">
        <v>1.7205900000000001</v>
      </c>
      <c r="W156" s="56">
        <v>2.5680499999999999</v>
      </c>
      <c r="X156" s="15"/>
      <c r="Y156" s="45">
        <v>42889</v>
      </c>
      <c r="Z156" s="56">
        <v>1.5241100000000001</v>
      </c>
      <c r="AA156" s="56">
        <v>17.060960000000001</v>
      </c>
      <c r="AB156" s="15"/>
      <c r="AC156" s="45">
        <v>42889</v>
      </c>
      <c r="AD156" s="56">
        <v>3.7069999999999999E-2</v>
      </c>
      <c r="AE156" s="56">
        <v>0.47616999999999998</v>
      </c>
      <c r="AF156" s="15"/>
      <c r="AG156" s="45">
        <v>42889</v>
      </c>
      <c r="AH156" s="56">
        <v>0.16964000000000001</v>
      </c>
      <c r="AI156" s="56">
        <v>0.41639999999999999</v>
      </c>
      <c r="AJ156" s="15"/>
      <c r="AK156" s="45">
        <v>42889</v>
      </c>
      <c r="AL156" s="56">
        <v>0.15392</v>
      </c>
      <c r="AM156" s="56">
        <v>0.38480999999999999</v>
      </c>
      <c r="AN156" s="15"/>
      <c r="AO156" s="45">
        <v>42889</v>
      </c>
      <c r="AP156" s="56">
        <v>1.3194399999999999</v>
      </c>
      <c r="AQ156" s="56">
        <v>0.9375</v>
      </c>
      <c r="AR156" s="15"/>
      <c r="AS156" s="45">
        <v>42963</v>
      </c>
      <c r="AT156" s="44">
        <v>308.75</v>
      </c>
      <c r="AU156" s="44">
        <v>309.14999999999998</v>
      </c>
      <c r="AV156" s="44">
        <v>307.10000000000002</v>
      </c>
      <c r="AW156" s="44">
        <v>307.60000000000002</v>
      </c>
    </row>
    <row r="157" spans="1:49">
      <c r="A157" s="45">
        <v>42890</v>
      </c>
      <c r="B157" s="56">
        <v>6.8449999999999997E-2</v>
      </c>
      <c r="C157" s="56">
        <v>7.8979999999999995E-2</v>
      </c>
      <c r="D157" s="15"/>
      <c r="E157" s="45">
        <v>42890</v>
      </c>
      <c r="F157" s="56">
        <v>0</v>
      </c>
      <c r="G157" s="56">
        <v>10</v>
      </c>
      <c r="H157" s="15"/>
      <c r="I157" s="45">
        <v>42890</v>
      </c>
      <c r="J157" s="56">
        <v>0.89993999999999996</v>
      </c>
      <c r="K157" s="56">
        <v>0</v>
      </c>
      <c r="L157" s="15"/>
      <c r="M157" s="45">
        <v>42890</v>
      </c>
      <c r="N157" s="56">
        <v>0.21607000000000001</v>
      </c>
      <c r="O157" s="56">
        <v>0.60501000000000005</v>
      </c>
      <c r="P157" s="15"/>
      <c r="Q157" s="45">
        <v>42890</v>
      </c>
      <c r="R157" s="56">
        <v>3.3766600000000002</v>
      </c>
      <c r="S157" s="56">
        <v>1.69028</v>
      </c>
      <c r="T157" s="15"/>
      <c r="U157" s="45">
        <v>42890</v>
      </c>
      <c r="V157" s="56">
        <v>2.2598799999999999</v>
      </c>
      <c r="W157" s="56">
        <v>3.0046200000000001</v>
      </c>
      <c r="X157" s="15"/>
      <c r="Y157" s="45">
        <v>42890</v>
      </c>
      <c r="Z157" s="56">
        <v>2.0018099999999999</v>
      </c>
      <c r="AA157" s="56">
        <v>16.378520000000002</v>
      </c>
      <c r="AB157" s="15"/>
      <c r="AC157" s="45">
        <v>42890</v>
      </c>
      <c r="AD157" s="56">
        <v>3.415E-2</v>
      </c>
      <c r="AE157" s="56">
        <v>0.51032</v>
      </c>
      <c r="AF157" s="15"/>
      <c r="AG157" s="45">
        <v>42890</v>
      </c>
      <c r="AH157" s="56">
        <v>9.2530000000000001E-2</v>
      </c>
      <c r="AI157" s="56">
        <v>0.44724999999999998</v>
      </c>
      <c r="AJ157" s="15"/>
      <c r="AK157" s="45">
        <v>42890</v>
      </c>
      <c r="AL157" s="56">
        <v>0</v>
      </c>
      <c r="AM157" s="56">
        <v>0.51307999999999998</v>
      </c>
      <c r="AN157" s="15"/>
      <c r="AO157" s="45">
        <v>42890</v>
      </c>
      <c r="AP157" s="56">
        <v>1.04166</v>
      </c>
      <c r="AQ157" s="56">
        <v>1.2847200000000001</v>
      </c>
      <c r="AR157" s="15"/>
      <c r="AS157" s="45">
        <v>42964</v>
      </c>
      <c r="AT157" s="44">
        <v>308.2</v>
      </c>
      <c r="AU157" s="44">
        <v>309.85000000000002</v>
      </c>
      <c r="AV157" s="44">
        <v>307.3</v>
      </c>
      <c r="AW157" s="44">
        <v>309.25</v>
      </c>
    </row>
    <row r="158" spans="1:49">
      <c r="A158" s="45">
        <v>42891</v>
      </c>
      <c r="B158" s="56">
        <v>0.13689999999999999</v>
      </c>
      <c r="C158" s="56">
        <v>0.17771000000000001</v>
      </c>
      <c r="D158" s="15"/>
      <c r="E158" s="45">
        <v>42891</v>
      </c>
      <c r="F158" s="56">
        <v>12.857139999999999</v>
      </c>
      <c r="G158" s="56">
        <v>20</v>
      </c>
      <c r="H158" s="15"/>
      <c r="I158" s="45">
        <v>42891</v>
      </c>
      <c r="J158" s="56">
        <v>0.52937999999999996</v>
      </c>
      <c r="K158" s="56">
        <v>0.42349999999999999</v>
      </c>
      <c r="L158" s="15"/>
      <c r="M158" s="45">
        <v>42891</v>
      </c>
      <c r="N158" s="56">
        <v>0.64822000000000002</v>
      </c>
      <c r="O158" s="56">
        <v>0.38893</v>
      </c>
      <c r="P158" s="15"/>
      <c r="Q158" s="45">
        <v>42891</v>
      </c>
      <c r="R158" s="56">
        <v>6.7267200000000003</v>
      </c>
      <c r="S158" s="56">
        <v>4.7721900000000002</v>
      </c>
      <c r="T158" s="15"/>
      <c r="U158" s="45">
        <v>42891</v>
      </c>
      <c r="V158" s="56">
        <v>6.39445</v>
      </c>
      <c r="W158" s="56">
        <v>4.1345599999999996</v>
      </c>
      <c r="X158" s="15"/>
      <c r="Y158" s="45">
        <v>42891</v>
      </c>
      <c r="Z158" s="56">
        <v>5.6642400000000004</v>
      </c>
      <c r="AA158" s="56">
        <v>26.29663</v>
      </c>
      <c r="AB158" s="15"/>
      <c r="AC158" s="45">
        <v>42891</v>
      </c>
      <c r="AD158" s="56">
        <v>6.3420000000000004E-2</v>
      </c>
      <c r="AE158" s="56">
        <v>0.57618000000000003</v>
      </c>
      <c r="AF158" s="15"/>
      <c r="AG158" s="45">
        <v>42891</v>
      </c>
      <c r="AH158" s="56">
        <v>0.6169</v>
      </c>
      <c r="AI158" s="56">
        <v>0.78654999999999997</v>
      </c>
      <c r="AJ158" s="15"/>
      <c r="AK158" s="45">
        <v>42891</v>
      </c>
      <c r="AL158" s="56">
        <v>0.17957000000000001</v>
      </c>
      <c r="AM158" s="56">
        <v>1.5649</v>
      </c>
      <c r="AN158" s="15"/>
      <c r="AO158" s="45">
        <v>42891</v>
      </c>
      <c r="AP158" s="56">
        <v>3.4027699999999999</v>
      </c>
      <c r="AQ158" s="56">
        <v>3.5416599999999998</v>
      </c>
      <c r="AR158" s="15"/>
      <c r="AS158" s="45">
        <v>42965</v>
      </c>
      <c r="AT158" s="44">
        <v>306.5</v>
      </c>
      <c r="AU158" s="44">
        <v>309.3</v>
      </c>
      <c r="AV158" s="44">
        <v>306.3</v>
      </c>
      <c r="AW158" s="44">
        <v>309.10000000000002</v>
      </c>
    </row>
    <row r="159" spans="1:49">
      <c r="A159" s="45">
        <v>42892</v>
      </c>
      <c r="B159" s="56">
        <v>0.10399</v>
      </c>
      <c r="C159" s="56">
        <v>0.15007000000000001</v>
      </c>
      <c r="D159" s="15"/>
      <c r="E159" s="45">
        <v>42892</v>
      </c>
      <c r="F159" s="56">
        <v>0</v>
      </c>
      <c r="G159" s="56">
        <v>18.57142</v>
      </c>
      <c r="H159" s="15"/>
      <c r="I159" s="45">
        <v>42892</v>
      </c>
      <c r="J159" s="56">
        <v>0.68818999999999997</v>
      </c>
      <c r="K159" s="56">
        <v>0</v>
      </c>
      <c r="L159" s="15"/>
      <c r="M159" s="45">
        <v>42892</v>
      </c>
      <c r="N159" s="56">
        <v>0.47536</v>
      </c>
      <c r="O159" s="56">
        <v>0.60501000000000005</v>
      </c>
      <c r="P159" s="15"/>
      <c r="Q159" s="45">
        <v>42892</v>
      </c>
      <c r="R159" s="56">
        <v>4.4453100000000001</v>
      </c>
      <c r="S159" s="56">
        <v>2.2161599999999999</v>
      </c>
      <c r="T159" s="15"/>
      <c r="U159" s="45">
        <v>42892</v>
      </c>
      <c r="V159" s="56">
        <v>3.3641399999999999</v>
      </c>
      <c r="W159" s="56">
        <v>3.0559799999999999</v>
      </c>
      <c r="X159" s="15"/>
      <c r="Y159" s="45">
        <v>42892</v>
      </c>
      <c r="Z159" s="56">
        <v>2.9799799999999999</v>
      </c>
      <c r="AA159" s="56">
        <v>16.310279999999999</v>
      </c>
      <c r="AB159" s="15"/>
      <c r="AC159" s="45">
        <v>42892</v>
      </c>
      <c r="AD159" s="56">
        <v>3.1710000000000002E-2</v>
      </c>
      <c r="AE159" s="56">
        <v>0.47372999999999998</v>
      </c>
      <c r="AF159" s="15"/>
      <c r="AG159" s="45">
        <v>42892</v>
      </c>
      <c r="AH159" s="56">
        <v>0.32386999999999999</v>
      </c>
      <c r="AI159" s="56">
        <v>0.33928999999999998</v>
      </c>
      <c r="AJ159" s="15"/>
      <c r="AK159" s="45">
        <v>42892</v>
      </c>
      <c r="AL159" s="56">
        <v>0.15392</v>
      </c>
      <c r="AM159" s="56">
        <v>1.02616</v>
      </c>
      <c r="AN159" s="15"/>
      <c r="AO159" s="45">
        <v>42892</v>
      </c>
      <c r="AP159" s="56">
        <v>1.5972200000000001</v>
      </c>
      <c r="AQ159" s="56">
        <v>1.3194399999999999</v>
      </c>
      <c r="AR159" s="15"/>
      <c r="AS159" s="45">
        <v>42968</v>
      </c>
      <c r="AT159" s="44">
        <v>309.75</v>
      </c>
      <c r="AU159" s="44">
        <v>309.8</v>
      </c>
      <c r="AV159" s="44">
        <v>307.89999999999998</v>
      </c>
      <c r="AW159" s="44">
        <v>308.39999999999998</v>
      </c>
    </row>
    <row r="160" spans="1:49">
      <c r="A160" s="45">
        <v>42893</v>
      </c>
      <c r="B160" s="56">
        <v>0.12769</v>
      </c>
      <c r="C160" s="56">
        <v>0.18561</v>
      </c>
      <c r="D160" s="15"/>
      <c r="E160" s="45">
        <v>42893</v>
      </c>
      <c r="F160" s="56">
        <v>34.285710000000002</v>
      </c>
      <c r="G160" s="56">
        <v>25.714279999999999</v>
      </c>
      <c r="H160" s="15"/>
      <c r="I160" s="45">
        <v>42893</v>
      </c>
      <c r="J160" s="56">
        <v>0.74112999999999996</v>
      </c>
      <c r="K160" s="56">
        <v>0.26468999999999998</v>
      </c>
      <c r="L160" s="15"/>
      <c r="M160" s="45">
        <v>42893</v>
      </c>
      <c r="N160" s="56">
        <v>0.56179000000000001</v>
      </c>
      <c r="O160" s="56">
        <v>1.0371600000000001</v>
      </c>
      <c r="P160" s="15"/>
      <c r="Q160" s="45">
        <v>42893</v>
      </c>
      <c r="R160" s="56">
        <v>7.3681599999999996</v>
      </c>
      <c r="S160" s="56">
        <v>4.7631100000000002</v>
      </c>
      <c r="T160" s="15"/>
      <c r="U160" s="45">
        <v>42893</v>
      </c>
      <c r="V160" s="56">
        <v>4.8792999999999997</v>
      </c>
      <c r="W160" s="56">
        <v>3.2871000000000001</v>
      </c>
      <c r="X160" s="15"/>
      <c r="Y160" s="45">
        <v>42893</v>
      </c>
      <c r="Z160" s="56">
        <v>4.3221100000000003</v>
      </c>
      <c r="AA160" s="56">
        <v>23.453130000000002</v>
      </c>
      <c r="AB160" s="15"/>
      <c r="AC160" s="45">
        <v>42893</v>
      </c>
      <c r="AD160" s="56">
        <v>7.6590000000000005E-2</v>
      </c>
      <c r="AE160" s="56">
        <v>0.72499000000000002</v>
      </c>
      <c r="AF160" s="15"/>
      <c r="AG160" s="45">
        <v>42893</v>
      </c>
      <c r="AH160" s="56">
        <v>0.40098</v>
      </c>
      <c r="AI160" s="56">
        <v>0.47809000000000001</v>
      </c>
      <c r="AJ160" s="15"/>
      <c r="AK160" s="45">
        <v>42893</v>
      </c>
      <c r="AL160" s="56">
        <v>0.23088</v>
      </c>
      <c r="AM160" s="56">
        <v>1.30836</v>
      </c>
      <c r="AN160" s="15"/>
      <c r="AO160" s="45">
        <v>42893</v>
      </c>
      <c r="AP160" s="56">
        <v>3.75</v>
      </c>
      <c r="AQ160" s="56">
        <v>3.4722200000000001</v>
      </c>
      <c r="AR160" s="15"/>
      <c r="AS160" s="45">
        <v>42969</v>
      </c>
      <c r="AT160" s="44">
        <v>308.89999999999998</v>
      </c>
      <c r="AU160" s="44">
        <v>310.35000000000002</v>
      </c>
      <c r="AV160" s="44">
        <v>308.89999999999998</v>
      </c>
      <c r="AW160" s="44">
        <v>310.05</v>
      </c>
    </row>
    <row r="161" spans="1:49">
      <c r="A161" s="45">
        <v>42894</v>
      </c>
      <c r="B161" s="56">
        <v>0.16850000000000001</v>
      </c>
      <c r="C161" s="56">
        <v>0.26063999999999998</v>
      </c>
      <c r="D161" s="15"/>
      <c r="E161" s="45">
        <v>42894</v>
      </c>
      <c r="F161" s="56">
        <v>32.857140000000001</v>
      </c>
      <c r="G161" s="56">
        <v>31.428570000000001</v>
      </c>
      <c r="H161" s="15"/>
      <c r="I161" s="45">
        <v>42894</v>
      </c>
      <c r="J161" s="56">
        <v>0.63524999999999998</v>
      </c>
      <c r="K161" s="56">
        <v>0</v>
      </c>
      <c r="L161" s="15"/>
      <c r="M161" s="45">
        <v>42894</v>
      </c>
      <c r="N161" s="56">
        <v>0.51858000000000004</v>
      </c>
      <c r="O161" s="56">
        <v>1.3828800000000001</v>
      </c>
      <c r="P161" s="15"/>
      <c r="Q161" s="45">
        <v>42894</v>
      </c>
      <c r="R161" s="56">
        <v>7.0474399999999999</v>
      </c>
      <c r="S161" s="56">
        <v>4.7488200000000003</v>
      </c>
      <c r="T161" s="15"/>
      <c r="U161" s="45">
        <v>42894</v>
      </c>
      <c r="V161" s="56">
        <v>4.5197700000000003</v>
      </c>
      <c r="W161" s="56">
        <v>3.8777599999999999</v>
      </c>
      <c r="X161" s="15"/>
      <c r="Y161" s="45">
        <v>42894</v>
      </c>
      <c r="Z161" s="56">
        <v>4.0036300000000002</v>
      </c>
      <c r="AA161" s="56">
        <v>22.452220000000001</v>
      </c>
      <c r="AB161" s="15"/>
      <c r="AC161" s="45">
        <v>42894</v>
      </c>
      <c r="AD161" s="56">
        <v>7.757E-2</v>
      </c>
      <c r="AE161" s="56">
        <v>0.83281000000000005</v>
      </c>
      <c r="AF161" s="15"/>
      <c r="AG161" s="45">
        <v>42894</v>
      </c>
      <c r="AH161" s="56">
        <v>0.46267000000000003</v>
      </c>
      <c r="AI161" s="56">
        <v>0.72485999999999995</v>
      </c>
      <c r="AJ161" s="15"/>
      <c r="AK161" s="45">
        <v>42894</v>
      </c>
      <c r="AL161" s="56">
        <v>0.17957000000000001</v>
      </c>
      <c r="AM161" s="56">
        <v>1.9497100000000001</v>
      </c>
      <c r="AN161" s="15"/>
      <c r="AO161" s="45">
        <v>42894</v>
      </c>
      <c r="AP161" s="56">
        <v>3.3680500000000002</v>
      </c>
      <c r="AQ161" s="56">
        <v>2.8819400000000002</v>
      </c>
      <c r="AR161" s="15"/>
      <c r="AS161" s="45">
        <v>42970</v>
      </c>
      <c r="AT161" s="44">
        <v>311.5</v>
      </c>
      <c r="AU161" s="44">
        <v>311.7</v>
      </c>
      <c r="AV161" s="44">
        <v>309.25</v>
      </c>
      <c r="AW161" s="44">
        <v>309.95</v>
      </c>
    </row>
    <row r="162" spans="1:49">
      <c r="A162" s="45">
        <v>42895</v>
      </c>
      <c r="B162" s="56">
        <v>0.15401999999999999</v>
      </c>
      <c r="C162" s="56">
        <v>0.1527</v>
      </c>
      <c r="D162" s="15"/>
      <c r="E162" s="45">
        <v>42895</v>
      </c>
      <c r="F162" s="56">
        <v>38.571420000000003</v>
      </c>
      <c r="G162" s="56">
        <v>21.428570000000001</v>
      </c>
      <c r="H162" s="15"/>
      <c r="I162" s="45">
        <v>42895</v>
      </c>
      <c r="J162" s="56">
        <v>0.79407000000000005</v>
      </c>
      <c r="K162" s="56">
        <v>0.68818999999999997</v>
      </c>
      <c r="L162" s="15"/>
      <c r="M162" s="45">
        <v>42895</v>
      </c>
      <c r="N162" s="56">
        <v>1.1668099999999999</v>
      </c>
      <c r="O162" s="56">
        <v>1.6853899999999999</v>
      </c>
      <c r="P162" s="15"/>
      <c r="Q162" s="45">
        <v>42895</v>
      </c>
      <c r="R162" s="56">
        <v>6.62446</v>
      </c>
      <c r="S162" s="56">
        <v>4.7618099999999997</v>
      </c>
      <c r="T162" s="15"/>
      <c r="U162" s="45">
        <v>42895</v>
      </c>
      <c r="V162" s="56">
        <v>11.17103</v>
      </c>
      <c r="W162" s="56">
        <v>3.9291200000000002</v>
      </c>
      <c r="X162" s="15"/>
      <c r="Y162" s="45">
        <v>42895</v>
      </c>
      <c r="Z162" s="56">
        <v>9.8953500000000005</v>
      </c>
      <c r="AA162" s="56">
        <v>26.205639999999999</v>
      </c>
      <c r="AB162" s="15"/>
      <c r="AC162" s="45">
        <v>42895</v>
      </c>
      <c r="AD162" s="56">
        <v>0.10732999999999999</v>
      </c>
      <c r="AE162" s="56">
        <v>0.63912000000000002</v>
      </c>
      <c r="AF162" s="15"/>
      <c r="AG162" s="45">
        <v>42895</v>
      </c>
      <c r="AH162" s="56">
        <v>0.49352000000000001</v>
      </c>
      <c r="AI162" s="56">
        <v>1.0641499999999999</v>
      </c>
      <c r="AJ162" s="15"/>
      <c r="AK162" s="45">
        <v>42895</v>
      </c>
      <c r="AL162" s="56">
        <v>0.20523</v>
      </c>
      <c r="AM162" s="56">
        <v>1.77013</v>
      </c>
      <c r="AN162" s="15"/>
      <c r="AO162" s="45">
        <v>42895</v>
      </c>
      <c r="AP162" s="56">
        <v>4.54861</v>
      </c>
      <c r="AQ162" s="56">
        <v>3.2638799999999999</v>
      </c>
      <c r="AR162" s="15"/>
      <c r="AS162" s="45">
        <v>42971</v>
      </c>
      <c r="AT162" s="44">
        <v>310</v>
      </c>
      <c r="AU162" s="44">
        <v>312.05</v>
      </c>
      <c r="AV162" s="44">
        <v>309.95</v>
      </c>
      <c r="AW162" s="44">
        <v>311.45</v>
      </c>
    </row>
    <row r="163" spans="1:49">
      <c r="A163" s="45">
        <v>42896</v>
      </c>
      <c r="B163" s="56">
        <v>0.10926</v>
      </c>
      <c r="C163" s="56">
        <v>0.15137999999999999</v>
      </c>
      <c r="D163" s="15"/>
      <c r="E163" s="45">
        <v>42896</v>
      </c>
      <c r="F163" s="56">
        <v>7.1428500000000001</v>
      </c>
      <c r="G163" s="56">
        <v>17.142849999999999</v>
      </c>
      <c r="H163" s="15"/>
      <c r="I163" s="45">
        <v>42896</v>
      </c>
      <c r="J163" s="56">
        <v>0.47643999999999997</v>
      </c>
      <c r="K163" s="56">
        <v>0</v>
      </c>
      <c r="L163" s="15"/>
      <c r="M163" s="45">
        <v>42896</v>
      </c>
      <c r="N163" s="56">
        <v>0.21607000000000001</v>
      </c>
      <c r="O163" s="56">
        <v>0.47536</v>
      </c>
      <c r="P163" s="15"/>
      <c r="Q163" s="45">
        <v>42896</v>
      </c>
      <c r="R163" s="56">
        <v>3.67726</v>
      </c>
      <c r="S163" s="56">
        <v>1.7587699999999999</v>
      </c>
      <c r="T163" s="15"/>
      <c r="U163" s="45">
        <v>42896</v>
      </c>
      <c r="V163" s="56">
        <v>2.3626</v>
      </c>
      <c r="W163" s="56">
        <v>2.9275799999999998</v>
      </c>
      <c r="X163" s="15"/>
      <c r="Y163" s="45">
        <v>42896</v>
      </c>
      <c r="Z163" s="56">
        <v>2.0928100000000001</v>
      </c>
      <c r="AA163" s="56">
        <v>13.01182</v>
      </c>
      <c r="AB163" s="15"/>
      <c r="AC163" s="45">
        <v>42896</v>
      </c>
      <c r="AD163" s="56">
        <v>3.7560000000000003E-2</v>
      </c>
      <c r="AE163" s="56">
        <v>0.50788</v>
      </c>
      <c r="AF163" s="15"/>
      <c r="AG163" s="45">
        <v>42896</v>
      </c>
      <c r="AH163" s="56">
        <v>0.12338</v>
      </c>
      <c r="AI163" s="56">
        <v>0.63231999999999999</v>
      </c>
      <c r="AJ163" s="15"/>
      <c r="AK163" s="45">
        <v>42896</v>
      </c>
      <c r="AL163" s="56">
        <v>0.35915000000000002</v>
      </c>
      <c r="AM163" s="56">
        <v>1.5905499999999999</v>
      </c>
      <c r="AN163" s="15"/>
      <c r="AO163" s="45">
        <v>42896</v>
      </c>
      <c r="AP163" s="56">
        <v>1.3194399999999999</v>
      </c>
      <c r="AQ163" s="56">
        <v>1.0763799999999999</v>
      </c>
      <c r="AR163" s="15"/>
      <c r="AS163" s="45">
        <v>42972</v>
      </c>
      <c r="AT163" s="44">
        <v>312.25</v>
      </c>
      <c r="AU163" s="44">
        <v>312.55</v>
      </c>
      <c r="AV163" s="44">
        <v>310.75</v>
      </c>
      <c r="AW163" s="44">
        <v>311.60000000000002</v>
      </c>
    </row>
    <row r="164" spans="1:49">
      <c r="A164" s="45">
        <v>42897</v>
      </c>
      <c r="B164" s="56">
        <v>9.214E-2</v>
      </c>
      <c r="C164" s="56">
        <v>0.13427</v>
      </c>
      <c r="D164" s="15"/>
      <c r="E164" s="45">
        <v>42897</v>
      </c>
      <c r="F164" s="56">
        <v>0</v>
      </c>
      <c r="G164" s="56">
        <v>14.28571</v>
      </c>
      <c r="H164" s="15"/>
      <c r="I164" s="45">
        <v>42897</v>
      </c>
      <c r="J164" s="56">
        <v>0.84699999999999998</v>
      </c>
      <c r="K164" s="56">
        <v>0</v>
      </c>
      <c r="L164" s="15"/>
      <c r="M164" s="45">
        <v>42897</v>
      </c>
      <c r="N164" s="56">
        <v>0</v>
      </c>
      <c r="O164" s="56">
        <v>0.64822000000000002</v>
      </c>
      <c r="P164" s="15"/>
      <c r="Q164" s="45">
        <v>42897</v>
      </c>
      <c r="R164" s="56">
        <v>3.6792099999999999</v>
      </c>
      <c r="S164" s="56">
        <v>1.8087599999999999</v>
      </c>
      <c r="T164" s="15"/>
      <c r="U164" s="45">
        <v>42897</v>
      </c>
      <c r="V164" s="56">
        <v>2.4910100000000002</v>
      </c>
      <c r="W164" s="56">
        <v>3.0303</v>
      </c>
      <c r="X164" s="15"/>
      <c r="Y164" s="45">
        <v>42897</v>
      </c>
      <c r="Z164" s="56">
        <v>2.20655</v>
      </c>
      <c r="AA164" s="56">
        <v>13.989990000000001</v>
      </c>
      <c r="AB164" s="15"/>
      <c r="AC164" s="45">
        <v>42897</v>
      </c>
      <c r="AD164" s="56">
        <v>4.4389999999999999E-2</v>
      </c>
      <c r="AE164" s="56">
        <v>0.51129000000000002</v>
      </c>
      <c r="AF164" s="15"/>
      <c r="AG164" s="45">
        <v>42897</v>
      </c>
      <c r="AH164" s="56">
        <v>0.33928999999999998</v>
      </c>
      <c r="AI164" s="56">
        <v>0.30845</v>
      </c>
      <c r="AJ164" s="15"/>
      <c r="AK164" s="45">
        <v>42897</v>
      </c>
      <c r="AL164" s="56">
        <v>0</v>
      </c>
      <c r="AM164" s="56">
        <v>0.66700000000000004</v>
      </c>
      <c r="AN164" s="15"/>
      <c r="AO164" s="45">
        <v>42897</v>
      </c>
      <c r="AP164" s="56">
        <v>1.2152700000000001</v>
      </c>
      <c r="AQ164" s="56">
        <v>0.76388</v>
      </c>
      <c r="AR164" s="15"/>
      <c r="AS164" s="45">
        <v>42975</v>
      </c>
      <c r="AT164" s="44">
        <v>311.10000000000002</v>
      </c>
      <c r="AU164" s="44">
        <v>312.05</v>
      </c>
      <c r="AV164" s="44">
        <v>309.35000000000002</v>
      </c>
      <c r="AW164" s="44">
        <v>309.55</v>
      </c>
    </row>
    <row r="165" spans="1:49">
      <c r="A165" s="45">
        <v>42898</v>
      </c>
      <c r="B165" s="56">
        <v>0.15795999999999999</v>
      </c>
      <c r="C165" s="56">
        <v>0.18823999999999999</v>
      </c>
      <c r="D165" s="15"/>
      <c r="E165" s="45">
        <v>42898</v>
      </c>
      <c r="F165" s="56">
        <v>31.428570000000001</v>
      </c>
      <c r="G165" s="56">
        <v>30</v>
      </c>
      <c r="H165" s="15"/>
      <c r="I165" s="45">
        <v>42898</v>
      </c>
      <c r="J165" s="56">
        <v>1.90577</v>
      </c>
      <c r="K165" s="56">
        <v>0</v>
      </c>
      <c r="L165" s="15"/>
      <c r="M165" s="45">
        <v>42898</v>
      </c>
      <c r="N165" s="56">
        <v>2.3336199999999998</v>
      </c>
      <c r="O165" s="56">
        <v>0.86429999999999996</v>
      </c>
      <c r="P165" s="15"/>
      <c r="Q165" s="45">
        <v>42898</v>
      </c>
      <c r="R165" s="56">
        <v>7.5830599999999997</v>
      </c>
      <c r="S165" s="56">
        <v>5.6668399999999997</v>
      </c>
      <c r="T165" s="15"/>
      <c r="U165" s="45">
        <v>42898</v>
      </c>
      <c r="V165" s="56">
        <v>6.4458099999999998</v>
      </c>
      <c r="W165" s="56">
        <v>4.7252099999999997</v>
      </c>
      <c r="X165" s="15"/>
      <c r="Y165" s="45">
        <v>42898</v>
      </c>
      <c r="Z165" s="56">
        <v>5.7097300000000004</v>
      </c>
      <c r="AA165" s="56">
        <v>33.189259999999997</v>
      </c>
      <c r="AB165" s="15"/>
      <c r="AC165" s="45">
        <v>42898</v>
      </c>
      <c r="AD165" s="56">
        <v>0.10245</v>
      </c>
      <c r="AE165" s="56">
        <v>0.70498000000000005</v>
      </c>
      <c r="AF165" s="15"/>
      <c r="AG165" s="45">
        <v>42898</v>
      </c>
      <c r="AH165" s="56">
        <v>0.92535000000000001</v>
      </c>
      <c r="AI165" s="56">
        <v>1.0641499999999999</v>
      </c>
      <c r="AJ165" s="15"/>
      <c r="AK165" s="45">
        <v>42898</v>
      </c>
      <c r="AL165" s="56">
        <v>0.64134999999999998</v>
      </c>
      <c r="AM165" s="56">
        <v>1.9753700000000001</v>
      </c>
      <c r="AN165" s="15"/>
      <c r="AO165" s="45">
        <v>42898</v>
      </c>
      <c r="AP165" s="56">
        <v>3.5763799999999999</v>
      </c>
      <c r="AQ165" s="56">
        <v>3.3333300000000001</v>
      </c>
      <c r="AR165" s="15"/>
      <c r="AS165" s="45">
        <v>42976</v>
      </c>
      <c r="AT165" s="44">
        <v>307.95</v>
      </c>
      <c r="AU165" s="44">
        <v>309.10000000000002</v>
      </c>
      <c r="AV165" s="44">
        <v>304.45</v>
      </c>
      <c r="AW165" s="44">
        <v>308.5</v>
      </c>
    </row>
    <row r="166" spans="1:49">
      <c r="A166" s="45">
        <v>42899</v>
      </c>
      <c r="B166" s="56">
        <v>0.16718</v>
      </c>
      <c r="C166" s="56">
        <v>0.21851999999999999</v>
      </c>
      <c r="D166" s="15"/>
      <c r="E166" s="45">
        <v>42899</v>
      </c>
      <c r="F166" s="56">
        <v>21.428570000000001</v>
      </c>
      <c r="G166" s="56">
        <v>38.571420000000003</v>
      </c>
      <c r="H166" s="15"/>
      <c r="I166" s="45">
        <v>42899</v>
      </c>
      <c r="J166" s="56">
        <v>0.68818999999999997</v>
      </c>
      <c r="K166" s="56">
        <v>0.58230999999999999</v>
      </c>
      <c r="L166" s="15"/>
      <c r="M166" s="45">
        <v>42899</v>
      </c>
      <c r="N166" s="56">
        <v>0.69144000000000005</v>
      </c>
      <c r="O166" s="56">
        <v>1.0803799999999999</v>
      </c>
      <c r="P166" s="15"/>
      <c r="Q166" s="45">
        <v>42899</v>
      </c>
      <c r="R166" s="56">
        <v>7.4700899999999999</v>
      </c>
      <c r="S166" s="56">
        <v>5.1737500000000001</v>
      </c>
      <c r="T166" s="15"/>
      <c r="U166" s="45">
        <v>42899</v>
      </c>
      <c r="V166" s="56">
        <v>15.870570000000001</v>
      </c>
      <c r="W166" s="56">
        <v>4.5197700000000003</v>
      </c>
      <c r="X166" s="15"/>
      <c r="Y166" s="45">
        <v>42899</v>
      </c>
      <c r="Z166" s="56">
        <v>14.05823</v>
      </c>
      <c r="AA166" s="56">
        <v>27.343029999999999</v>
      </c>
      <c r="AB166" s="15"/>
      <c r="AC166" s="45">
        <v>42899</v>
      </c>
      <c r="AD166" s="56">
        <v>0.11465</v>
      </c>
      <c r="AE166" s="56">
        <v>0.75719000000000003</v>
      </c>
      <c r="AF166" s="15"/>
      <c r="AG166" s="45">
        <v>42899</v>
      </c>
      <c r="AH166" s="56">
        <v>0.70943000000000001</v>
      </c>
      <c r="AI166" s="56">
        <v>0.75570000000000004</v>
      </c>
      <c r="AJ166" s="15"/>
      <c r="AK166" s="45">
        <v>42899</v>
      </c>
      <c r="AL166" s="56">
        <v>0.17957000000000001</v>
      </c>
      <c r="AM166" s="56">
        <v>1.3596699999999999</v>
      </c>
      <c r="AN166" s="15"/>
      <c r="AO166" s="45">
        <v>42899</v>
      </c>
      <c r="AP166" s="56">
        <v>4.5833300000000001</v>
      </c>
      <c r="AQ166" s="56">
        <v>3.7152699999999999</v>
      </c>
      <c r="AR166" s="15"/>
      <c r="AS166" s="45">
        <v>42977</v>
      </c>
      <c r="AT166" s="44">
        <v>309.5</v>
      </c>
      <c r="AU166" s="44">
        <v>310.35000000000002</v>
      </c>
      <c r="AV166" s="44">
        <v>308.64999999999998</v>
      </c>
      <c r="AW166" s="44">
        <v>310.35000000000002</v>
      </c>
    </row>
    <row r="167" spans="1:49">
      <c r="A167" s="45">
        <v>42900</v>
      </c>
      <c r="B167" s="56">
        <v>0.17508000000000001</v>
      </c>
      <c r="C167" s="56">
        <v>0.20272000000000001</v>
      </c>
      <c r="D167" s="15"/>
      <c r="E167" s="45">
        <v>42900</v>
      </c>
      <c r="F167" s="56">
        <v>25.714279999999999</v>
      </c>
      <c r="G167" s="56">
        <v>40</v>
      </c>
      <c r="H167" s="15"/>
      <c r="I167" s="45">
        <v>42900</v>
      </c>
      <c r="J167" s="56">
        <v>0.58230999999999999</v>
      </c>
      <c r="K167" s="56">
        <v>0.31762000000000001</v>
      </c>
      <c r="L167" s="15"/>
      <c r="M167" s="45">
        <v>42900</v>
      </c>
      <c r="N167" s="56">
        <v>0.90751000000000004</v>
      </c>
      <c r="O167" s="56">
        <v>0.77786999999999995</v>
      </c>
      <c r="P167" s="15"/>
      <c r="Q167" s="45">
        <v>42900</v>
      </c>
      <c r="R167" s="56">
        <v>6.8753900000000003</v>
      </c>
      <c r="S167" s="56">
        <v>5.0195499999999997</v>
      </c>
      <c r="T167" s="15"/>
      <c r="U167" s="45">
        <v>42900</v>
      </c>
      <c r="V167" s="56">
        <v>5.08474</v>
      </c>
      <c r="W167" s="56">
        <v>3.5439099999999999</v>
      </c>
      <c r="X167" s="15"/>
      <c r="Y167" s="45">
        <v>42900</v>
      </c>
      <c r="Z167" s="56">
        <v>4.5040899999999997</v>
      </c>
      <c r="AA167" s="56">
        <v>23.58962</v>
      </c>
      <c r="AB167" s="15"/>
      <c r="AC167" s="45">
        <v>42900</v>
      </c>
      <c r="AD167" s="56">
        <v>7.8539999999999999E-2</v>
      </c>
      <c r="AE167" s="56">
        <v>0.64205000000000001</v>
      </c>
      <c r="AF167" s="15"/>
      <c r="AG167" s="45">
        <v>42900</v>
      </c>
      <c r="AH167" s="56">
        <v>0.77112000000000003</v>
      </c>
      <c r="AI167" s="56">
        <v>0.78654999999999997</v>
      </c>
      <c r="AJ167" s="15"/>
      <c r="AK167" s="45">
        <v>42900</v>
      </c>
      <c r="AL167" s="56">
        <v>0.12827</v>
      </c>
      <c r="AM167" s="56">
        <v>1.2314000000000001</v>
      </c>
      <c r="AN167" s="15"/>
      <c r="AO167" s="45">
        <v>42900</v>
      </c>
      <c r="AP167" s="56">
        <v>4.0277700000000003</v>
      </c>
      <c r="AQ167" s="56">
        <v>2.8472200000000001</v>
      </c>
      <c r="AR167" s="15"/>
      <c r="AS167" s="45">
        <v>42978</v>
      </c>
      <c r="AT167" s="44">
        <v>309.89999999999998</v>
      </c>
      <c r="AU167" s="44">
        <v>310.55</v>
      </c>
      <c r="AV167" s="44">
        <v>307.39999999999998</v>
      </c>
      <c r="AW167" s="44">
        <v>308</v>
      </c>
    </row>
    <row r="168" spans="1:49">
      <c r="A168" s="45">
        <v>42901</v>
      </c>
      <c r="B168" s="56">
        <v>0.17244999999999999</v>
      </c>
      <c r="C168" s="56">
        <v>0.20666999999999999</v>
      </c>
      <c r="D168" s="15"/>
      <c r="E168" s="45">
        <v>42901</v>
      </c>
      <c r="F168" s="56">
        <v>40</v>
      </c>
      <c r="G168" s="56">
        <v>30</v>
      </c>
      <c r="H168" s="15"/>
      <c r="I168" s="45">
        <v>42901</v>
      </c>
      <c r="J168" s="56">
        <v>0.74112999999999996</v>
      </c>
      <c r="K168" s="56">
        <v>0</v>
      </c>
      <c r="L168" s="15"/>
      <c r="M168" s="45">
        <v>42901</v>
      </c>
      <c r="N168" s="56">
        <v>1.3396699999999999</v>
      </c>
      <c r="O168" s="56">
        <v>0.95072999999999996</v>
      </c>
      <c r="P168" s="15"/>
      <c r="Q168" s="45">
        <v>42901</v>
      </c>
      <c r="R168" s="56">
        <v>9.0526</v>
      </c>
      <c r="S168" s="56">
        <v>5.3743600000000002</v>
      </c>
      <c r="T168" s="15"/>
      <c r="U168" s="45">
        <v>42901</v>
      </c>
      <c r="V168" s="56">
        <v>7.5243900000000004</v>
      </c>
      <c r="W168" s="56">
        <v>4.3913700000000002</v>
      </c>
      <c r="X168" s="15"/>
      <c r="Y168" s="45">
        <v>42901</v>
      </c>
      <c r="Z168" s="56">
        <v>6.6651499999999997</v>
      </c>
      <c r="AA168" s="56">
        <v>25.887170000000001</v>
      </c>
      <c r="AB168" s="15"/>
      <c r="AC168" s="45">
        <v>42901</v>
      </c>
      <c r="AD168" s="56">
        <v>9.6600000000000005E-2</v>
      </c>
      <c r="AE168" s="56">
        <v>0.57813000000000003</v>
      </c>
      <c r="AF168" s="15"/>
      <c r="AG168" s="45">
        <v>42901</v>
      </c>
      <c r="AH168" s="56">
        <v>0.60148000000000001</v>
      </c>
      <c r="AI168" s="56">
        <v>0.50893999999999995</v>
      </c>
      <c r="AJ168" s="15"/>
      <c r="AK168" s="45">
        <v>42901</v>
      </c>
      <c r="AL168" s="56">
        <v>0.56438999999999995</v>
      </c>
      <c r="AM168" s="56">
        <v>0.92354999999999998</v>
      </c>
      <c r="AN168" s="15"/>
      <c r="AO168" s="45">
        <v>42901</v>
      </c>
      <c r="AP168" s="56">
        <v>4.0972200000000001</v>
      </c>
      <c r="AQ168" s="56">
        <v>2.7083300000000001</v>
      </c>
      <c r="AR168" s="15"/>
      <c r="AS168" s="45">
        <v>42979</v>
      </c>
      <c r="AT168" s="44">
        <v>309.10000000000002</v>
      </c>
      <c r="AU168" s="44">
        <v>309.5</v>
      </c>
      <c r="AV168" s="44">
        <v>306.85000000000002</v>
      </c>
      <c r="AW168" s="44">
        <v>307.64999999999998</v>
      </c>
    </row>
    <row r="169" spans="1:49">
      <c r="A169" s="45">
        <v>42902</v>
      </c>
      <c r="B169" s="56">
        <v>0.16059999999999999</v>
      </c>
      <c r="C169" s="56">
        <v>0.16718</v>
      </c>
      <c r="D169" s="15"/>
      <c r="E169" s="45">
        <v>42902</v>
      </c>
      <c r="F169" s="56">
        <v>28.57142</v>
      </c>
      <c r="G169" s="56">
        <v>32.857140000000001</v>
      </c>
      <c r="H169" s="15"/>
      <c r="I169" s="45">
        <v>42902</v>
      </c>
      <c r="J169" s="56">
        <v>0.42349999999999999</v>
      </c>
      <c r="K169" s="56">
        <v>0.37056</v>
      </c>
      <c r="L169" s="15"/>
      <c r="M169" s="45">
        <v>42902</v>
      </c>
      <c r="N169" s="56">
        <v>0.64822000000000002</v>
      </c>
      <c r="O169" s="56">
        <v>1.4260999999999999</v>
      </c>
      <c r="P169" s="15"/>
      <c r="Q169" s="45">
        <v>42902</v>
      </c>
      <c r="R169" s="56">
        <v>7.7275099999999997</v>
      </c>
      <c r="S169" s="56">
        <v>4.64072</v>
      </c>
      <c r="T169" s="15"/>
      <c r="U169" s="45">
        <v>42902</v>
      </c>
      <c r="V169" s="56">
        <v>7.1135000000000002</v>
      </c>
      <c r="W169" s="56">
        <v>4.2629599999999996</v>
      </c>
      <c r="X169" s="15"/>
      <c r="Y169" s="45">
        <v>42902</v>
      </c>
      <c r="Z169" s="56">
        <v>6.3011799999999996</v>
      </c>
      <c r="AA169" s="56">
        <v>17.561409999999999</v>
      </c>
      <c r="AB169" s="15"/>
      <c r="AC169" s="45">
        <v>42902</v>
      </c>
      <c r="AD169" s="56">
        <v>7.22E-2</v>
      </c>
      <c r="AE169" s="56">
        <v>0.53764000000000001</v>
      </c>
      <c r="AF169" s="15"/>
      <c r="AG169" s="45">
        <v>42902</v>
      </c>
      <c r="AH169" s="56">
        <v>0.64773999999999998</v>
      </c>
      <c r="AI169" s="56">
        <v>0.38556000000000001</v>
      </c>
      <c r="AJ169" s="15"/>
      <c r="AK169" s="45">
        <v>42902</v>
      </c>
      <c r="AL169" s="56">
        <v>0.17957000000000001</v>
      </c>
      <c r="AM169" s="56">
        <v>0.69266000000000005</v>
      </c>
      <c r="AN169" s="15"/>
      <c r="AO169" s="45">
        <v>42902</v>
      </c>
      <c r="AP169" s="56">
        <v>3.5069400000000002</v>
      </c>
      <c r="AQ169" s="56">
        <v>2.4652699999999999</v>
      </c>
      <c r="AR169" s="15"/>
      <c r="AS169" s="45">
        <v>42982</v>
      </c>
      <c r="AT169" s="44">
        <v>303.10000000000002</v>
      </c>
      <c r="AU169" s="44">
        <v>306.60000000000002</v>
      </c>
      <c r="AV169" s="44">
        <v>303</v>
      </c>
      <c r="AW169" s="44">
        <v>304.85000000000002</v>
      </c>
    </row>
    <row r="170" spans="1:49">
      <c r="A170" s="45">
        <v>42903</v>
      </c>
      <c r="B170" s="56">
        <v>0.11189</v>
      </c>
      <c r="C170" s="56">
        <v>9.214E-2</v>
      </c>
      <c r="D170" s="15"/>
      <c r="E170" s="45">
        <v>42903</v>
      </c>
      <c r="F170" s="56">
        <v>7.1428500000000001</v>
      </c>
      <c r="G170" s="56">
        <v>11.428570000000001</v>
      </c>
      <c r="H170" s="15"/>
      <c r="I170" s="45">
        <v>42903</v>
      </c>
      <c r="J170" s="56">
        <v>0</v>
      </c>
      <c r="K170" s="56">
        <v>0</v>
      </c>
      <c r="L170" s="15"/>
      <c r="M170" s="45">
        <v>42903</v>
      </c>
      <c r="N170" s="56">
        <v>0</v>
      </c>
      <c r="O170" s="56">
        <v>0.47536</v>
      </c>
      <c r="P170" s="15"/>
      <c r="Q170" s="45">
        <v>42903</v>
      </c>
      <c r="R170" s="56">
        <v>3.6490200000000002</v>
      </c>
      <c r="S170" s="56">
        <v>1.6623600000000001</v>
      </c>
      <c r="T170" s="15"/>
      <c r="U170" s="45">
        <v>42903</v>
      </c>
      <c r="V170" s="56">
        <v>2.5680499999999999</v>
      </c>
      <c r="W170" s="56">
        <v>2.69645</v>
      </c>
      <c r="X170" s="15"/>
      <c r="Y170" s="45">
        <v>42903</v>
      </c>
      <c r="Z170" s="56">
        <v>2.2747899999999999</v>
      </c>
      <c r="AA170" s="56">
        <v>9.2811599999999999</v>
      </c>
      <c r="AB170" s="15"/>
      <c r="AC170" s="45">
        <v>42903</v>
      </c>
      <c r="AD170" s="56">
        <v>3.4630000000000001E-2</v>
      </c>
      <c r="AE170" s="56">
        <v>0.43371999999999999</v>
      </c>
      <c r="AF170" s="15"/>
      <c r="AG170" s="45">
        <v>42903</v>
      </c>
      <c r="AH170" s="56">
        <v>0.16964000000000001</v>
      </c>
      <c r="AI170" s="56">
        <v>9.2530000000000001E-2</v>
      </c>
      <c r="AJ170" s="15"/>
      <c r="AK170" s="45">
        <v>42903</v>
      </c>
      <c r="AL170" s="56">
        <v>0</v>
      </c>
      <c r="AM170" s="56">
        <v>0.30785000000000001</v>
      </c>
      <c r="AN170" s="15"/>
      <c r="AO170" s="45">
        <v>42903</v>
      </c>
      <c r="AP170" s="56">
        <v>1.2152700000000001</v>
      </c>
      <c r="AQ170" s="56">
        <v>0.48610999999999999</v>
      </c>
      <c r="AR170" s="15"/>
      <c r="AS170" s="45">
        <v>42983</v>
      </c>
      <c r="AT170" s="44">
        <v>305.95</v>
      </c>
      <c r="AU170" s="44">
        <v>306</v>
      </c>
      <c r="AV170" s="44">
        <v>303.5</v>
      </c>
      <c r="AW170" s="44">
        <v>304.05</v>
      </c>
    </row>
    <row r="171" spans="1:49">
      <c r="A171" s="45">
        <v>42904</v>
      </c>
      <c r="B171" s="56">
        <v>0.11452</v>
      </c>
      <c r="C171" s="56">
        <v>0.13295000000000001</v>
      </c>
      <c r="D171" s="15"/>
      <c r="E171" s="45">
        <v>42904</v>
      </c>
      <c r="F171" s="56">
        <v>11.428570000000001</v>
      </c>
      <c r="G171" s="56">
        <v>24.285710000000002</v>
      </c>
      <c r="H171" s="15"/>
      <c r="I171" s="45">
        <v>42904</v>
      </c>
      <c r="J171" s="56">
        <v>0.31762000000000001</v>
      </c>
      <c r="K171" s="56">
        <v>0</v>
      </c>
      <c r="L171" s="15"/>
      <c r="M171" s="45">
        <v>42904</v>
      </c>
      <c r="N171" s="56">
        <v>0</v>
      </c>
      <c r="O171" s="56">
        <v>0.56179000000000001</v>
      </c>
      <c r="P171" s="15"/>
      <c r="Q171" s="45">
        <v>42904</v>
      </c>
      <c r="R171" s="56">
        <v>3.7528999999999999</v>
      </c>
      <c r="S171" s="56">
        <v>1.6107499999999999</v>
      </c>
      <c r="T171" s="15"/>
      <c r="U171" s="45">
        <v>42904</v>
      </c>
      <c r="V171" s="56">
        <v>2.5937299999999999</v>
      </c>
      <c r="W171" s="56">
        <v>2.8248500000000001</v>
      </c>
      <c r="X171" s="15"/>
      <c r="Y171" s="45">
        <v>42904</v>
      </c>
      <c r="Z171" s="56">
        <v>2.2975400000000001</v>
      </c>
      <c r="AA171" s="56">
        <v>9.4858899999999995</v>
      </c>
      <c r="AB171" s="15"/>
      <c r="AC171" s="45">
        <v>42904</v>
      </c>
      <c r="AD171" s="56">
        <v>2.2440000000000002E-2</v>
      </c>
      <c r="AE171" s="56">
        <v>0.41517999999999999</v>
      </c>
      <c r="AF171" s="15"/>
      <c r="AG171" s="45">
        <v>42904</v>
      </c>
      <c r="AH171" s="56">
        <v>0.21590999999999999</v>
      </c>
      <c r="AI171" s="56">
        <v>7.7109999999999998E-2</v>
      </c>
      <c r="AJ171" s="15"/>
      <c r="AK171" s="45">
        <v>42904</v>
      </c>
      <c r="AL171" s="56">
        <v>0</v>
      </c>
      <c r="AM171" s="56">
        <v>0.12827</v>
      </c>
      <c r="AN171" s="15"/>
      <c r="AO171" s="45">
        <v>42904</v>
      </c>
      <c r="AP171" s="56">
        <v>0.86804999999999999</v>
      </c>
      <c r="AQ171" s="56">
        <v>0.79861000000000004</v>
      </c>
      <c r="AR171" s="15"/>
      <c r="AS171" s="45">
        <v>42984</v>
      </c>
      <c r="AT171" s="44">
        <v>304.10000000000002</v>
      </c>
      <c r="AU171" s="44">
        <v>304.2</v>
      </c>
      <c r="AV171" s="44">
        <v>302.7</v>
      </c>
      <c r="AW171" s="44">
        <v>303.64999999999998</v>
      </c>
    </row>
    <row r="172" spans="1:49">
      <c r="A172" s="45">
        <v>42905</v>
      </c>
      <c r="B172" s="56">
        <v>0.18561</v>
      </c>
      <c r="C172" s="56">
        <v>0.23563000000000001</v>
      </c>
      <c r="D172" s="15"/>
      <c r="E172" s="45">
        <v>42905</v>
      </c>
      <c r="F172" s="56">
        <v>24.285710000000002</v>
      </c>
      <c r="G172" s="56">
        <v>24.285710000000002</v>
      </c>
      <c r="H172" s="15"/>
      <c r="I172" s="45">
        <v>42905</v>
      </c>
      <c r="J172" s="56">
        <v>0</v>
      </c>
      <c r="K172" s="56">
        <v>1.0058199999999999</v>
      </c>
      <c r="L172" s="15"/>
      <c r="M172" s="45">
        <v>42905</v>
      </c>
      <c r="N172" s="56">
        <v>0.99394000000000005</v>
      </c>
      <c r="O172" s="56">
        <v>1.1235900000000001</v>
      </c>
      <c r="P172" s="15"/>
      <c r="Q172" s="45">
        <v>42905</v>
      </c>
      <c r="R172" s="56">
        <v>7.1957899999999997</v>
      </c>
      <c r="S172" s="56">
        <v>4.7446000000000002</v>
      </c>
      <c r="T172" s="15"/>
      <c r="U172" s="45">
        <v>42905</v>
      </c>
      <c r="V172" s="56">
        <v>13.94453</v>
      </c>
      <c r="W172" s="56">
        <v>4.1345599999999996</v>
      </c>
      <c r="X172" s="15"/>
      <c r="Y172" s="45">
        <v>42905</v>
      </c>
      <c r="Z172" s="56">
        <v>12.352130000000001</v>
      </c>
      <c r="AA172" s="56">
        <v>17.470420000000001</v>
      </c>
      <c r="AB172" s="15"/>
      <c r="AC172" s="45">
        <v>42905</v>
      </c>
      <c r="AD172" s="56">
        <v>7.6590000000000005E-2</v>
      </c>
      <c r="AE172" s="56">
        <v>0.62399000000000004</v>
      </c>
      <c r="AF172" s="15"/>
      <c r="AG172" s="45">
        <v>42905</v>
      </c>
      <c r="AH172" s="56">
        <v>0.46267000000000003</v>
      </c>
      <c r="AI172" s="56">
        <v>0.43182999999999999</v>
      </c>
      <c r="AJ172" s="15"/>
      <c r="AK172" s="45">
        <v>42905</v>
      </c>
      <c r="AL172" s="56">
        <v>0.12827</v>
      </c>
      <c r="AM172" s="56">
        <v>0.82093000000000005</v>
      </c>
      <c r="AN172" s="15"/>
      <c r="AO172" s="45">
        <v>42905</v>
      </c>
      <c r="AP172" s="56">
        <v>5.4166600000000003</v>
      </c>
      <c r="AQ172" s="56">
        <v>2.3958300000000001</v>
      </c>
      <c r="AR172" s="15"/>
      <c r="AS172" s="45">
        <v>42985</v>
      </c>
      <c r="AT172" s="44">
        <v>304.55</v>
      </c>
      <c r="AU172" s="44">
        <v>307.7</v>
      </c>
      <c r="AV172" s="44">
        <v>304.3</v>
      </c>
      <c r="AW172" s="44">
        <v>307.55</v>
      </c>
    </row>
    <row r="173" spans="1:49">
      <c r="A173" s="45">
        <v>42906</v>
      </c>
      <c r="B173" s="56">
        <v>0.18165999999999999</v>
      </c>
      <c r="C173" s="56">
        <v>0.20930000000000001</v>
      </c>
      <c r="D173" s="15"/>
      <c r="E173" s="45">
        <v>42906</v>
      </c>
      <c r="F173" s="56">
        <v>31.428570000000001</v>
      </c>
      <c r="G173" s="56">
        <v>34.285710000000002</v>
      </c>
      <c r="H173" s="15"/>
      <c r="I173" s="45">
        <v>42906</v>
      </c>
      <c r="J173" s="56">
        <v>1.3763799999999999</v>
      </c>
      <c r="K173" s="56">
        <v>0.79407000000000005</v>
      </c>
      <c r="L173" s="15"/>
      <c r="M173" s="45">
        <v>42906</v>
      </c>
      <c r="N173" s="56">
        <v>2.63612</v>
      </c>
      <c r="O173" s="56">
        <v>0.86429999999999996</v>
      </c>
      <c r="P173" s="15"/>
      <c r="Q173" s="45">
        <v>42906</v>
      </c>
      <c r="R173" s="56">
        <v>7.3746499999999999</v>
      </c>
      <c r="S173" s="56">
        <v>5.2935299999999996</v>
      </c>
      <c r="T173" s="15"/>
      <c r="U173" s="45">
        <v>42906</v>
      </c>
      <c r="V173" s="56">
        <v>13.81612</v>
      </c>
      <c r="W173" s="56">
        <v>3.4155099999999998</v>
      </c>
      <c r="X173" s="15"/>
      <c r="Y173" s="45">
        <v>42906</v>
      </c>
      <c r="Z173" s="56">
        <v>12.238390000000001</v>
      </c>
      <c r="AA173" s="56">
        <v>16.310279999999999</v>
      </c>
      <c r="AB173" s="15"/>
      <c r="AC173" s="45">
        <v>42906</v>
      </c>
      <c r="AD173" s="56">
        <v>6.8790000000000004E-2</v>
      </c>
      <c r="AE173" s="56">
        <v>0.60204000000000002</v>
      </c>
      <c r="AF173" s="15"/>
      <c r="AG173" s="45">
        <v>42906</v>
      </c>
      <c r="AH173" s="56">
        <v>0.26218000000000002</v>
      </c>
      <c r="AI173" s="56">
        <v>0.57062999999999997</v>
      </c>
      <c r="AJ173" s="15"/>
      <c r="AK173" s="45">
        <v>42906</v>
      </c>
      <c r="AL173" s="56">
        <v>0.23088</v>
      </c>
      <c r="AM173" s="56">
        <v>0.97484999999999999</v>
      </c>
      <c r="AN173" s="15"/>
      <c r="AO173" s="45">
        <v>42906</v>
      </c>
      <c r="AP173" s="56">
        <v>9.6527700000000003</v>
      </c>
      <c r="AQ173" s="56">
        <v>3.125</v>
      </c>
      <c r="AR173" s="15"/>
      <c r="AS173" s="45">
        <v>42986</v>
      </c>
      <c r="AT173" s="44">
        <v>307.8</v>
      </c>
      <c r="AU173" s="44">
        <v>308.10000000000002</v>
      </c>
      <c r="AV173" s="44">
        <v>306.85000000000002</v>
      </c>
      <c r="AW173" s="44">
        <v>307.60000000000002</v>
      </c>
    </row>
    <row r="174" spans="1:49">
      <c r="A174" s="45">
        <v>42907</v>
      </c>
      <c r="B174" s="56">
        <v>0.14348</v>
      </c>
      <c r="C174" s="56">
        <v>0.17244999999999999</v>
      </c>
      <c r="D174" s="15"/>
      <c r="E174" s="45">
        <v>42907</v>
      </c>
      <c r="F174" s="56">
        <v>22.857140000000001</v>
      </c>
      <c r="G174" s="56">
        <v>24.285710000000002</v>
      </c>
      <c r="H174" s="15"/>
      <c r="I174" s="45">
        <v>42907</v>
      </c>
      <c r="J174" s="56">
        <v>1.0587599999999999</v>
      </c>
      <c r="K174" s="56">
        <v>0.89993999999999996</v>
      </c>
      <c r="L174" s="15"/>
      <c r="M174" s="45">
        <v>42907</v>
      </c>
      <c r="N174" s="56">
        <v>2.2904</v>
      </c>
      <c r="O174" s="56">
        <v>0.95072999999999996</v>
      </c>
      <c r="P174" s="15"/>
      <c r="Q174" s="45">
        <v>42907</v>
      </c>
      <c r="R174" s="56">
        <v>8.1134799999999991</v>
      </c>
      <c r="S174" s="56">
        <v>4.9776800000000003</v>
      </c>
      <c r="T174" s="15"/>
      <c r="U174" s="45">
        <v>42907</v>
      </c>
      <c r="V174" s="56">
        <v>8.6543399999999995</v>
      </c>
      <c r="W174" s="56">
        <v>3.6209500000000001</v>
      </c>
      <c r="X174" s="15"/>
      <c r="Y174" s="45">
        <v>42907</v>
      </c>
      <c r="Z174" s="56">
        <v>7.6660599999999999</v>
      </c>
      <c r="AA174" s="56">
        <v>18.971789999999999</v>
      </c>
      <c r="AB174" s="15"/>
      <c r="AC174" s="45">
        <v>42907</v>
      </c>
      <c r="AD174" s="56">
        <v>8.3419999999999994E-2</v>
      </c>
      <c r="AE174" s="56">
        <v>0.49519000000000002</v>
      </c>
      <c r="AF174" s="15"/>
      <c r="AG174" s="45">
        <v>42907</v>
      </c>
      <c r="AH174" s="56">
        <v>0.49352000000000001</v>
      </c>
      <c r="AI174" s="56">
        <v>0.47809000000000001</v>
      </c>
      <c r="AJ174" s="15"/>
      <c r="AK174" s="45">
        <v>42907</v>
      </c>
      <c r="AL174" s="56">
        <v>0</v>
      </c>
      <c r="AM174" s="56">
        <v>0.46177000000000001</v>
      </c>
      <c r="AN174" s="15"/>
      <c r="AO174" s="45">
        <v>42907</v>
      </c>
      <c r="AP174" s="56">
        <v>8.6805500000000002</v>
      </c>
      <c r="AQ174" s="56">
        <v>2.8472200000000001</v>
      </c>
      <c r="AR174" s="15"/>
      <c r="AS174" s="45">
        <v>42989</v>
      </c>
      <c r="AT174" s="44">
        <v>308.85000000000002</v>
      </c>
      <c r="AU174" s="44">
        <v>311.5</v>
      </c>
      <c r="AV174" s="44">
        <v>308.64999999999998</v>
      </c>
      <c r="AW174" s="44">
        <v>310.60000000000002</v>
      </c>
    </row>
    <row r="175" spans="1:49">
      <c r="A175" s="45">
        <v>42908</v>
      </c>
      <c r="B175" s="56">
        <v>8.1610000000000002E-2</v>
      </c>
      <c r="C175" s="56">
        <v>0.17638999999999999</v>
      </c>
      <c r="D175" s="15"/>
      <c r="E175" s="45">
        <v>42908</v>
      </c>
      <c r="F175" s="56">
        <v>12.857139999999999</v>
      </c>
      <c r="G175" s="56">
        <v>11.428570000000001</v>
      </c>
      <c r="H175" s="15"/>
      <c r="I175" s="45">
        <v>42908</v>
      </c>
      <c r="J175" s="56">
        <v>0.42349999999999999</v>
      </c>
      <c r="K175" s="56">
        <v>0.52937999999999996</v>
      </c>
      <c r="L175" s="15"/>
      <c r="M175" s="45">
        <v>42908</v>
      </c>
      <c r="N175" s="56">
        <v>0.95072999999999996</v>
      </c>
      <c r="O175" s="56">
        <v>0.64822000000000002</v>
      </c>
      <c r="P175" s="15"/>
      <c r="Q175" s="45">
        <v>42908</v>
      </c>
      <c r="R175" s="56">
        <v>7.4736599999999997</v>
      </c>
      <c r="S175" s="56">
        <v>4.5816400000000002</v>
      </c>
      <c r="T175" s="15"/>
      <c r="U175" s="45">
        <v>42908</v>
      </c>
      <c r="V175" s="56">
        <v>6.1119599999999998</v>
      </c>
      <c r="W175" s="56">
        <v>3.0303</v>
      </c>
      <c r="X175" s="15"/>
      <c r="Y175" s="45">
        <v>42908</v>
      </c>
      <c r="Z175" s="56">
        <v>5.4140100000000002</v>
      </c>
      <c r="AA175" s="56">
        <v>15.94631</v>
      </c>
      <c r="AB175" s="15"/>
      <c r="AC175" s="45">
        <v>42908</v>
      </c>
      <c r="AD175" s="56">
        <v>6.7809999999999995E-2</v>
      </c>
      <c r="AE175" s="56">
        <v>0.45812000000000003</v>
      </c>
      <c r="AF175" s="15"/>
      <c r="AG175" s="45">
        <v>42908</v>
      </c>
      <c r="AH175" s="56">
        <v>0.33928999999999998</v>
      </c>
      <c r="AI175" s="56">
        <v>0.40098</v>
      </c>
      <c r="AJ175" s="15"/>
      <c r="AK175" s="45">
        <v>42908</v>
      </c>
      <c r="AL175" s="56">
        <v>0</v>
      </c>
      <c r="AM175" s="56">
        <v>0.48742000000000002</v>
      </c>
      <c r="AN175" s="15"/>
      <c r="AO175" s="45">
        <v>42908</v>
      </c>
      <c r="AP175" s="56">
        <v>4.8263800000000003</v>
      </c>
      <c r="AQ175" s="56">
        <v>3.2638799999999999</v>
      </c>
      <c r="AR175" s="15"/>
      <c r="AS175" s="45">
        <v>42990</v>
      </c>
      <c r="AT175" s="44">
        <v>311.85000000000002</v>
      </c>
      <c r="AU175" s="44">
        <v>311.89999999999998</v>
      </c>
      <c r="AV175" s="44">
        <v>309.85000000000002</v>
      </c>
      <c r="AW175" s="44">
        <v>310.55</v>
      </c>
    </row>
    <row r="176" spans="1:49">
      <c r="A176" s="45">
        <v>42909</v>
      </c>
      <c r="B176" s="56">
        <v>9.4780000000000003E-2</v>
      </c>
      <c r="C176" s="56">
        <v>0.16718</v>
      </c>
      <c r="D176" s="15"/>
      <c r="E176" s="45">
        <v>42909</v>
      </c>
      <c r="F176" s="56">
        <v>12.857139999999999</v>
      </c>
      <c r="G176" s="56">
        <v>20</v>
      </c>
      <c r="H176" s="15"/>
      <c r="I176" s="45">
        <v>42909</v>
      </c>
      <c r="J176" s="56">
        <v>0</v>
      </c>
      <c r="K176" s="56">
        <v>0.26468999999999998</v>
      </c>
      <c r="L176" s="15"/>
      <c r="M176" s="45">
        <v>42909</v>
      </c>
      <c r="N176" s="56">
        <v>0.34572000000000003</v>
      </c>
      <c r="O176" s="56">
        <v>0.77786999999999995</v>
      </c>
      <c r="P176" s="15"/>
      <c r="Q176" s="45">
        <v>42909</v>
      </c>
      <c r="R176" s="56">
        <v>7.0409499999999996</v>
      </c>
      <c r="S176" s="56">
        <v>4.0444000000000004</v>
      </c>
      <c r="T176" s="15"/>
      <c r="U176" s="45">
        <v>42909</v>
      </c>
      <c r="V176" s="56">
        <v>4.7765700000000004</v>
      </c>
      <c r="W176" s="56">
        <v>2.1057999999999999</v>
      </c>
      <c r="X176" s="15"/>
      <c r="Y176" s="45">
        <v>42909</v>
      </c>
      <c r="Z176" s="56">
        <v>4.2311100000000001</v>
      </c>
      <c r="AA176" s="56">
        <v>13.89899</v>
      </c>
      <c r="AB176" s="15"/>
      <c r="AC176" s="45">
        <v>42909</v>
      </c>
      <c r="AD176" s="56">
        <v>5.561E-2</v>
      </c>
      <c r="AE176" s="56">
        <v>0.46201999999999999</v>
      </c>
      <c r="AF176" s="15"/>
      <c r="AG176" s="45">
        <v>42909</v>
      </c>
      <c r="AH176" s="56">
        <v>0.15422</v>
      </c>
      <c r="AI176" s="56">
        <v>0.30845</v>
      </c>
      <c r="AJ176" s="15"/>
      <c r="AK176" s="45">
        <v>42909</v>
      </c>
      <c r="AL176" s="56">
        <v>0</v>
      </c>
      <c r="AM176" s="56">
        <v>0.46177000000000001</v>
      </c>
      <c r="AN176" s="15"/>
      <c r="AO176" s="45">
        <v>42909</v>
      </c>
      <c r="AP176" s="56">
        <v>4.0277700000000003</v>
      </c>
      <c r="AQ176" s="56">
        <v>2.4305500000000002</v>
      </c>
      <c r="AR176" s="15"/>
      <c r="AS176" s="45">
        <v>42991</v>
      </c>
      <c r="AT176" s="44">
        <v>311</v>
      </c>
      <c r="AU176" s="44">
        <v>312.35000000000002</v>
      </c>
      <c r="AV176" s="44">
        <v>309.75</v>
      </c>
      <c r="AW176" s="44">
        <v>309.89999999999998</v>
      </c>
    </row>
    <row r="177" spans="1:49">
      <c r="A177" s="45">
        <v>42910</v>
      </c>
      <c r="B177" s="56">
        <v>6.7129999999999995E-2</v>
      </c>
      <c r="C177" s="56">
        <v>9.3460000000000001E-2</v>
      </c>
      <c r="D177" s="15"/>
      <c r="E177" s="45">
        <v>42910</v>
      </c>
      <c r="F177" s="56">
        <v>0</v>
      </c>
      <c r="G177" s="56">
        <v>0</v>
      </c>
      <c r="H177" s="15"/>
      <c r="I177" s="45">
        <v>42910</v>
      </c>
      <c r="J177" s="56">
        <v>0.63524999999999998</v>
      </c>
      <c r="K177" s="56">
        <v>0</v>
      </c>
      <c r="L177" s="15"/>
      <c r="M177" s="45">
        <v>42910</v>
      </c>
      <c r="N177" s="56">
        <v>0.25929000000000002</v>
      </c>
      <c r="O177" s="56">
        <v>0</v>
      </c>
      <c r="P177" s="15"/>
      <c r="Q177" s="45">
        <v>42910</v>
      </c>
      <c r="R177" s="56">
        <v>3.7665299999999999</v>
      </c>
      <c r="S177" s="56">
        <v>1.5876999999999999</v>
      </c>
      <c r="T177" s="15"/>
      <c r="U177" s="45">
        <v>42910</v>
      </c>
      <c r="V177" s="56">
        <v>1.7719499999999999</v>
      </c>
      <c r="W177" s="56">
        <v>1.8489899999999999</v>
      </c>
      <c r="X177" s="15"/>
      <c r="Y177" s="45">
        <v>42910</v>
      </c>
      <c r="Z177" s="56">
        <v>1.5696000000000001</v>
      </c>
      <c r="AA177" s="56">
        <v>8.8717000000000006</v>
      </c>
      <c r="AB177" s="15"/>
      <c r="AC177" s="45">
        <v>42910</v>
      </c>
      <c r="AD177" s="56">
        <v>2.0490000000000001E-2</v>
      </c>
      <c r="AE177" s="56">
        <v>0.32784999999999997</v>
      </c>
      <c r="AF177" s="15"/>
      <c r="AG177" s="45">
        <v>42910</v>
      </c>
      <c r="AH177" s="56">
        <v>0</v>
      </c>
      <c r="AI177" s="56">
        <v>0</v>
      </c>
      <c r="AJ177" s="15"/>
      <c r="AK177" s="45">
        <v>42910</v>
      </c>
      <c r="AL177" s="56">
        <v>0</v>
      </c>
      <c r="AM177" s="56">
        <v>0</v>
      </c>
      <c r="AN177" s="15"/>
      <c r="AO177" s="45">
        <v>42910</v>
      </c>
      <c r="AP177" s="56">
        <v>1.11111</v>
      </c>
      <c r="AQ177" s="56">
        <v>0.9375</v>
      </c>
      <c r="AR177" s="15"/>
      <c r="AS177" s="45">
        <v>42992</v>
      </c>
      <c r="AT177" s="44">
        <v>310.75</v>
      </c>
      <c r="AU177" s="44">
        <v>311.7</v>
      </c>
      <c r="AV177" s="44">
        <v>309.75</v>
      </c>
      <c r="AW177" s="44">
        <v>311.60000000000002</v>
      </c>
    </row>
    <row r="178" spans="1:49">
      <c r="A178" s="45">
        <v>42911</v>
      </c>
      <c r="B178" s="56">
        <v>5.2650000000000002E-2</v>
      </c>
      <c r="C178" s="56">
        <v>5.5280000000000003E-2</v>
      </c>
      <c r="D178" s="15"/>
      <c r="E178" s="45">
        <v>42911</v>
      </c>
      <c r="F178" s="56">
        <v>0</v>
      </c>
      <c r="G178" s="56">
        <v>0</v>
      </c>
      <c r="H178" s="15"/>
      <c r="I178" s="45">
        <v>42911</v>
      </c>
      <c r="J178" s="56">
        <v>0.79407000000000005</v>
      </c>
      <c r="K178" s="56">
        <v>0</v>
      </c>
      <c r="L178" s="15"/>
      <c r="M178" s="45">
        <v>42911</v>
      </c>
      <c r="N178" s="56">
        <v>0</v>
      </c>
      <c r="O178" s="56">
        <v>0.25929000000000002</v>
      </c>
      <c r="P178" s="15"/>
      <c r="Q178" s="45">
        <v>42911</v>
      </c>
      <c r="R178" s="56">
        <v>3.8444400000000001</v>
      </c>
      <c r="S178" s="56">
        <v>1.50265</v>
      </c>
      <c r="T178" s="15"/>
      <c r="U178" s="45">
        <v>42911</v>
      </c>
      <c r="V178" s="56">
        <v>1.10426</v>
      </c>
      <c r="W178" s="56">
        <v>2.1314799999999998</v>
      </c>
      <c r="X178" s="15"/>
      <c r="Y178" s="45">
        <v>42911</v>
      </c>
      <c r="Z178" s="56">
        <v>0.97816000000000003</v>
      </c>
      <c r="AA178" s="56">
        <v>8.2120099999999994</v>
      </c>
      <c r="AB178" s="15"/>
      <c r="AC178" s="45">
        <v>42911</v>
      </c>
      <c r="AD178" s="56">
        <v>2.4879999999999999E-2</v>
      </c>
      <c r="AE178" s="56">
        <v>0.35420000000000001</v>
      </c>
      <c r="AF178" s="15"/>
      <c r="AG178" s="45">
        <v>42911</v>
      </c>
      <c r="AH178" s="56">
        <v>0.12338</v>
      </c>
      <c r="AI178" s="56">
        <v>7.7109999999999998E-2</v>
      </c>
      <c r="AJ178" s="15"/>
      <c r="AK178" s="45">
        <v>42911</v>
      </c>
      <c r="AL178" s="56">
        <v>0</v>
      </c>
      <c r="AM178" s="56">
        <v>0</v>
      </c>
      <c r="AN178" s="15"/>
      <c r="AO178" s="45">
        <v>42911</v>
      </c>
      <c r="AP178" s="56">
        <v>1.1458299999999999</v>
      </c>
      <c r="AQ178" s="56">
        <v>0.83333000000000002</v>
      </c>
      <c r="AR178" s="15"/>
      <c r="AS178" s="45">
        <v>42993</v>
      </c>
      <c r="AT178" s="44">
        <v>312.55</v>
      </c>
      <c r="AU178" s="44">
        <v>314.60000000000002</v>
      </c>
      <c r="AV178" s="44">
        <v>311.75</v>
      </c>
      <c r="AW178" s="44">
        <v>314.55</v>
      </c>
    </row>
    <row r="179" spans="1:49">
      <c r="A179" s="45">
        <v>42912</v>
      </c>
      <c r="B179" s="56">
        <v>9.8729999999999998E-2</v>
      </c>
      <c r="C179" s="56">
        <v>0.11847000000000001</v>
      </c>
      <c r="D179" s="15"/>
      <c r="E179" s="45">
        <v>42912</v>
      </c>
      <c r="F179" s="56">
        <v>7.1428500000000001</v>
      </c>
      <c r="G179" s="56">
        <v>7.1428500000000001</v>
      </c>
      <c r="H179" s="15"/>
      <c r="I179" s="45">
        <v>42912</v>
      </c>
      <c r="J179" s="56">
        <v>0.42349999999999999</v>
      </c>
      <c r="K179" s="56">
        <v>0.31762000000000001</v>
      </c>
      <c r="L179" s="15"/>
      <c r="M179" s="45">
        <v>42912</v>
      </c>
      <c r="N179" s="56">
        <v>0.51858000000000004</v>
      </c>
      <c r="O179" s="56">
        <v>1.3828800000000001</v>
      </c>
      <c r="P179" s="15"/>
      <c r="Q179" s="45">
        <v>42912</v>
      </c>
      <c r="R179" s="56">
        <v>7.2383100000000002</v>
      </c>
      <c r="S179" s="56">
        <v>4.5965800000000003</v>
      </c>
      <c r="T179" s="15"/>
      <c r="U179" s="45">
        <v>42912</v>
      </c>
      <c r="V179" s="56">
        <v>9.8870000000000005</v>
      </c>
      <c r="W179" s="56">
        <v>3.2100599999999999</v>
      </c>
      <c r="X179" s="15"/>
      <c r="Y179" s="45">
        <v>42912</v>
      </c>
      <c r="Z179" s="56">
        <v>8.7579600000000006</v>
      </c>
      <c r="AA179" s="56">
        <v>19.449490000000001</v>
      </c>
      <c r="AB179" s="15"/>
      <c r="AC179" s="45">
        <v>42912</v>
      </c>
      <c r="AD179" s="56">
        <v>7.5620000000000007E-2</v>
      </c>
      <c r="AE179" s="56">
        <v>0.52251999999999998</v>
      </c>
      <c r="AF179" s="15"/>
      <c r="AG179" s="45">
        <v>42912</v>
      </c>
      <c r="AH179" s="56">
        <v>0.43182999999999999</v>
      </c>
      <c r="AI179" s="56">
        <v>0.32386999999999999</v>
      </c>
      <c r="AJ179" s="15"/>
      <c r="AK179" s="45">
        <v>42912</v>
      </c>
      <c r="AL179" s="56">
        <v>0</v>
      </c>
      <c r="AM179" s="56">
        <v>0.51307999999999998</v>
      </c>
      <c r="AN179" s="15"/>
      <c r="AO179" s="45">
        <v>42912</v>
      </c>
      <c r="AP179" s="56">
        <v>5.0694400000000002</v>
      </c>
      <c r="AQ179" s="56">
        <v>2.98611</v>
      </c>
      <c r="AR179" s="15"/>
      <c r="AS179" s="45">
        <v>42996</v>
      </c>
      <c r="AT179" s="44">
        <v>314.85000000000002</v>
      </c>
      <c r="AU179" s="44">
        <v>320.05</v>
      </c>
      <c r="AV179" s="44">
        <v>314.64999999999998</v>
      </c>
      <c r="AW179" s="44">
        <v>320.05</v>
      </c>
    </row>
    <row r="180" spans="1:49">
      <c r="A180" s="45">
        <v>42913</v>
      </c>
      <c r="B180" s="56">
        <v>0.10004</v>
      </c>
      <c r="C180" s="56">
        <v>0.12242</v>
      </c>
      <c r="D180" s="15"/>
      <c r="E180" s="45">
        <v>42913</v>
      </c>
      <c r="F180" s="56">
        <v>17.142849999999999</v>
      </c>
      <c r="G180" s="56">
        <v>21.428570000000001</v>
      </c>
      <c r="H180" s="15"/>
      <c r="I180" s="45">
        <v>42913</v>
      </c>
      <c r="J180" s="56">
        <v>0.74112999999999996</v>
      </c>
      <c r="K180" s="56">
        <v>0.68818999999999997</v>
      </c>
      <c r="L180" s="15"/>
      <c r="M180" s="45">
        <v>42913</v>
      </c>
      <c r="N180" s="56">
        <v>0.69144000000000005</v>
      </c>
      <c r="O180" s="56">
        <v>0.77786999999999995</v>
      </c>
      <c r="P180" s="15"/>
      <c r="Q180" s="45">
        <v>42913</v>
      </c>
      <c r="R180" s="56">
        <v>6.8348100000000001</v>
      </c>
      <c r="S180" s="56">
        <v>4.6290399999999998</v>
      </c>
      <c r="T180" s="15"/>
      <c r="U180" s="45">
        <v>42913</v>
      </c>
      <c r="V180" s="56">
        <v>3.5439099999999999</v>
      </c>
      <c r="W180" s="56">
        <v>3.80071</v>
      </c>
      <c r="X180" s="15"/>
      <c r="Y180" s="45">
        <v>42913</v>
      </c>
      <c r="Z180" s="56">
        <v>3.1392099999999998</v>
      </c>
      <c r="AA180" s="56">
        <v>21.542310000000001</v>
      </c>
      <c r="AB180" s="15"/>
      <c r="AC180" s="45">
        <v>42913</v>
      </c>
      <c r="AD180" s="56">
        <v>7.4149999999999994E-2</v>
      </c>
      <c r="AE180" s="56">
        <v>0.48641000000000001</v>
      </c>
      <c r="AF180" s="15"/>
      <c r="AG180" s="45">
        <v>42913</v>
      </c>
      <c r="AH180" s="56">
        <v>0.43182999999999999</v>
      </c>
      <c r="AI180" s="56">
        <v>0.37014000000000002</v>
      </c>
      <c r="AJ180" s="15"/>
      <c r="AK180" s="45">
        <v>42913</v>
      </c>
      <c r="AL180" s="56">
        <v>0.12827</v>
      </c>
      <c r="AM180" s="56">
        <v>0.56438999999999995</v>
      </c>
      <c r="AN180" s="15"/>
      <c r="AO180" s="45">
        <v>42913</v>
      </c>
      <c r="AP180" s="56">
        <v>5.0347200000000001</v>
      </c>
      <c r="AQ180" s="56">
        <v>3.75</v>
      </c>
      <c r="AR180" s="15"/>
      <c r="AS180" s="45">
        <v>42997</v>
      </c>
      <c r="AT180" s="44">
        <v>319.64999999999998</v>
      </c>
      <c r="AU180" s="44">
        <v>320.2</v>
      </c>
      <c r="AV180" s="44">
        <v>319.10000000000002</v>
      </c>
      <c r="AW180" s="44">
        <v>319.39999999999998</v>
      </c>
    </row>
    <row r="181" spans="1:49">
      <c r="A181" s="45">
        <v>42914</v>
      </c>
      <c r="B181" s="56">
        <v>9.8729999999999998E-2</v>
      </c>
      <c r="C181" s="56">
        <v>0.14216999999999999</v>
      </c>
      <c r="D181" s="15"/>
      <c r="E181" s="45">
        <v>42914</v>
      </c>
      <c r="F181" s="56">
        <v>25.714279999999999</v>
      </c>
      <c r="G181" s="56">
        <v>7.1428500000000001</v>
      </c>
      <c r="H181" s="15"/>
      <c r="I181" s="45">
        <v>42914</v>
      </c>
      <c r="J181" s="56">
        <v>0.58230999999999999</v>
      </c>
      <c r="K181" s="56">
        <v>0.31762000000000001</v>
      </c>
      <c r="L181" s="15"/>
      <c r="M181" s="45">
        <v>42914</v>
      </c>
      <c r="N181" s="56">
        <v>1.5557399999999999</v>
      </c>
      <c r="O181" s="56">
        <v>0.95072999999999996</v>
      </c>
      <c r="P181" s="15"/>
      <c r="Q181" s="45">
        <v>42914</v>
      </c>
      <c r="R181" s="56">
        <v>7.2237099999999996</v>
      </c>
      <c r="S181" s="56">
        <v>4.5475599999999998</v>
      </c>
      <c r="T181" s="15"/>
      <c r="U181" s="45">
        <v>42914</v>
      </c>
      <c r="V181" s="56">
        <v>4.6995300000000002</v>
      </c>
      <c r="W181" s="56">
        <v>2.5166900000000001</v>
      </c>
      <c r="X181" s="15"/>
      <c r="Y181" s="45">
        <v>42914</v>
      </c>
      <c r="Z181" s="56">
        <v>4.1628699999999998</v>
      </c>
      <c r="AA181" s="56">
        <v>16.58325</v>
      </c>
      <c r="AB181" s="15"/>
      <c r="AC181" s="45">
        <v>42914</v>
      </c>
      <c r="AD181" s="56">
        <v>7.7079999999999996E-2</v>
      </c>
      <c r="AE181" s="56">
        <v>0.46201999999999999</v>
      </c>
      <c r="AF181" s="15"/>
      <c r="AG181" s="45">
        <v>42914</v>
      </c>
      <c r="AH181" s="56">
        <v>0.83281000000000005</v>
      </c>
      <c r="AI181" s="56">
        <v>0.53978999999999999</v>
      </c>
      <c r="AJ181" s="15"/>
      <c r="AK181" s="45">
        <v>42914</v>
      </c>
      <c r="AL181" s="56">
        <v>0.28219</v>
      </c>
      <c r="AM181" s="56">
        <v>0.69266000000000005</v>
      </c>
      <c r="AN181" s="15"/>
      <c r="AO181" s="45">
        <v>42914</v>
      </c>
      <c r="AP181" s="56">
        <v>2.9166599999999998</v>
      </c>
      <c r="AQ181" s="56">
        <v>2.5694400000000002</v>
      </c>
      <c r="AR181" s="15"/>
      <c r="AS181" s="45">
        <v>42998</v>
      </c>
      <c r="AT181" s="44">
        <v>320.10000000000002</v>
      </c>
      <c r="AU181" s="44">
        <v>321.60000000000002</v>
      </c>
      <c r="AV181" s="44">
        <v>318.14999999999998</v>
      </c>
      <c r="AW181" s="44">
        <v>319.14999999999998</v>
      </c>
    </row>
    <row r="182" spans="1:49">
      <c r="A182" s="45">
        <v>42915</v>
      </c>
      <c r="B182" s="56">
        <v>0.11057</v>
      </c>
      <c r="C182" s="56">
        <v>0.12769</v>
      </c>
      <c r="D182" s="15"/>
      <c r="E182" s="45">
        <v>42915</v>
      </c>
      <c r="F182" s="56">
        <v>10</v>
      </c>
      <c r="G182" s="56">
        <v>11.428570000000001</v>
      </c>
      <c r="H182" s="15"/>
      <c r="I182" s="45">
        <v>42915</v>
      </c>
      <c r="J182" s="56">
        <v>0.26468999999999998</v>
      </c>
      <c r="K182" s="56">
        <v>0.31762000000000001</v>
      </c>
      <c r="L182" s="15"/>
      <c r="M182" s="45">
        <v>42915</v>
      </c>
      <c r="N182" s="56">
        <v>1.2532399999999999</v>
      </c>
      <c r="O182" s="56">
        <v>1.2532399999999999</v>
      </c>
      <c r="P182" s="15"/>
      <c r="Q182" s="45">
        <v>42915</v>
      </c>
      <c r="R182" s="56">
        <v>7.4230200000000002</v>
      </c>
      <c r="S182" s="56">
        <v>4.7215499999999997</v>
      </c>
      <c r="T182" s="15"/>
      <c r="U182" s="45">
        <v>42915</v>
      </c>
      <c r="V182" s="56">
        <v>5.5213099999999997</v>
      </c>
      <c r="W182" s="56">
        <v>2.9275799999999998</v>
      </c>
      <c r="X182" s="15"/>
      <c r="Y182" s="45">
        <v>42915</v>
      </c>
      <c r="Z182" s="56">
        <v>4.8907999999999996</v>
      </c>
      <c r="AA182" s="56">
        <v>19.040030000000002</v>
      </c>
      <c r="AB182" s="15"/>
      <c r="AC182" s="45">
        <v>42915</v>
      </c>
      <c r="AD182" s="56">
        <v>9.7570000000000004E-2</v>
      </c>
      <c r="AE182" s="56">
        <v>0.4708</v>
      </c>
      <c r="AF182" s="15"/>
      <c r="AG182" s="45">
        <v>42915</v>
      </c>
      <c r="AH182" s="56">
        <v>0.87907999999999997</v>
      </c>
      <c r="AI182" s="56">
        <v>0.75570000000000004</v>
      </c>
      <c r="AJ182" s="15"/>
      <c r="AK182" s="45">
        <v>42915</v>
      </c>
      <c r="AL182" s="56">
        <v>0</v>
      </c>
      <c r="AM182" s="56">
        <v>0.84658</v>
      </c>
      <c r="AN182" s="15"/>
      <c r="AO182" s="45">
        <v>42915</v>
      </c>
      <c r="AP182" s="56">
        <v>4.0277700000000003</v>
      </c>
      <c r="AQ182" s="56">
        <v>2.2916599999999998</v>
      </c>
      <c r="AR182" s="15"/>
      <c r="AS182" s="45">
        <v>42999</v>
      </c>
      <c r="AT182" s="44">
        <v>318.7</v>
      </c>
      <c r="AU182" s="44">
        <v>319.85000000000002</v>
      </c>
      <c r="AV182" s="44">
        <v>318.35000000000002</v>
      </c>
      <c r="AW182" s="44">
        <v>319.39999999999998</v>
      </c>
    </row>
    <row r="183" spans="1:49">
      <c r="A183" s="45">
        <v>42916</v>
      </c>
      <c r="B183" s="56">
        <v>0.10004</v>
      </c>
      <c r="C183" s="56">
        <v>0.15795999999999999</v>
      </c>
      <c r="D183" s="15"/>
      <c r="E183" s="45">
        <v>42916</v>
      </c>
      <c r="F183" s="56">
        <v>11.428570000000001</v>
      </c>
      <c r="G183" s="56">
        <v>10</v>
      </c>
      <c r="H183" s="15"/>
      <c r="I183" s="45">
        <v>42916</v>
      </c>
      <c r="J183" s="56">
        <v>0.63524999999999998</v>
      </c>
      <c r="K183" s="56">
        <v>1.21757</v>
      </c>
      <c r="L183" s="15"/>
      <c r="M183" s="45">
        <v>42916</v>
      </c>
      <c r="N183" s="56">
        <v>0.64822000000000002</v>
      </c>
      <c r="O183" s="56">
        <v>0.64822000000000002</v>
      </c>
      <c r="P183" s="15"/>
      <c r="Q183" s="45">
        <v>42916</v>
      </c>
      <c r="R183" s="56">
        <v>6.8835100000000002</v>
      </c>
      <c r="S183" s="56">
        <v>4.0437500000000002</v>
      </c>
      <c r="T183" s="15"/>
      <c r="U183" s="45">
        <v>42916</v>
      </c>
      <c r="V183" s="56">
        <v>8.8340999999999994</v>
      </c>
      <c r="W183" s="56">
        <v>2.3369200000000001</v>
      </c>
      <c r="X183" s="15"/>
      <c r="Y183" s="45">
        <v>42916</v>
      </c>
      <c r="Z183" s="56">
        <v>7.8252899999999999</v>
      </c>
      <c r="AA183" s="56">
        <v>14.695169999999999</v>
      </c>
      <c r="AB183" s="15"/>
      <c r="AC183" s="45">
        <v>42916</v>
      </c>
      <c r="AD183" s="56">
        <v>7.4639999999999998E-2</v>
      </c>
      <c r="AE183" s="56">
        <v>0.39907999999999999</v>
      </c>
      <c r="AF183" s="15"/>
      <c r="AG183" s="45">
        <v>42916</v>
      </c>
      <c r="AH183" s="56">
        <v>0.52436000000000005</v>
      </c>
      <c r="AI183" s="56">
        <v>0.44724999999999998</v>
      </c>
      <c r="AJ183" s="15"/>
      <c r="AK183" s="45">
        <v>42916</v>
      </c>
      <c r="AL183" s="56">
        <v>0.12827</v>
      </c>
      <c r="AM183" s="56">
        <v>0.38480999999999999</v>
      </c>
      <c r="AN183" s="15"/>
      <c r="AO183" s="45">
        <v>42916</v>
      </c>
      <c r="AP183" s="56">
        <v>2.9513799999999999</v>
      </c>
      <c r="AQ183" s="56">
        <v>2.2222200000000001</v>
      </c>
      <c r="AR183" s="15"/>
      <c r="AS183" s="45">
        <v>43000</v>
      </c>
      <c r="AT183" s="44">
        <v>318.95</v>
      </c>
      <c r="AU183" s="44">
        <v>320.10000000000002</v>
      </c>
      <c r="AV183" s="44">
        <v>316.39999999999998</v>
      </c>
      <c r="AW183" s="44">
        <v>317.10000000000002</v>
      </c>
    </row>
    <row r="184" spans="1:49">
      <c r="A184" s="45">
        <v>42917</v>
      </c>
      <c r="B184" s="56">
        <v>5.6599999999999998E-2</v>
      </c>
      <c r="C184" s="56">
        <v>8.5559999999999997E-2</v>
      </c>
      <c r="D184" s="15"/>
      <c r="E184" s="45">
        <v>42917</v>
      </c>
      <c r="F184" s="56">
        <v>0</v>
      </c>
      <c r="G184" s="56">
        <v>0</v>
      </c>
      <c r="H184" s="15"/>
      <c r="I184" s="45">
        <v>42917</v>
      </c>
      <c r="J184" s="56">
        <v>0.26468999999999998</v>
      </c>
      <c r="K184" s="56">
        <v>0</v>
      </c>
      <c r="L184" s="15"/>
      <c r="M184" s="45">
        <v>42917</v>
      </c>
      <c r="N184" s="56">
        <v>0</v>
      </c>
      <c r="O184" s="56">
        <v>0</v>
      </c>
      <c r="P184" s="15"/>
      <c r="Q184" s="45">
        <v>42917</v>
      </c>
      <c r="R184" s="56">
        <v>3.80776</v>
      </c>
      <c r="S184" s="56">
        <v>1.48447</v>
      </c>
      <c r="T184" s="15"/>
      <c r="U184" s="45">
        <v>42917</v>
      </c>
      <c r="V184" s="56">
        <v>1.5665100000000001</v>
      </c>
      <c r="W184" s="56">
        <v>1.4637899999999999</v>
      </c>
      <c r="X184" s="15"/>
      <c r="Y184" s="45">
        <v>42917</v>
      </c>
      <c r="Z184" s="56">
        <v>1.3876200000000001</v>
      </c>
      <c r="AA184" s="56">
        <v>7.8025399999999996</v>
      </c>
      <c r="AB184" s="15"/>
      <c r="AC184" s="45">
        <v>42917</v>
      </c>
      <c r="AD184" s="56">
        <v>2.2929999999999999E-2</v>
      </c>
      <c r="AE184" s="56">
        <v>0.33662999999999998</v>
      </c>
      <c r="AF184" s="15"/>
      <c r="AG184" s="45">
        <v>42917</v>
      </c>
      <c r="AH184" s="56">
        <v>0.23133000000000001</v>
      </c>
      <c r="AI184" s="56">
        <v>7.7109999999999998E-2</v>
      </c>
      <c r="AJ184" s="15"/>
      <c r="AK184" s="45">
        <v>42917</v>
      </c>
      <c r="AL184" s="56">
        <v>0</v>
      </c>
      <c r="AM184" s="56">
        <v>0.43612000000000001</v>
      </c>
      <c r="AN184" s="15"/>
      <c r="AO184" s="45">
        <v>42917</v>
      </c>
      <c r="AP184" s="56">
        <v>0.79861000000000004</v>
      </c>
      <c r="AQ184" s="56">
        <v>0.76388</v>
      </c>
      <c r="AR184" s="15"/>
      <c r="AS184" s="45">
        <v>43003</v>
      </c>
      <c r="AT184" s="44">
        <v>317.64999999999998</v>
      </c>
      <c r="AU184" s="44">
        <v>317.95</v>
      </c>
      <c r="AV184" s="44">
        <v>316.2</v>
      </c>
      <c r="AW184" s="44">
        <v>317.14999999999998</v>
      </c>
    </row>
    <row r="185" spans="1:49">
      <c r="A185" s="45">
        <v>42918</v>
      </c>
      <c r="B185" s="56">
        <v>7.5029999999999999E-2</v>
      </c>
      <c r="C185" s="56">
        <v>8.5559999999999997E-2</v>
      </c>
      <c r="D185" s="15"/>
      <c r="E185" s="45">
        <v>42918</v>
      </c>
      <c r="F185" s="56">
        <v>0</v>
      </c>
      <c r="G185" s="56">
        <v>0</v>
      </c>
      <c r="H185" s="15"/>
      <c r="I185" s="45">
        <v>42918</v>
      </c>
      <c r="J185" s="56">
        <v>0.31762000000000001</v>
      </c>
      <c r="K185" s="56">
        <v>0.31762000000000001</v>
      </c>
      <c r="L185" s="15"/>
      <c r="M185" s="45">
        <v>42918</v>
      </c>
      <c r="N185" s="56">
        <v>0</v>
      </c>
      <c r="O185" s="56">
        <v>0.38893</v>
      </c>
      <c r="P185" s="15"/>
      <c r="Q185" s="45">
        <v>42918</v>
      </c>
      <c r="R185" s="56">
        <v>3.66947</v>
      </c>
      <c r="S185" s="56">
        <v>1.53122</v>
      </c>
      <c r="T185" s="15"/>
      <c r="U185" s="45">
        <v>42918</v>
      </c>
      <c r="V185" s="56">
        <v>2.1571600000000002</v>
      </c>
      <c r="W185" s="56">
        <v>1.7719499999999999</v>
      </c>
      <c r="X185" s="15"/>
      <c r="Y185" s="45">
        <v>42918</v>
      </c>
      <c r="Z185" s="56">
        <v>1.91082</v>
      </c>
      <c r="AA185" s="56">
        <v>9.5541400000000003</v>
      </c>
      <c r="AB185" s="15"/>
      <c r="AC185" s="45">
        <v>42918</v>
      </c>
      <c r="AD185" s="56">
        <v>2.9270000000000001E-2</v>
      </c>
      <c r="AE185" s="56">
        <v>0.38688</v>
      </c>
      <c r="AF185" s="15"/>
      <c r="AG185" s="45">
        <v>42918</v>
      </c>
      <c r="AH185" s="56">
        <v>0.21590999999999999</v>
      </c>
      <c r="AI185" s="56">
        <v>0.13880000000000001</v>
      </c>
      <c r="AJ185" s="15"/>
      <c r="AK185" s="45">
        <v>42918</v>
      </c>
      <c r="AL185" s="56">
        <v>0</v>
      </c>
      <c r="AM185" s="56">
        <v>0</v>
      </c>
      <c r="AN185" s="15"/>
      <c r="AO185" s="45">
        <v>42918</v>
      </c>
      <c r="AP185" s="56">
        <v>0.86804999999999999</v>
      </c>
      <c r="AQ185" s="56">
        <v>0.97221999999999997</v>
      </c>
      <c r="AR185" s="15"/>
      <c r="AS185" s="45">
        <v>43004</v>
      </c>
      <c r="AT185" s="44">
        <v>315.8</v>
      </c>
      <c r="AU185" s="44">
        <v>316.5</v>
      </c>
      <c r="AV185" s="44">
        <v>314.64999999999998</v>
      </c>
      <c r="AW185" s="44">
        <v>315.14999999999998</v>
      </c>
    </row>
    <row r="186" spans="1:49">
      <c r="A186" s="45">
        <v>42919</v>
      </c>
      <c r="B186" s="56">
        <v>7.3709999999999998E-2</v>
      </c>
      <c r="C186" s="56">
        <v>0.11716</v>
      </c>
      <c r="D186" s="15"/>
      <c r="E186" s="45">
        <v>42919</v>
      </c>
      <c r="F186" s="56">
        <v>0</v>
      </c>
      <c r="G186" s="56">
        <v>7.1428500000000001</v>
      </c>
      <c r="H186" s="15"/>
      <c r="I186" s="45">
        <v>42919</v>
      </c>
      <c r="J186" s="56">
        <v>0.37056</v>
      </c>
      <c r="K186" s="56">
        <v>0.31762000000000001</v>
      </c>
      <c r="L186" s="15"/>
      <c r="M186" s="45">
        <v>42919</v>
      </c>
      <c r="N186" s="56">
        <v>0.30249999999999999</v>
      </c>
      <c r="O186" s="56">
        <v>0.99394000000000005</v>
      </c>
      <c r="P186" s="15"/>
      <c r="Q186" s="45">
        <v>42919</v>
      </c>
      <c r="R186" s="56">
        <v>7.1756599999999997</v>
      </c>
      <c r="S186" s="56">
        <v>4.2099599999999997</v>
      </c>
      <c r="T186" s="15"/>
      <c r="U186" s="45">
        <v>42919</v>
      </c>
      <c r="V186" s="56">
        <v>4.2629599999999996</v>
      </c>
      <c r="W186" s="56">
        <v>3.0046200000000001</v>
      </c>
      <c r="X186" s="15"/>
      <c r="Y186" s="45">
        <v>42919</v>
      </c>
      <c r="Z186" s="56">
        <v>3.77616</v>
      </c>
      <c r="AA186" s="56">
        <v>15.4686</v>
      </c>
      <c r="AB186" s="15"/>
      <c r="AC186" s="45">
        <v>42919</v>
      </c>
      <c r="AD186" s="56">
        <v>5.3659999999999999E-2</v>
      </c>
      <c r="AE186" s="56">
        <v>0.46640999999999999</v>
      </c>
      <c r="AF186" s="15"/>
      <c r="AG186" s="45">
        <v>42919</v>
      </c>
      <c r="AH186" s="56">
        <v>0.38556000000000001</v>
      </c>
      <c r="AI186" s="56">
        <v>0.52436000000000005</v>
      </c>
      <c r="AJ186" s="15"/>
      <c r="AK186" s="45">
        <v>42919</v>
      </c>
      <c r="AL186" s="56">
        <v>0.56438999999999995</v>
      </c>
      <c r="AM186" s="56">
        <v>0.59004000000000001</v>
      </c>
      <c r="AN186" s="15"/>
      <c r="AO186" s="45">
        <v>42919</v>
      </c>
      <c r="AP186" s="56">
        <v>3.6458300000000001</v>
      </c>
      <c r="AQ186" s="56">
        <v>3.2291599999999998</v>
      </c>
      <c r="AR186" s="15"/>
      <c r="AS186" s="45">
        <v>43005</v>
      </c>
      <c r="AT186" s="44">
        <v>315.55</v>
      </c>
      <c r="AU186" s="44">
        <v>315.60000000000002</v>
      </c>
      <c r="AV186" s="44">
        <v>314.3</v>
      </c>
      <c r="AW186" s="44">
        <v>314.75</v>
      </c>
    </row>
    <row r="187" spans="1:49">
      <c r="A187" s="45">
        <v>42920</v>
      </c>
      <c r="B187" s="56">
        <v>0.20535999999999999</v>
      </c>
      <c r="C187" s="56">
        <v>0.14743000000000001</v>
      </c>
      <c r="D187" s="15"/>
      <c r="E187" s="45">
        <v>42920</v>
      </c>
      <c r="F187" s="56">
        <v>14.28571</v>
      </c>
      <c r="G187" s="56">
        <v>21.428570000000001</v>
      </c>
      <c r="H187" s="15"/>
      <c r="I187" s="45">
        <v>42920</v>
      </c>
      <c r="J187" s="56">
        <v>1.0058199999999999</v>
      </c>
      <c r="K187" s="56">
        <v>0.26468999999999998</v>
      </c>
      <c r="L187" s="15"/>
      <c r="M187" s="45">
        <v>42920</v>
      </c>
      <c r="N187" s="56">
        <v>1.2964500000000001</v>
      </c>
      <c r="O187" s="56">
        <v>1.0371600000000001</v>
      </c>
      <c r="P187" s="15"/>
      <c r="Q187" s="45">
        <v>42920</v>
      </c>
      <c r="R187" s="56">
        <v>8.3618100000000002</v>
      </c>
      <c r="S187" s="56">
        <v>4.6491600000000002</v>
      </c>
      <c r="T187" s="15"/>
      <c r="U187" s="45">
        <v>42920</v>
      </c>
      <c r="V187" s="56">
        <v>6.8310199999999996</v>
      </c>
      <c r="W187" s="56">
        <v>4.1088800000000001</v>
      </c>
      <c r="X187" s="15"/>
      <c r="Y187" s="45">
        <v>42920</v>
      </c>
      <c r="Z187" s="56">
        <v>6.0509500000000003</v>
      </c>
      <c r="AA187" s="56">
        <v>16.446760000000001</v>
      </c>
      <c r="AB187" s="15"/>
      <c r="AC187" s="45">
        <v>42920</v>
      </c>
      <c r="AD187" s="56">
        <v>7.4149999999999994E-2</v>
      </c>
      <c r="AE187" s="56">
        <v>0.49275000000000002</v>
      </c>
      <c r="AF187" s="15"/>
      <c r="AG187" s="45">
        <v>42920</v>
      </c>
      <c r="AH187" s="56">
        <v>0.58604999999999996</v>
      </c>
      <c r="AI187" s="56">
        <v>0.46267000000000003</v>
      </c>
      <c r="AJ187" s="15"/>
      <c r="AK187" s="45">
        <v>42920</v>
      </c>
      <c r="AL187" s="56">
        <v>0.35915000000000002</v>
      </c>
      <c r="AM187" s="56">
        <v>0.71831</v>
      </c>
      <c r="AN187" s="15"/>
      <c r="AO187" s="45">
        <v>42920</v>
      </c>
      <c r="AP187" s="56">
        <v>3.2638799999999999</v>
      </c>
      <c r="AQ187" s="56">
        <v>2.4652699999999999</v>
      </c>
      <c r="AR187" s="15"/>
      <c r="AS187" s="45">
        <v>43006</v>
      </c>
      <c r="AT187" s="44">
        <v>314.8</v>
      </c>
      <c r="AU187" s="44">
        <v>315.89999999999998</v>
      </c>
      <c r="AV187" s="44">
        <v>313.95</v>
      </c>
      <c r="AW187" s="44">
        <v>314.95</v>
      </c>
    </row>
    <row r="188" spans="1:49">
      <c r="A188" s="45">
        <v>42921</v>
      </c>
      <c r="B188" s="56">
        <v>0.12504999999999999</v>
      </c>
      <c r="C188" s="56">
        <v>0.13822000000000001</v>
      </c>
      <c r="D188" s="15"/>
      <c r="E188" s="45">
        <v>42921</v>
      </c>
      <c r="F188" s="56">
        <v>14.28571</v>
      </c>
      <c r="G188" s="56">
        <v>7.1428500000000001</v>
      </c>
      <c r="H188" s="15"/>
      <c r="I188" s="45">
        <v>42921</v>
      </c>
      <c r="J188" s="56">
        <v>0.58230999999999999</v>
      </c>
      <c r="K188" s="56">
        <v>0</v>
      </c>
      <c r="L188" s="15"/>
      <c r="M188" s="45">
        <v>42921</v>
      </c>
      <c r="N188" s="56">
        <v>0.30249999999999999</v>
      </c>
      <c r="O188" s="56">
        <v>0.51858000000000004</v>
      </c>
      <c r="P188" s="15"/>
      <c r="Q188" s="45">
        <v>42921</v>
      </c>
      <c r="R188" s="56">
        <v>7.2418800000000001</v>
      </c>
      <c r="S188" s="56">
        <v>4.1898299999999997</v>
      </c>
      <c r="T188" s="15"/>
      <c r="U188" s="45">
        <v>42921</v>
      </c>
      <c r="V188" s="56">
        <v>5.0333800000000002</v>
      </c>
      <c r="W188" s="56">
        <v>2.4653299999999998</v>
      </c>
      <c r="X188" s="15"/>
      <c r="Y188" s="45">
        <v>42921</v>
      </c>
      <c r="Z188" s="56">
        <v>4.4585900000000001</v>
      </c>
      <c r="AA188" s="56">
        <v>11.897169999999999</v>
      </c>
      <c r="AB188" s="15"/>
      <c r="AC188" s="45">
        <v>42921</v>
      </c>
      <c r="AD188" s="56">
        <v>5.756E-2</v>
      </c>
      <c r="AE188" s="56">
        <v>0.43371999999999999</v>
      </c>
      <c r="AF188" s="15"/>
      <c r="AG188" s="45">
        <v>42921</v>
      </c>
      <c r="AH188" s="56">
        <v>0.30845</v>
      </c>
      <c r="AI188" s="56">
        <v>0.29302</v>
      </c>
      <c r="AJ188" s="15"/>
      <c r="AK188" s="45">
        <v>42921</v>
      </c>
      <c r="AL188" s="56">
        <v>0.15392</v>
      </c>
      <c r="AM188" s="56">
        <v>0.82093000000000005</v>
      </c>
      <c r="AN188" s="15"/>
      <c r="AO188" s="45">
        <v>42921</v>
      </c>
      <c r="AP188" s="56">
        <v>2.9166599999999998</v>
      </c>
      <c r="AQ188" s="56">
        <v>2.3263799999999999</v>
      </c>
      <c r="AR188" s="15"/>
      <c r="AS188" s="45">
        <v>43007</v>
      </c>
      <c r="AT188" s="44">
        <v>315.10000000000002</v>
      </c>
      <c r="AU188" s="44">
        <v>317.64999999999998</v>
      </c>
      <c r="AV188" s="44">
        <v>315.05</v>
      </c>
      <c r="AW188" s="44">
        <v>317.64999999999998</v>
      </c>
    </row>
    <row r="189" spans="1:49">
      <c r="A189" s="45">
        <v>42922</v>
      </c>
      <c r="B189" s="56">
        <v>0.13427</v>
      </c>
      <c r="C189" s="56">
        <v>0.14480000000000001</v>
      </c>
      <c r="D189" s="15"/>
      <c r="E189" s="45">
        <v>42922</v>
      </c>
      <c r="F189" s="56">
        <v>21.428570000000001</v>
      </c>
      <c r="G189" s="56">
        <v>17.142849999999999</v>
      </c>
      <c r="H189" s="15"/>
      <c r="I189" s="45">
        <v>42922</v>
      </c>
      <c r="J189" s="56">
        <v>0.58230999999999999</v>
      </c>
      <c r="K189" s="56">
        <v>0</v>
      </c>
      <c r="L189" s="15"/>
      <c r="M189" s="45">
        <v>42922</v>
      </c>
      <c r="N189" s="56">
        <v>0.34572000000000003</v>
      </c>
      <c r="O189" s="56">
        <v>0.51858000000000004</v>
      </c>
      <c r="P189" s="15"/>
      <c r="Q189" s="45">
        <v>42922</v>
      </c>
      <c r="R189" s="56">
        <v>7.6866099999999999</v>
      </c>
      <c r="S189" s="56">
        <v>3.9057900000000001</v>
      </c>
      <c r="T189" s="15"/>
      <c r="U189" s="45">
        <v>42922</v>
      </c>
      <c r="V189" s="56">
        <v>7.0621400000000003</v>
      </c>
      <c r="W189" s="56">
        <v>3.0816599999999998</v>
      </c>
      <c r="X189" s="15"/>
      <c r="Y189" s="45">
        <v>42922</v>
      </c>
      <c r="Z189" s="56">
        <v>6.2556799999999999</v>
      </c>
      <c r="AA189" s="56">
        <v>10.850770000000001</v>
      </c>
      <c r="AB189" s="15"/>
      <c r="AC189" s="45">
        <v>42922</v>
      </c>
      <c r="AD189" s="56">
        <v>5.756E-2</v>
      </c>
      <c r="AE189" s="56">
        <v>0.51959</v>
      </c>
      <c r="AF189" s="15"/>
      <c r="AG189" s="45">
        <v>42922</v>
      </c>
      <c r="AH189" s="56">
        <v>0.37014000000000002</v>
      </c>
      <c r="AI189" s="56">
        <v>0.29302</v>
      </c>
      <c r="AJ189" s="15"/>
      <c r="AK189" s="45">
        <v>42922</v>
      </c>
      <c r="AL189" s="56">
        <v>0</v>
      </c>
      <c r="AM189" s="56">
        <v>0.56438999999999995</v>
      </c>
      <c r="AN189" s="15"/>
      <c r="AO189" s="45">
        <v>42922</v>
      </c>
      <c r="AP189" s="56">
        <v>2.1527699999999999</v>
      </c>
      <c r="AQ189" s="56">
        <v>2.0138799999999999</v>
      </c>
      <c r="AR189" s="15"/>
      <c r="AS189" s="45">
        <v>43018</v>
      </c>
      <c r="AT189" s="44">
        <v>322.3</v>
      </c>
      <c r="AU189" s="44">
        <v>324.85000000000002</v>
      </c>
      <c r="AV189" s="44">
        <v>321.39999999999998</v>
      </c>
      <c r="AW189" s="44">
        <v>323.5</v>
      </c>
    </row>
    <row r="190" spans="1:49">
      <c r="A190" s="45">
        <v>42923</v>
      </c>
      <c r="B190" s="56">
        <v>0.14216999999999999</v>
      </c>
      <c r="C190" s="56">
        <v>0.13952999999999999</v>
      </c>
      <c r="D190" s="15"/>
      <c r="E190" s="45">
        <v>42923</v>
      </c>
      <c r="F190" s="56">
        <v>18.57142</v>
      </c>
      <c r="G190" s="56">
        <v>10</v>
      </c>
      <c r="H190" s="15"/>
      <c r="I190" s="45">
        <v>42923</v>
      </c>
      <c r="J190" s="56">
        <v>0.47643999999999997</v>
      </c>
      <c r="K190" s="56">
        <v>0</v>
      </c>
      <c r="L190" s="15"/>
      <c r="M190" s="45">
        <v>42923</v>
      </c>
      <c r="N190" s="56">
        <v>0.82108000000000003</v>
      </c>
      <c r="O190" s="56">
        <v>0.30249999999999999</v>
      </c>
      <c r="P190" s="15"/>
      <c r="Q190" s="45">
        <v>42923</v>
      </c>
      <c r="R190" s="56">
        <v>7.4116600000000004</v>
      </c>
      <c r="S190" s="56">
        <v>3.98922</v>
      </c>
      <c r="T190" s="15"/>
      <c r="U190" s="45">
        <v>42923</v>
      </c>
      <c r="V190" s="56">
        <v>4.2115999999999998</v>
      </c>
      <c r="W190" s="56">
        <v>2.1314799999999998</v>
      </c>
      <c r="X190" s="15"/>
      <c r="Y190" s="45">
        <v>42923</v>
      </c>
      <c r="Z190" s="56">
        <v>3.7306599999999999</v>
      </c>
      <c r="AA190" s="56">
        <v>11.01</v>
      </c>
      <c r="AB190" s="15"/>
      <c r="AC190" s="45">
        <v>42923</v>
      </c>
      <c r="AD190" s="56">
        <v>4.6339999999999999E-2</v>
      </c>
      <c r="AE190" s="56">
        <v>0.43128</v>
      </c>
      <c r="AF190" s="15"/>
      <c r="AG190" s="45">
        <v>42923</v>
      </c>
      <c r="AH190" s="56">
        <v>0.33928999999999998</v>
      </c>
      <c r="AI190" s="56">
        <v>0.24676000000000001</v>
      </c>
      <c r="AJ190" s="15"/>
      <c r="AK190" s="45">
        <v>42923</v>
      </c>
      <c r="AL190" s="56">
        <v>0.12827</v>
      </c>
      <c r="AM190" s="56">
        <v>0.33350000000000002</v>
      </c>
      <c r="AN190" s="15"/>
      <c r="AO190" s="45">
        <v>42923</v>
      </c>
      <c r="AP190" s="56">
        <v>2.7777699999999999</v>
      </c>
      <c r="AQ190" s="56">
        <v>2.0138799999999999</v>
      </c>
      <c r="AR190" s="15"/>
      <c r="AS190" s="45">
        <v>43019</v>
      </c>
      <c r="AT190" s="44">
        <v>324.5</v>
      </c>
      <c r="AU190" s="44">
        <v>326.89999999999998</v>
      </c>
      <c r="AV190" s="44">
        <v>324.10000000000002</v>
      </c>
      <c r="AW190" s="44">
        <v>326.60000000000002</v>
      </c>
    </row>
    <row r="191" spans="1:49">
      <c r="A191" s="45">
        <v>42924</v>
      </c>
      <c r="B191" s="56">
        <v>6.1870000000000001E-2</v>
      </c>
      <c r="C191" s="56">
        <v>4.87E-2</v>
      </c>
      <c r="D191" s="15"/>
      <c r="E191" s="45">
        <v>42924</v>
      </c>
      <c r="F191" s="56">
        <v>0</v>
      </c>
      <c r="G191" s="56">
        <v>0</v>
      </c>
      <c r="H191" s="15"/>
      <c r="I191" s="45">
        <v>42924</v>
      </c>
      <c r="J191" s="56">
        <v>0.42349999999999999</v>
      </c>
      <c r="K191" s="56">
        <v>0</v>
      </c>
      <c r="L191" s="15"/>
      <c r="M191" s="45">
        <v>42924</v>
      </c>
      <c r="N191" s="56">
        <v>0</v>
      </c>
      <c r="O191" s="56">
        <v>0</v>
      </c>
      <c r="P191" s="15"/>
      <c r="Q191" s="45">
        <v>42924</v>
      </c>
      <c r="R191" s="56">
        <v>3.7642600000000002</v>
      </c>
      <c r="S191" s="56">
        <v>1.35819</v>
      </c>
      <c r="T191" s="15"/>
      <c r="U191" s="45">
        <v>42924</v>
      </c>
      <c r="V191" s="56">
        <v>1.6949099999999999</v>
      </c>
      <c r="W191" s="56">
        <v>1.4637899999999999</v>
      </c>
      <c r="X191" s="15"/>
      <c r="Y191" s="45">
        <v>42924</v>
      </c>
      <c r="Z191" s="56">
        <v>1.50136</v>
      </c>
      <c r="AA191" s="56">
        <v>6.14194</v>
      </c>
      <c r="AB191" s="15"/>
      <c r="AC191" s="45">
        <v>42924</v>
      </c>
      <c r="AD191" s="56">
        <v>2.5850000000000001E-2</v>
      </c>
      <c r="AE191" s="56">
        <v>0.36298000000000002</v>
      </c>
      <c r="AF191" s="15"/>
      <c r="AG191" s="45">
        <v>42924</v>
      </c>
      <c r="AH191" s="56">
        <v>0.18507000000000001</v>
      </c>
      <c r="AI191" s="56">
        <v>0.10795</v>
      </c>
      <c r="AJ191" s="15"/>
      <c r="AK191" s="45">
        <v>42924</v>
      </c>
      <c r="AL191" s="56">
        <v>0.48742000000000002</v>
      </c>
      <c r="AM191" s="56">
        <v>0.25653999999999999</v>
      </c>
      <c r="AN191" s="15"/>
      <c r="AO191" s="45">
        <v>42924</v>
      </c>
      <c r="AP191" s="56">
        <v>0.76388</v>
      </c>
      <c r="AQ191" s="56">
        <v>0.27777000000000002</v>
      </c>
      <c r="AR191" s="15"/>
      <c r="AS191" s="45">
        <v>43020</v>
      </c>
      <c r="AT191" s="44">
        <v>326.95</v>
      </c>
      <c r="AU191" s="44">
        <v>329.1</v>
      </c>
      <c r="AV191" s="44">
        <v>326.8</v>
      </c>
      <c r="AW191" s="44">
        <v>329</v>
      </c>
    </row>
    <row r="192" spans="1:49">
      <c r="A192" s="45">
        <v>42925</v>
      </c>
      <c r="B192" s="56">
        <v>3.6850000000000001E-2</v>
      </c>
      <c r="C192" s="56">
        <v>7.1080000000000004E-2</v>
      </c>
      <c r="D192" s="15"/>
      <c r="E192" s="45">
        <v>42925</v>
      </c>
      <c r="F192" s="56">
        <v>0</v>
      </c>
      <c r="G192" s="56">
        <v>0</v>
      </c>
      <c r="H192" s="15"/>
      <c r="I192" s="45">
        <v>42925</v>
      </c>
      <c r="J192" s="56">
        <v>0</v>
      </c>
      <c r="K192" s="56">
        <v>0</v>
      </c>
      <c r="L192" s="15"/>
      <c r="M192" s="45">
        <v>42925</v>
      </c>
      <c r="N192" s="56">
        <v>0</v>
      </c>
      <c r="O192" s="56">
        <v>0</v>
      </c>
      <c r="P192" s="15"/>
      <c r="Q192" s="45">
        <v>42925</v>
      </c>
      <c r="R192" s="56">
        <v>3.70777</v>
      </c>
      <c r="S192" s="56">
        <v>1.36144</v>
      </c>
      <c r="T192" s="15"/>
      <c r="U192" s="45">
        <v>42925</v>
      </c>
      <c r="V192" s="56">
        <v>1.5408299999999999</v>
      </c>
      <c r="W192" s="56">
        <v>2.2855599999999998</v>
      </c>
      <c r="X192" s="15"/>
      <c r="Y192" s="45">
        <v>42925</v>
      </c>
      <c r="Z192" s="56">
        <v>1.36487</v>
      </c>
      <c r="AA192" s="56">
        <v>6.2101899999999999</v>
      </c>
      <c r="AB192" s="15"/>
      <c r="AC192" s="45">
        <v>42925</v>
      </c>
      <c r="AD192" s="56">
        <v>2.7320000000000001E-2</v>
      </c>
      <c r="AE192" s="56">
        <v>0.39811000000000002</v>
      </c>
      <c r="AF192" s="15"/>
      <c r="AG192" s="45">
        <v>42925</v>
      </c>
      <c r="AH192" s="56">
        <v>0.10795</v>
      </c>
      <c r="AI192" s="56">
        <v>0</v>
      </c>
      <c r="AJ192" s="15"/>
      <c r="AK192" s="45">
        <v>42925</v>
      </c>
      <c r="AL192" s="56">
        <v>0</v>
      </c>
      <c r="AM192" s="56">
        <v>0</v>
      </c>
      <c r="AN192" s="15"/>
      <c r="AO192" s="45">
        <v>42925</v>
      </c>
      <c r="AP192" s="56">
        <v>0.625</v>
      </c>
      <c r="AQ192" s="56">
        <v>0.55554999999999999</v>
      </c>
      <c r="AR192" s="15"/>
      <c r="AS192" s="45">
        <v>43021</v>
      </c>
      <c r="AT192" s="44">
        <v>328.4</v>
      </c>
      <c r="AU192" s="44">
        <v>329.3</v>
      </c>
      <c r="AV192" s="44">
        <v>327.9</v>
      </c>
      <c r="AW192" s="44">
        <v>328.65</v>
      </c>
    </row>
    <row r="193" spans="1:49">
      <c r="A193" s="45">
        <v>42926</v>
      </c>
      <c r="B193" s="56">
        <v>0.10793999999999999</v>
      </c>
      <c r="C193" s="56">
        <v>0.1211</v>
      </c>
      <c r="D193" s="15"/>
      <c r="E193" s="45">
        <v>42926</v>
      </c>
      <c r="F193" s="56">
        <v>17.142849999999999</v>
      </c>
      <c r="G193" s="56">
        <v>21.428570000000001</v>
      </c>
      <c r="H193" s="15"/>
      <c r="I193" s="45">
        <v>42926</v>
      </c>
      <c r="J193" s="56">
        <v>0.52937999999999996</v>
      </c>
      <c r="K193" s="56">
        <v>0</v>
      </c>
      <c r="L193" s="15"/>
      <c r="M193" s="45">
        <v>42926</v>
      </c>
      <c r="N193" s="56">
        <v>0.21607000000000001</v>
      </c>
      <c r="O193" s="56">
        <v>1.0371600000000001</v>
      </c>
      <c r="P193" s="15"/>
      <c r="Q193" s="45">
        <v>42926</v>
      </c>
      <c r="R193" s="56">
        <v>9.3109900000000003</v>
      </c>
      <c r="S193" s="56">
        <v>3.90741</v>
      </c>
      <c r="T193" s="15"/>
      <c r="U193" s="45">
        <v>42926</v>
      </c>
      <c r="V193" s="56">
        <v>10.6831</v>
      </c>
      <c r="W193" s="56">
        <v>2.4653299999999998</v>
      </c>
      <c r="X193" s="15"/>
      <c r="Y193" s="45">
        <v>42926</v>
      </c>
      <c r="Z193" s="56">
        <v>9.4631399999999992</v>
      </c>
      <c r="AA193" s="56">
        <v>13.171060000000001</v>
      </c>
      <c r="AB193" s="15"/>
      <c r="AC193" s="45">
        <v>42926</v>
      </c>
      <c r="AD193" s="56">
        <v>0.10732999999999999</v>
      </c>
      <c r="AE193" s="56">
        <v>0.46201999999999999</v>
      </c>
      <c r="AF193" s="15"/>
      <c r="AG193" s="45">
        <v>42926</v>
      </c>
      <c r="AH193" s="56">
        <v>0</v>
      </c>
      <c r="AI193" s="56">
        <v>9.2530000000000001E-2</v>
      </c>
      <c r="AJ193" s="15"/>
      <c r="AK193" s="45">
        <v>42926</v>
      </c>
      <c r="AL193" s="56">
        <v>0.43612000000000001</v>
      </c>
      <c r="AM193" s="56">
        <v>0.41045999999999999</v>
      </c>
      <c r="AN193" s="15"/>
      <c r="AO193" s="45">
        <v>42926</v>
      </c>
      <c r="AP193" s="56">
        <v>2.8819400000000002</v>
      </c>
      <c r="AQ193" s="56">
        <v>2.1527699999999999</v>
      </c>
      <c r="AR193" s="15"/>
      <c r="AS193" s="45">
        <v>43024</v>
      </c>
      <c r="AT193" s="44">
        <v>329</v>
      </c>
      <c r="AU193" s="44">
        <v>330.25</v>
      </c>
      <c r="AV193" s="44">
        <v>328.15</v>
      </c>
      <c r="AW193" s="44">
        <v>328.85</v>
      </c>
    </row>
    <row r="194" spans="1:49">
      <c r="A194" s="45">
        <v>42927</v>
      </c>
      <c r="B194" s="56">
        <v>0.10793999999999999</v>
      </c>
      <c r="C194" s="56">
        <v>0.11716</v>
      </c>
      <c r="D194" s="15"/>
      <c r="E194" s="45">
        <v>42927</v>
      </c>
      <c r="F194" s="56">
        <v>18.57142</v>
      </c>
      <c r="G194" s="56">
        <v>17.142849999999999</v>
      </c>
      <c r="H194" s="15"/>
      <c r="I194" s="45">
        <v>42927</v>
      </c>
      <c r="J194" s="56">
        <v>0.68818999999999997</v>
      </c>
      <c r="K194" s="56">
        <v>0.26468999999999998</v>
      </c>
      <c r="L194" s="15"/>
      <c r="M194" s="45">
        <v>42927</v>
      </c>
      <c r="N194" s="56">
        <v>0.43214999999999998</v>
      </c>
      <c r="O194" s="56">
        <v>0.73465000000000003</v>
      </c>
      <c r="P194" s="15"/>
      <c r="Q194" s="45">
        <v>42927</v>
      </c>
      <c r="R194" s="56">
        <v>8.2878000000000007</v>
      </c>
      <c r="S194" s="56">
        <v>3.8658600000000001</v>
      </c>
      <c r="T194" s="15"/>
      <c r="U194" s="45">
        <v>42927</v>
      </c>
      <c r="V194" s="56">
        <v>3.9291200000000002</v>
      </c>
      <c r="W194" s="56">
        <v>1.9774</v>
      </c>
      <c r="X194" s="15"/>
      <c r="Y194" s="45">
        <v>42927</v>
      </c>
      <c r="Z194" s="56">
        <v>3.4804300000000001</v>
      </c>
      <c r="AA194" s="56">
        <v>14.96815</v>
      </c>
      <c r="AB194" s="15"/>
      <c r="AC194" s="45">
        <v>42927</v>
      </c>
      <c r="AD194" s="56">
        <v>6.0490000000000002E-2</v>
      </c>
      <c r="AE194" s="56">
        <v>0.45713999999999999</v>
      </c>
      <c r="AF194" s="15"/>
      <c r="AG194" s="45">
        <v>42927</v>
      </c>
      <c r="AH194" s="56">
        <v>0.41639999999999999</v>
      </c>
      <c r="AI194" s="56">
        <v>9.2530000000000001E-2</v>
      </c>
      <c r="AJ194" s="15"/>
      <c r="AK194" s="45">
        <v>42927</v>
      </c>
      <c r="AL194" s="56">
        <v>0.38480999999999999</v>
      </c>
      <c r="AM194" s="56">
        <v>0.46177000000000001</v>
      </c>
      <c r="AN194" s="15"/>
      <c r="AO194" s="45">
        <v>42927</v>
      </c>
      <c r="AP194" s="56">
        <v>2.9166599999999998</v>
      </c>
      <c r="AQ194" s="56">
        <v>1.875</v>
      </c>
      <c r="AR194" s="15"/>
      <c r="AS194" s="45">
        <v>43025</v>
      </c>
      <c r="AT194" s="44">
        <v>328.9</v>
      </c>
      <c r="AU194" s="44">
        <v>329.85</v>
      </c>
      <c r="AV194" s="44">
        <v>328.7</v>
      </c>
      <c r="AW194" s="44">
        <v>329.15</v>
      </c>
    </row>
    <row r="195" spans="1:49">
      <c r="A195" s="45">
        <v>42928</v>
      </c>
      <c r="B195" s="56">
        <v>0.13295000000000001</v>
      </c>
      <c r="C195" s="56">
        <v>0.16850000000000001</v>
      </c>
      <c r="D195" s="15"/>
      <c r="E195" s="45">
        <v>42928</v>
      </c>
      <c r="F195" s="56">
        <v>12.857139999999999</v>
      </c>
      <c r="G195" s="56">
        <v>14.28571</v>
      </c>
      <c r="H195" s="15"/>
      <c r="I195" s="45">
        <v>42928</v>
      </c>
      <c r="J195" s="56">
        <v>0.52937999999999996</v>
      </c>
      <c r="K195" s="56">
        <v>0.58230999999999999</v>
      </c>
      <c r="L195" s="15"/>
      <c r="M195" s="45">
        <v>42928</v>
      </c>
      <c r="N195" s="56">
        <v>0.73465000000000003</v>
      </c>
      <c r="O195" s="56">
        <v>0</v>
      </c>
      <c r="P195" s="15"/>
      <c r="Q195" s="45">
        <v>42928</v>
      </c>
      <c r="R195" s="56">
        <v>8.0939999999999994</v>
      </c>
      <c r="S195" s="56">
        <v>3.8343799999999999</v>
      </c>
      <c r="T195" s="15"/>
      <c r="U195" s="45">
        <v>42928</v>
      </c>
      <c r="V195" s="56">
        <v>3.3641399999999999</v>
      </c>
      <c r="W195" s="56">
        <v>2.05444</v>
      </c>
      <c r="X195" s="15"/>
      <c r="Y195" s="45">
        <v>42928</v>
      </c>
      <c r="Z195" s="56">
        <v>2.9799799999999999</v>
      </c>
      <c r="AA195" s="56">
        <v>12.53412</v>
      </c>
      <c r="AB195" s="15"/>
      <c r="AC195" s="45">
        <v>42928</v>
      </c>
      <c r="AD195" s="56">
        <v>6.5369999999999998E-2</v>
      </c>
      <c r="AE195" s="56">
        <v>0.45274999999999999</v>
      </c>
      <c r="AF195" s="15"/>
      <c r="AG195" s="45">
        <v>42928</v>
      </c>
      <c r="AH195" s="56">
        <v>0.27760000000000001</v>
      </c>
      <c r="AI195" s="56">
        <v>0.21590999999999999</v>
      </c>
      <c r="AJ195" s="15"/>
      <c r="AK195" s="45">
        <v>42928</v>
      </c>
      <c r="AL195" s="56">
        <v>0.46177000000000001</v>
      </c>
      <c r="AM195" s="56">
        <v>0.87224000000000002</v>
      </c>
      <c r="AN195" s="15"/>
      <c r="AO195" s="45">
        <v>42928</v>
      </c>
      <c r="AP195" s="56">
        <v>2.4305500000000002</v>
      </c>
      <c r="AQ195" s="56">
        <v>1.4583299999999999</v>
      </c>
      <c r="AR195" s="15"/>
      <c r="AS195" s="45">
        <v>43026</v>
      </c>
      <c r="AT195" s="44">
        <v>328.85</v>
      </c>
      <c r="AU195" s="44">
        <v>330.1</v>
      </c>
      <c r="AV195" s="44">
        <v>328.3</v>
      </c>
      <c r="AW195" s="44">
        <v>329.2</v>
      </c>
    </row>
    <row r="196" spans="1:49">
      <c r="A196" s="45">
        <v>42929</v>
      </c>
      <c r="B196" s="56">
        <v>0.14480000000000001</v>
      </c>
      <c r="C196" s="56">
        <v>0.26985999999999999</v>
      </c>
      <c r="D196" s="15"/>
      <c r="E196" s="45">
        <v>42929</v>
      </c>
      <c r="F196" s="56">
        <v>18.57142</v>
      </c>
      <c r="G196" s="56">
        <v>28.57142</v>
      </c>
      <c r="H196" s="15"/>
      <c r="I196" s="45">
        <v>42929</v>
      </c>
      <c r="J196" s="56">
        <v>0.47643999999999997</v>
      </c>
      <c r="K196" s="56">
        <v>0</v>
      </c>
      <c r="L196" s="15"/>
      <c r="M196" s="45">
        <v>42929</v>
      </c>
      <c r="N196" s="56">
        <v>0.56179000000000001</v>
      </c>
      <c r="O196" s="56">
        <v>0.56179000000000001</v>
      </c>
      <c r="P196" s="15"/>
      <c r="Q196" s="45">
        <v>42929</v>
      </c>
      <c r="R196" s="56">
        <v>8.4893900000000002</v>
      </c>
      <c r="S196" s="56">
        <v>4.3907699999999998</v>
      </c>
      <c r="T196" s="15"/>
      <c r="U196" s="45">
        <v>42929</v>
      </c>
      <c r="V196" s="56">
        <v>4.7765700000000004</v>
      </c>
      <c r="W196" s="56">
        <v>2.5937299999999999</v>
      </c>
      <c r="X196" s="15"/>
      <c r="Y196" s="45">
        <v>42929</v>
      </c>
      <c r="Z196" s="56">
        <v>4.2311100000000001</v>
      </c>
      <c r="AA196" s="56">
        <v>20.81437</v>
      </c>
      <c r="AB196" s="15"/>
      <c r="AC196" s="45">
        <v>42929</v>
      </c>
      <c r="AD196" s="56">
        <v>0.13904</v>
      </c>
      <c r="AE196" s="56">
        <v>0.52056000000000002</v>
      </c>
      <c r="AF196" s="15"/>
      <c r="AG196" s="45">
        <v>42929</v>
      </c>
      <c r="AH196" s="56">
        <v>0.69401000000000002</v>
      </c>
      <c r="AI196" s="56">
        <v>0.60148000000000001</v>
      </c>
      <c r="AJ196" s="15"/>
      <c r="AK196" s="45">
        <v>42929</v>
      </c>
      <c r="AL196" s="56">
        <v>0.12827</v>
      </c>
      <c r="AM196" s="56">
        <v>0.71831</v>
      </c>
      <c r="AN196" s="15"/>
      <c r="AO196" s="45">
        <v>42929</v>
      </c>
      <c r="AP196" s="56">
        <v>2.98611</v>
      </c>
      <c r="AQ196" s="56">
        <v>2.1875</v>
      </c>
      <c r="AR196" s="15"/>
      <c r="AS196" s="45">
        <v>43027</v>
      </c>
      <c r="AT196" s="44">
        <v>330.05</v>
      </c>
      <c r="AU196" s="44">
        <v>330.25</v>
      </c>
      <c r="AV196" s="44">
        <v>327.10000000000002</v>
      </c>
      <c r="AW196" s="44">
        <v>327.45</v>
      </c>
    </row>
    <row r="197" spans="1:49">
      <c r="A197" s="45">
        <v>42930</v>
      </c>
      <c r="B197" s="56">
        <v>8.6879999999999999E-2</v>
      </c>
      <c r="C197" s="56">
        <v>0.10399</v>
      </c>
      <c r="D197" s="15"/>
      <c r="E197" s="45">
        <v>42930</v>
      </c>
      <c r="F197" s="56">
        <v>0</v>
      </c>
      <c r="G197" s="56">
        <v>10</v>
      </c>
      <c r="H197" s="15"/>
      <c r="I197" s="45">
        <v>42930</v>
      </c>
      <c r="J197" s="56">
        <v>0.74112999999999996</v>
      </c>
      <c r="K197" s="56">
        <v>0</v>
      </c>
      <c r="L197" s="15"/>
      <c r="M197" s="45">
        <v>42930</v>
      </c>
      <c r="N197" s="56">
        <v>0.25929000000000002</v>
      </c>
      <c r="O197" s="56">
        <v>0.82108000000000003</v>
      </c>
      <c r="P197" s="15"/>
      <c r="Q197" s="45">
        <v>42930</v>
      </c>
      <c r="R197" s="56">
        <v>8.8474400000000006</v>
      </c>
      <c r="S197" s="56">
        <v>4.0028499999999996</v>
      </c>
      <c r="T197" s="15"/>
      <c r="U197" s="45">
        <v>42930</v>
      </c>
      <c r="V197" s="56">
        <v>12.146890000000001</v>
      </c>
      <c r="W197" s="56">
        <v>2.7221299999999999</v>
      </c>
      <c r="X197" s="15"/>
      <c r="Y197" s="45">
        <v>42930</v>
      </c>
      <c r="Z197" s="56">
        <v>10.759779999999999</v>
      </c>
      <c r="AA197" s="56">
        <v>17.42493</v>
      </c>
      <c r="AB197" s="15"/>
      <c r="AC197" s="45">
        <v>42930</v>
      </c>
      <c r="AD197" s="56">
        <v>6.9760000000000003E-2</v>
      </c>
      <c r="AE197" s="56">
        <v>0.45128000000000001</v>
      </c>
      <c r="AF197" s="15"/>
      <c r="AG197" s="45">
        <v>42930</v>
      </c>
      <c r="AH197" s="56">
        <v>0.27760000000000001</v>
      </c>
      <c r="AI197" s="56">
        <v>0.60148000000000001</v>
      </c>
      <c r="AJ197" s="15"/>
      <c r="AK197" s="45">
        <v>42930</v>
      </c>
      <c r="AL197" s="56">
        <v>0</v>
      </c>
      <c r="AM197" s="56">
        <v>0.84658</v>
      </c>
      <c r="AN197" s="15"/>
      <c r="AO197" s="45">
        <v>42930</v>
      </c>
      <c r="AP197" s="56">
        <v>2.5</v>
      </c>
      <c r="AQ197" s="56">
        <v>2.8125</v>
      </c>
      <c r="AR197" s="15"/>
      <c r="AS197" s="45">
        <v>43028</v>
      </c>
      <c r="AT197" s="44">
        <v>327.60000000000002</v>
      </c>
      <c r="AU197" s="44">
        <v>329.65</v>
      </c>
      <c r="AV197" s="44">
        <v>327.60000000000002</v>
      </c>
      <c r="AW197" s="44">
        <v>329.6</v>
      </c>
    </row>
    <row r="198" spans="1:49">
      <c r="A198" s="45">
        <v>42931</v>
      </c>
      <c r="B198" s="56">
        <v>3.8170000000000003E-2</v>
      </c>
      <c r="C198" s="56">
        <v>6.1870000000000001E-2</v>
      </c>
      <c r="D198" s="15"/>
      <c r="E198" s="45">
        <v>42931</v>
      </c>
      <c r="F198" s="56">
        <v>0</v>
      </c>
      <c r="G198" s="56">
        <v>0</v>
      </c>
      <c r="H198" s="15"/>
      <c r="I198" s="45">
        <v>42931</v>
      </c>
      <c r="J198" s="56">
        <v>0.89993999999999996</v>
      </c>
      <c r="K198" s="56">
        <v>0</v>
      </c>
      <c r="L198" s="15"/>
      <c r="M198" s="45">
        <v>42931</v>
      </c>
      <c r="N198" s="56">
        <v>0.34572000000000003</v>
      </c>
      <c r="O198" s="56">
        <v>0</v>
      </c>
      <c r="P198" s="15"/>
      <c r="Q198" s="45">
        <v>42931</v>
      </c>
      <c r="R198" s="56">
        <v>4.4901</v>
      </c>
      <c r="S198" s="56">
        <v>1.3994200000000001</v>
      </c>
      <c r="T198" s="15"/>
      <c r="U198" s="45">
        <v>42931</v>
      </c>
      <c r="V198" s="56">
        <v>1.66923</v>
      </c>
      <c r="W198" s="56">
        <v>1.90035</v>
      </c>
      <c r="X198" s="15"/>
      <c r="Y198" s="45">
        <v>42931</v>
      </c>
      <c r="Z198" s="56">
        <v>1.47861</v>
      </c>
      <c r="AA198" s="56">
        <v>7.6660599999999999</v>
      </c>
      <c r="AB198" s="15"/>
      <c r="AC198" s="45">
        <v>42931</v>
      </c>
      <c r="AD198" s="56">
        <v>0.04</v>
      </c>
      <c r="AE198" s="56">
        <v>0.27809</v>
      </c>
      <c r="AF198" s="15"/>
      <c r="AG198" s="45">
        <v>42931</v>
      </c>
      <c r="AH198" s="56">
        <v>0.13880000000000001</v>
      </c>
      <c r="AI198" s="56">
        <v>0.18507000000000001</v>
      </c>
      <c r="AJ198" s="15"/>
      <c r="AK198" s="45">
        <v>42931</v>
      </c>
      <c r="AL198" s="56">
        <v>0.12827</v>
      </c>
      <c r="AM198" s="56">
        <v>0.25653999999999999</v>
      </c>
      <c r="AN198" s="15"/>
      <c r="AO198" s="45">
        <v>42931</v>
      </c>
      <c r="AP198" s="56">
        <v>0.72916000000000003</v>
      </c>
      <c r="AQ198" s="56">
        <v>1.04166</v>
      </c>
      <c r="AR198" s="15"/>
      <c r="AS198" s="45">
        <v>43031</v>
      </c>
      <c r="AT198" s="44">
        <v>330.55</v>
      </c>
      <c r="AU198" s="44">
        <v>331.1</v>
      </c>
      <c r="AV198" s="44">
        <v>329.25</v>
      </c>
      <c r="AW198" s="44">
        <v>330.4</v>
      </c>
    </row>
    <row r="199" spans="1:49">
      <c r="A199" s="45">
        <v>42932</v>
      </c>
      <c r="B199" s="56">
        <v>4.607E-2</v>
      </c>
      <c r="C199" s="56">
        <v>5.0020000000000002E-2</v>
      </c>
      <c r="D199" s="15"/>
      <c r="E199" s="45">
        <v>42932</v>
      </c>
      <c r="F199" s="56">
        <v>0</v>
      </c>
      <c r="G199" s="56">
        <v>0</v>
      </c>
      <c r="H199" s="15"/>
      <c r="I199" s="45">
        <v>42932</v>
      </c>
      <c r="J199" s="56">
        <v>0</v>
      </c>
      <c r="K199" s="56">
        <v>0</v>
      </c>
      <c r="L199" s="15"/>
      <c r="M199" s="45">
        <v>42932</v>
      </c>
      <c r="N199" s="56">
        <v>0</v>
      </c>
      <c r="O199" s="56">
        <v>0.34572000000000003</v>
      </c>
      <c r="P199" s="15"/>
      <c r="Q199" s="45">
        <v>42932</v>
      </c>
      <c r="R199" s="56">
        <v>4.1758699999999997</v>
      </c>
      <c r="S199" s="56">
        <v>1.4815499999999999</v>
      </c>
      <c r="T199" s="15"/>
      <c r="U199" s="45">
        <v>42932</v>
      </c>
      <c r="V199" s="56">
        <v>1.5408299999999999</v>
      </c>
      <c r="W199" s="56">
        <v>1.7719499999999999</v>
      </c>
      <c r="X199" s="15"/>
      <c r="Y199" s="45">
        <v>42932</v>
      </c>
      <c r="Z199" s="56">
        <v>1.36487</v>
      </c>
      <c r="AA199" s="56">
        <v>8.5532299999999992</v>
      </c>
      <c r="AB199" s="15"/>
      <c r="AC199" s="45">
        <v>42932</v>
      </c>
      <c r="AD199" s="56">
        <v>2.5850000000000001E-2</v>
      </c>
      <c r="AE199" s="56">
        <v>0.33322000000000002</v>
      </c>
      <c r="AF199" s="15"/>
      <c r="AG199" s="45">
        <v>42932</v>
      </c>
      <c r="AH199" s="56">
        <v>0.10795</v>
      </c>
      <c r="AI199" s="56">
        <v>0.20049</v>
      </c>
      <c r="AJ199" s="15"/>
      <c r="AK199" s="45">
        <v>42932</v>
      </c>
      <c r="AL199" s="56">
        <v>0.15392</v>
      </c>
      <c r="AM199" s="56">
        <v>0.17957000000000001</v>
      </c>
      <c r="AN199" s="15"/>
      <c r="AO199" s="45">
        <v>42932</v>
      </c>
      <c r="AP199" s="56">
        <v>1.0763799999999999</v>
      </c>
      <c r="AQ199" s="56">
        <v>1.04166</v>
      </c>
      <c r="AR199" s="15"/>
      <c r="AS199" s="45">
        <v>43032</v>
      </c>
      <c r="AT199" s="44">
        <v>330.2</v>
      </c>
      <c r="AU199" s="44">
        <v>330.8</v>
      </c>
      <c r="AV199" s="44">
        <v>329.8</v>
      </c>
      <c r="AW199" s="44">
        <v>329.9</v>
      </c>
    </row>
    <row r="200" spans="1:49">
      <c r="A200" s="45">
        <v>42933</v>
      </c>
      <c r="B200" s="56">
        <v>0.11189</v>
      </c>
      <c r="C200" s="56">
        <v>0.11584</v>
      </c>
      <c r="D200" s="15"/>
      <c r="E200" s="45">
        <v>42933</v>
      </c>
      <c r="F200" s="56">
        <v>10</v>
      </c>
      <c r="G200" s="56">
        <v>8.5714199999999998</v>
      </c>
      <c r="H200" s="15"/>
      <c r="I200" s="45">
        <v>42933</v>
      </c>
      <c r="J200" s="56">
        <v>0.68818999999999997</v>
      </c>
      <c r="K200" s="56">
        <v>0.47643999999999997</v>
      </c>
      <c r="L200" s="15"/>
      <c r="M200" s="45">
        <v>42933</v>
      </c>
      <c r="N200" s="56">
        <v>0.25929000000000002</v>
      </c>
      <c r="O200" s="56">
        <v>0.99394000000000005</v>
      </c>
      <c r="P200" s="15"/>
      <c r="Q200" s="45">
        <v>42933</v>
      </c>
      <c r="R200" s="56">
        <v>9.0178700000000003</v>
      </c>
      <c r="S200" s="56">
        <v>4.2988999999999997</v>
      </c>
      <c r="T200" s="15"/>
      <c r="U200" s="45">
        <v>42933</v>
      </c>
      <c r="V200" s="56">
        <v>5.8808400000000001</v>
      </c>
      <c r="W200" s="56">
        <v>2.6450900000000002</v>
      </c>
      <c r="X200" s="15"/>
      <c r="Y200" s="45">
        <v>42933</v>
      </c>
      <c r="Z200" s="56">
        <v>5.2092799999999997</v>
      </c>
      <c r="AA200" s="56">
        <v>20.518650000000001</v>
      </c>
      <c r="AB200" s="15"/>
      <c r="AC200" s="45">
        <v>42933</v>
      </c>
      <c r="AD200" s="56">
        <v>6.8790000000000004E-2</v>
      </c>
      <c r="AE200" s="56">
        <v>0.83330000000000004</v>
      </c>
      <c r="AF200" s="15"/>
      <c r="AG200" s="45">
        <v>42933</v>
      </c>
      <c r="AH200" s="56">
        <v>0.33928999999999998</v>
      </c>
      <c r="AI200" s="56">
        <v>0.33928999999999998</v>
      </c>
      <c r="AJ200" s="15"/>
      <c r="AK200" s="45">
        <v>42933</v>
      </c>
      <c r="AL200" s="56">
        <v>0</v>
      </c>
      <c r="AM200" s="56">
        <v>0.51307999999999998</v>
      </c>
      <c r="AN200" s="15"/>
      <c r="AO200" s="45">
        <v>42933</v>
      </c>
      <c r="AP200" s="56">
        <v>3.5416599999999998</v>
      </c>
      <c r="AQ200" s="56">
        <v>3.2291599999999998</v>
      </c>
      <c r="AR200" s="15"/>
      <c r="AS200" s="45">
        <v>43033</v>
      </c>
      <c r="AT200" s="44">
        <v>330.05</v>
      </c>
      <c r="AU200" s="44">
        <v>330.65</v>
      </c>
      <c r="AV200" s="44">
        <v>328.7</v>
      </c>
      <c r="AW200" s="44">
        <v>330.1</v>
      </c>
    </row>
    <row r="201" spans="1:49">
      <c r="A201" s="45">
        <v>42934</v>
      </c>
      <c r="B201" s="56">
        <v>0.1211</v>
      </c>
      <c r="C201" s="56">
        <v>0.13031999999999999</v>
      </c>
      <c r="D201" s="15"/>
      <c r="E201" s="45">
        <v>42934</v>
      </c>
      <c r="F201" s="56">
        <v>15.71428</v>
      </c>
      <c r="G201" s="56">
        <v>15.71428</v>
      </c>
      <c r="H201" s="15"/>
      <c r="I201" s="45">
        <v>42934</v>
      </c>
      <c r="J201" s="56">
        <v>0.37056</v>
      </c>
      <c r="K201" s="56">
        <v>0</v>
      </c>
      <c r="L201" s="15"/>
      <c r="M201" s="45">
        <v>42934</v>
      </c>
      <c r="N201" s="56">
        <v>0.21607000000000001</v>
      </c>
      <c r="O201" s="56">
        <v>0.99394000000000005</v>
      </c>
      <c r="P201" s="15"/>
      <c r="Q201" s="45">
        <v>42934</v>
      </c>
      <c r="R201" s="56">
        <v>9.4687599999999996</v>
      </c>
      <c r="S201" s="56">
        <v>4.3079900000000002</v>
      </c>
      <c r="T201" s="15"/>
      <c r="U201" s="45">
        <v>42934</v>
      </c>
      <c r="V201" s="56">
        <v>13.02003</v>
      </c>
      <c r="W201" s="56">
        <v>2.4139699999999999</v>
      </c>
      <c r="X201" s="15"/>
      <c r="Y201" s="45">
        <v>42934</v>
      </c>
      <c r="Z201" s="56">
        <v>11.53321</v>
      </c>
      <c r="AA201" s="56">
        <v>18.425840000000001</v>
      </c>
      <c r="AB201" s="15"/>
      <c r="AC201" s="45">
        <v>42934</v>
      </c>
      <c r="AD201" s="56">
        <v>5.6099999999999997E-2</v>
      </c>
      <c r="AE201" s="56">
        <v>0.52398</v>
      </c>
      <c r="AF201" s="15"/>
      <c r="AG201" s="45">
        <v>42934</v>
      </c>
      <c r="AH201" s="56">
        <v>0.32386999999999999</v>
      </c>
      <c r="AI201" s="56">
        <v>0.47809000000000001</v>
      </c>
      <c r="AJ201" s="15"/>
      <c r="AK201" s="45">
        <v>42934</v>
      </c>
      <c r="AL201" s="56">
        <v>0.15392</v>
      </c>
      <c r="AM201" s="56">
        <v>1.2314000000000001</v>
      </c>
      <c r="AN201" s="15"/>
      <c r="AO201" s="45">
        <v>42934</v>
      </c>
      <c r="AP201" s="56">
        <v>3.1944400000000002</v>
      </c>
      <c r="AQ201" s="56">
        <v>2.36111</v>
      </c>
      <c r="AR201" s="15"/>
      <c r="AS201" s="45">
        <v>43034</v>
      </c>
      <c r="AT201" s="44">
        <v>329.85</v>
      </c>
      <c r="AU201" s="44">
        <v>330.1</v>
      </c>
      <c r="AV201" s="44">
        <v>327.10000000000002</v>
      </c>
      <c r="AW201" s="44">
        <v>327.10000000000002</v>
      </c>
    </row>
    <row r="202" spans="1:49">
      <c r="A202" s="45">
        <v>42935</v>
      </c>
      <c r="B202" s="56">
        <v>0.10926</v>
      </c>
      <c r="C202" s="56">
        <v>0.14612</v>
      </c>
      <c r="D202" s="15"/>
      <c r="E202" s="45">
        <v>42935</v>
      </c>
      <c r="F202" s="56">
        <v>11.428570000000001</v>
      </c>
      <c r="G202" s="56">
        <v>12.857139999999999</v>
      </c>
      <c r="H202" s="15"/>
      <c r="I202" s="45">
        <v>42935</v>
      </c>
      <c r="J202" s="56">
        <v>0.68818999999999997</v>
      </c>
      <c r="K202" s="56">
        <v>1.0587599999999999</v>
      </c>
      <c r="L202" s="15"/>
      <c r="M202" s="45">
        <v>42935</v>
      </c>
      <c r="N202" s="56">
        <v>0.30249999999999999</v>
      </c>
      <c r="O202" s="56">
        <v>0.47536</v>
      </c>
      <c r="P202" s="15"/>
      <c r="Q202" s="45">
        <v>42935</v>
      </c>
      <c r="R202" s="56">
        <v>9.7200100000000003</v>
      </c>
      <c r="S202" s="56">
        <v>4.16289</v>
      </c>
      <c r="T202" s="15"/>
      <c r="U202" s="45">
        <v>42935</v>
      </c>
      <c r="V202" s="56">
        <v>5.8294800000000002</v>
      </c>
      <c r="W202" s="56">
        <v>1.9517199999999999</v>
      </c>
      <c r="X202" s="15"/>
      <c r="Y202" s="45">
        <v>42935</v>
      </c>
      <c r="Z202" s="56">
        <v>5.16378</v>
      </c>
      <c r="AA202" s="56">
        <v>18.198360000000001</v>
      </c>
      <c r="AB202" s="15"/>
      <c r="AC202" s="45">
        <v>42935</v>
      </c>
      <c r="AD202" s="56">
        <v>6.6830000000000001E-2</v>
      </c>
      <c r="AE202" s="56">
        <v>0.49909999999999999</v>
      </c>
      <c r="AF202" s="15"/>
      <c r="AG202" s="45">
        <v>42935</v>
      </c>
      <c r="AH202" s="56">
        <v>0.16964000000000001</v>
      </c>
      <c r="AI202" s="56">
        <v>0.23133000000000001</v>
      </c>
      <c r="AJ202" s="15"/>
      <c r="AK202" s="45">
        <v>42935</v>
      </c>
      <c r="AL202" s="56">
        <v>0</v>
      </c>
      <c r="AM202" s="56">
        <v>1.5649</v>
      </c>
      <c r="AN202" s="15"/>
      <c r="AO202" s="45">
        <v>42935</v>
      </c>
      <c r="AP202" s="56">
        <v>3.4722200000000001</v>
      </c>
      <c r="AQ202" s="56">
        <v>2.04861</v>
      </c>
      <c r="AR202" s="15"/>
      <c r="AS202" s="45">
        <v>43035</v>
      </c>
      <c r="AT202" s="44">
        <v>327.75</v>
      </c>
      <c r="AU202" s="44">
        <v>330.35</v>
      </c>
      <c r="AV202" s="44">
        <v>327.45</v>
      </c>
      <c r="AW202" s="44">
        <v>330.2</v>
      </c>
    </row>
    <row r="203" spans="1:49">
      <c r="A203" s="45">
        <v>42936</v>
      </c>
      <c r="B203" s="56">
        <v>0.12374</v>
      </c>
      <c r="C203" s="56">
        <v>0.12242</v>
      </c>
      <c r="D203" s="15"/>
      <c r="E203" s="45">
        <v>42936</v>
      </c>
      <c r="F203" s="56">
        <v>10</v>
      </c>
      <c r="G203" s="56">
        <v>11.428570000000001</v>
      </c>
      <c r="H203" s="15"/>
      <c r="I203" s="45">
        <v>42936</v>
      </c>
      <c r="J203" s="56">
        <v>0.63524999999999998</v>
      </c>
      <c r="K203" s="56">
        <v>0</v>
      </c>
      <c r="L203" s="15"/>
      <c r="M203" s="45">
        <v>42936</v>
      </c>
      <c r="N203" s="56">
        <v>0.25929000000000002</v>
      </c>
      <c r="O203" s="56">
        <v>0.51858000000000004</v>
      </c>
      <c r="P203" s="15"/>
      <c r="Q203" s="45">
        <v>42936</v>
      </c>
      <c r="R203" s="56">
        <v>8.6029999999999998</v>
      </c>
      <c r="S203" s="56">
        <v>4.2602700000000002</v>
      </c>
      <c r="T203" s="15"/>
      <c r="U203" s="45">
        <v>42936</v>
      </c>
      <c r="V203" s="56">
        <v>2.9532600000000002</v>
      </c>
      <c r="W203" s="56">
        <v>3.2100599999999999</v>
      </c>
      <c r="X203" s="15"/>
      <c r="Y203" s="45">
        <v>42936</v>
      </c>
      <c r="Z203" s="56">
        <v>2.6160100000000002</v>
      </c>
      <c r="AA203" s="56">
        <v>19.654229999999998</v>
      </c>
      <c r="AB203" s="15"/>
      <c r="AC203" s="45">
        <v>42936</v>
      </c>
      <c r="AD203" s="56">
        <v>7.0739999999999997E-2</v>
      </c>
      <c r="AE203" s="56">
        <v>0.47519</v>
      </c>
      <c r="AF203" s="15"/>
      <c r="AG203" s="45">
        <v>42936</v>
      </c>
      <c r="AH203" s="56">
        <v>0.23133000000000001</v>
      </c>
      <c r="AI203" s="56">
        <v>0.46267000000000003</v>
      </c>
      <c r="AJ203" s="15"/>
      <c r="AK203" s="45">
        <v>42936</v>
      </c>
      <c r="AL203" s="56">
        <v>0.33350000000000002</v>
      </c>
      <c r="AM203" s="56">
        <v>1.53925</v>
      </c>
      <c r="AN203" s="15"/>
      <c r="AO203" s="45">
        <v>42936</v>
      </c>
      <c r="AP203" s="56">
        <v>3.1944400000000002</v>
      </c>
      <c r="AQ203" s="56">
        <v>2.3263799999999999</v>
      </c>
      <c r="AR203" s="15"/>
      <c r="AS203" s="45">
        <v>43038</v>
      </c>
      <c r="AT203" s="44">
        <v>331.95</v>
      </c>
      <c r="AU203" s="44">
        <v>332.1</v>
      </c>
      <c r="AV203" s="44">
        <v>330.3</v>
      </c>
      <c r="AW203" s="44">
        <v>330.8</v>
      </c>
    </row>
    <row r="204" spans="1:49">
      <c r="A204" s="45">
        <v>42937</v>
      </c>
      <c r="B204" s="56">
        <v>0.12242</v>
      </c>
      <c r="C204" s="56">
        <v>0.11847000000000001</v>
      </c>
      <c r="D204" s="15"/>
      <c r="E204" s="45">
        <v>42937</v>
      </c>
      <c r="F204" s="56">
        <v>17.142849999999999</v>
      </c>
      <c r="G204" s="56">
        <v>0</v>
      </c>
      <c r="H204" s="15"/>
      <c r="I204" s="45">
        <v>42937</v>
      </c>
      <c r="J204" s="56">
        <v>0.63524999999999998</v>
      </c>
      <c r="K204" s="56">
        <v>0.42349999999999999</v>
      </c>
      <c r="L204" s="15"/>
      <c r="M204" s="45">
        <v>42937</v>
      </c>
      <c r="N204" s="56">
        <v>0</v>
      </c>
      <c r="O204" s="56">
        <v>0.82108000000000003</v>
      </c>
      <c r="P204" s="15"/>
      <c r="Q204" s="45">
        <v>42937</v>
      </c>
      <c r="R204" s="56">
        <v>8.67117</v>
      </c>
      <c r="S204" s="56">
        <v>4.2122299999999999</v>
      </c>
      <c r="T204" s="15"/>
      <c r="U204" s="45">
        <v>42937</v>
      </c>
      <c r="V204" s="56">
        <v>4.1602399999999999</v>
      </c>
      <c r="W204" s="56">
        <v>2.7734899999999998</v>
      </c>
      <c r="X204" s="15"/>
      <c r="Y204" s="45">
        <v>42937</v>
      </c>
      <c r="Z204" s="56">
        <v>3.6851600000000002</v>
      </c>
      <c r="AA204" s="56">
        <v>19.767969999999998</v>
      </c>
      <c r="AB204" s="15"/>
      <c r="AC204" s="45">
        <v>42937</v>
      </c>
      <c r="AD204" s="56">
        <v>6.8790000000000004E-2</v>
      </c>
      <c r="AE204" s="56">
        <v>0.42152000000000001</v>
      </c>
      <c r="AF204" s="15"/>
      <c r="AG204" s="45">
        <v>42937</v>
      </c>
      <c r="AH204" s="56">
        <v>0.40098</v>
      </c>
      <c r="AI204" s="56">
        <v>0.64773999999999998</v>
      </c>
      <c r="AJ204" s="15"/>
      <c r="AK204" s="45">
        <v>42937</v>
      </c>
      <c r="AL204" s="56">
        <v>0.20523</v>
      </c>
      <c r="AM204" s="56">
        <v>1.3853200000000001</v>
      </c>
      <c r="AN204" s="15"/>
      <c r="AO204" s="45">
        <v>42937</v>
      </c>
      <c r="AP204" s="56">
        <v>3.1944400000000002</v>
      </c>
      <c r="AQ204" s="56">
        <v>2.2916599999999998</v>
      </c>
      <c r="AR204" s="15"/>
      <c r="AS204" s="45">
        <v>43039</v>
      </c>
      <c r="AT204" s="44">
        <v>331</v>
      </c>
      <c r="AU204" s="44">
        <v>334.85</v>
      </c>
      <c r="AV204" s="44">
        <v>330.2</v>
      </c>
      <c r="AW204" s="44">
        <v>334.4</v>
      </c>
    </row>
    <row r="205" spans="1:49">
      <c r="A205" s="45">
        <v>42938</v>
      </c>
      <c r="B205" s="56">
        <v>5.5280000000000003E-2</v>
      </c>
      <c r="C205" s="56">
        <v>6.055E-2</v>
      </c>
      <c r="D205" s="15"/>
      <c r="E205" s="45">
        <v>42938</v>
      </c>
      <c r="F205" s="56">
        <v>0</v>
      </c>
      <c r="G205" s="56">
        <v>0</v>
      </c>
      <c r="H205" s="15"/>
      <c r="I205" s="45">
        <v>42938</v>
      </c>
      <c r="J205" s="56">
        <v>0.52937999999999996</v>
      </c>
      <c r="K205" s="56">
        <v>0</v>
      </c>
      <c r="L205" s="15"/>
      <c r="M205" s="45">
        <v>42938</v>
      </c>
      <c r="N205" s="56">
        <v>0</v>
      </c>
      <c r="O205" s="56">
        <v>0</v>
      </c>
      <c r="P205" s="15"/>
      <c r="Q205" s="45">
        <v>42938</v>
      </c>
      <c r="R205" s="56">
        <v>4.1515300000000002</v>
      </c>
      <c r="S205" s="56">
        <v>1.4299299999999999</v>
      </c>
      <c r="T205" s="15"/>
      <c r="U205" s="45">
        <v>42938</v>
      </c>
      <c r="V205" s="56">
        <v>2.1571600000000002</v>
      </c>
      <c r="W205" s="56">
        <v>2.08012</v>
      </c>
      <c r="X205" s="15"/>
      <c r="Y205" s="45">
        <v>42938</v>
      </c>
      <c r="Z205" s="56">
        <v>1.91082</v>
      </c>
      <c r="AA205" s="56">
        <v>9.64513</v>
      </c>
      <c r="AB205" s="15"/>
      <c r="AC205" s="45">
        <v>42938</v>
      </c>
      <c r="AD205" s="56">
        <v>2.5360000000000001E-2</v>
      </c>
      <c r="AE205" s="56">
        <v>0.31663000000000002</v>
      </c>
      <c r="AF205" s="15"/>
      <c r="AG205" s="45">
        <v>42938</v>
      </c>
      <c r="AH205" s="56">
        <v>0.15422</v>
      </c>
      <c r="AI205" s="56">
        <v>7.7109999999999998E-2</v>
      </c>
      <c r="AJ205" s="15"/>
      <c r="AK205" s="45">
        <v>42938</v>
      </c>
      <c r="AL205" s="56">
        <v>0.25653999999999999</v>
      </c>
      <c r="AM205" s="56">
        <v>1.1287799999999999</v>
      </c>
      <c r="AN205" s="15"/>
      <c r="AO205" s="45">
        <v>42938</v>
      </c>
      <c r="AP205" s="56">
        <v>0.72916000000000003</v>
      </c>
      <c r="AQ205" s="56">
        <v>0.76388</v>
      </c>
      <c r="AR205" s="15"/>
      <c r="AS205" s="45">
        <v>43040</v>
      </c>
      <c r="AT205" s="44">
        <v>336.45</v>
      </c>
      <c r="AU205" s="44">
        <v>339.9</v>
      </c>
      <c r="AV205" s="44">
        <v>335.9</v>
      </c>
      <c r="AW205" s="44">
        <v>339.9</v>
      </c>
    </row>
    <row r="206" spans="1:49">
      <c r="A206" s="45">
        <v>42939</v>
      </c>
      <c r="B206" s="56">
        <v>5.2650000000000002E-2</v>
      </c>
      <c r="C206" s="56">
        <v>4.7390000000000002E-2</v>
      </c>
      <c r="D206" s="15"/>
      <c r="E206" s="45">
        <v>42939</v>
      </c>
      <c r="F206" s="56">
        <v>0</v>
      </c>
      <c r="G206" s="56">
        <v>0</v>
      </c>
      <c r="H206" s="15"/>
      <c r="I206" s="45">
        <v>42939</v>
      </c>
      <c r="J206" s="56">
        <v>0.42349999999999999</v>
      </c>
      <c r="K206" s="56">
        <v>0</v>
      </c>
      <c r="L206" s="15"/>
      <c r="M206" s="45">
        <v>42939</v>
      </c>
      <c r="N206" s="56">
        <v>0</v>
      </c>
      <c r="O206" s="56">
        <v>0.21607000000000001</v>
      </c>
      <c r="P206" s="15"/>
      <c r="Q206" s="45">
        <v>42939</v>
      </c>
      <c r="R206" s="56">
        <v>4.1589900000000002</v>
      </c>
      <c r="S206" s="56">
        <v>1.48122</v>
      </c>
      <c r="T206" s="15"/>
      <c r="U206" s="45">
        <v>42939</v>
      </c>
      <c r="V206" s="56">
        <v>1.3867400000000001</v>
      </c>
      <c r="W206" s="56">
        <v>1.7976300000000001</v>
      </c>
      <c r="X206" s="15"/>
      <c r="Y206" s="45">
        <v>42939</v>
      </c>
      <c r="Z206" s="56">
        <v>1.22838</v>
      </c>
      <c r="AA206" s="56">
        <v>9.5086399999999998</v>
      </c>
      <c r="AB206" s="15"/>
      <c r="AC206" s="45">
        <v>42939</v>
      </c>
      <c r="AD206" s="56">
        <v>2.4879999999999999E-2</v>
      </c>
      <c r="AE206" s="56">
        <v>0.39371</v>
      </c>
      <c r="AF206" s="15"/>
      <c r="AG206" s="45">
        <v>42939</v>
      </c>
      <c r="AH206" s="56">
        <v>0.13880000000000001</v>
      </c>
      <c r="AI206" s="56">
        <v>0.24676000000000001</v>
      </c>
      <c r="AJ206" s="15"/>
      <c r="AK206" s="45">
        <v>42939</v>
      </c>
      <c r="AL206" s="56">
        <v>0</v>
      </c>
      <c r="AM206" s="56">
        <v>0.41045999999999999</v>
      </c>
      <c r="AN206" s="15"/>
      <c r="AO206" s="45">
        <v>42939</v>
      </c>
      <c r="AP206" s="56">
        <v>0.625</v>
      </c>
      <c r="AQ206" s="56">
        <v>0.55554999999999999</v>
      </c>
      <c r="AR206" s="15"/>
      <c r="AS206" s="45">
        <v>43041</v>
      </c>
      <c r="AT206" s="44">
        <v>339.5</v>
      </c>
      <c r="AU206" s="44">
        <v>339.85</v>
      </c>
      <c r="AV206" s="44">
        <v>337.55</v>
      </c>
      <c r="AW206" s="44">
        <v>338.4</v>
      </c>
    </row>
    <row r="207" spans="1:49">
      <c r="A207" s="45">
        <v>42940</v>
      </c>
      <c r="B207" s="56">
        <v>0.10926</v>
      </c>
      <c r="C207" s="56">
        <v>0.10662000000000001</v>
      </c>
      <c r="D207" s="15"/>
      <c r="E207" s="45">
        <v>42940</v>
      </c>
      <c r="F207" s="56">
        <v>0</v>
      </c>
      <c r="G207" s="56">
        <v>0</v>
      </c>
      <c r="H207" s="15"/>
      <c r="I207" s="45">
        <v>42940</v>
      </c>
      <c r="J207" s="56">
        <v>0.74112999999999996</v>
      </c>
      <c r="K207" s="56">
        <v>0.84699999999999998</v>
      </c>
      <c r="L207" s="15"/>
      <c r="M207" s="45">
        <v>42940</v>
      </c>
      <c r="N207" s="56">
        <v>0.69144000000000005</v>
      </c>
      <c r="O207" s="56">
        <v>0.43214999999999998</v>
      </c>
      <c r="P207" s="15"/>
      <c r="Q207" s="45">
        <v>42940</v>
      </c>
      <c r="R207" s="56">
        <v>11.95241</v>
      </c>
      <c r="S207" s="56">
        <v>4.5900800000000004</v>
      </c>
      <c r="T207" s="15"/>
      <c r="U207" s="45">
        <v>42940</v>
      </c>
      <c r="V207" s="56">
        <v>7.8582400000000003</v>
      </c>
      <c r="W207" s="56">
        <v>2.5166900000000001</v>
      </c>
      <c r="X207" s="15"/>
      <c r="Y207" s="45">
        <v>42940</v>
      </c>
      <c r="Z207" s="56">
        <v>6.9608699999999999</v>
      </c>
      <c r="AA207" s="56">
        <v>18.403089999999999</v>
      </c>
      <c r="AB207" s="15"/>
      <c r="AC207" s="45">
        <v>42940</v>
      </c>
      <c r="AD207" s="56">
        <v>6.3420000000000004E-2</v>
      </c>
      <c r="AE207" s="56">
        <v>0.50836999999999999</v>
      </c>
      <c r="AF207" s="15"/>
      <c r="AG207" s="45">
        <v>42940</v>
      </c>
      <c r="AH207" s="56">
        <v>0.23133000000000001</v>
      </c>
      <c r="AI207" s="56">
        <v>0.63231999999999999</v>
      </c>
      <c r="AJ207" s="15"/>
      <c r="AK207" s="45">
        <v>42940</v>
      </c>
      <c r="AL207" s="56">
        <v>0.15392</v>
      </c>
      <c r="AM207" s="56">
        <v>1.48794</v>
      </c>
      <c r="AN207" s="15"/>
      <c r="AO207" s="45">
        <v>42940</v>
      </c>
      <c r="AP207" s="56">
        <v>3.2638799999999999</v>
      </c>
      <c r="AQ207" s="56">
        <v>2.4652699999999999</v>
      </c>
      <c r="AR207" s="15"/>
      <c r="AS207" s="45">
        <v>43042</v>
      </c>
      <c r="AT207" s="44">
        <v>339.3</v>
      </c>
      <c r="AU207" s="44">
        <v>339.95</v>
      </c>
      <c r="AV207" s="44">
        <v>336.8</v>
      </c>
      <c r="AW207" s="44">
        <v>339.7</v>
      </c>
    </row>
    <row r="208" spans="1:49">
      <c r="A208" s="45">
        <v>42941</v>
      </c>
      <c r="B208" s="56">
        <v>0.14480000000000001</v>
      </c>
      <c r="C208" s="56">
        <v>0.44625999999999999</v>
      </c>
      <c r="D208" s="15"/>
      <c r="E208" s="45">
        <v>42941</v>
      </c>
      <c r="F208" s="56">
        <v>12.857139999999999</v>
      </c>
      <c r="G208" s="56">
        <v>7.1428500000000001</v>
      </c>
      <c r="H208" s="15"/>
      <c r="I208" s="45">
        <v>42941</v>
      </c>
      <c r="J208" s="56">
        <v>1.0058199999999999</v>
      </c>
      <c r="K208" s="56">
        <v>0.31762000000000001</v>
      </c>
      <c r="L208" s="15"/>
      <c r="M208" s="45">
        <v>42941</v>
      </c>
      <c r="N208" s="56">
        <v>0.73465000000000003</v>
      </c>
      <c r="O208" s="56">
        <v>0.64822000000000002</v>
      </c>
      <c r="P208" s="15"/>
      <c r="Q208" s="45">
        <v>42941</v>
      </c>
      <c r="R208" s="56">
        <v>9.6755399999999998</v>
      </c>
      <c r="S208" s="56">
        <v>4.7439499999999999</v>
      </c>
      <c r="T208" s="15"/>
      <c r="U208" s="45">
        <v>42941</v>
      </c>
      <c r="V208" s="56">
        <v>6.5998900000000003</v>
      </c>
      <c r="W208" s="56">
        <v>2.6194099999999998</v>
      </c>
      <c r="X208" s="15"/>
      <c r="Y208" s="45">
        <v>42941</v>
      </c>
      <c r="Z208" s="56">
        <v>5.8462199999999998</v>
      </c>
      <c r="AA208" s="56">
        <v>16.878979999999999</v>
      </c>
      <c r="AB208" s="15"/>
      <c r="AC208" s="45">
        <v>42941</v>
      </c>
      <c r="AD208" s="56">
        <v>8.7809999999999999E-2</v>
      </c>
      <c r="AE208" s="56">
        <v>0.55423</v>
      </c>
      <c r="AF208" s="15"/>
      <c r="AG208" s="45">
        <v>42941</v>
      </c>
      <c r="AH208" s="56">
        <v>0.43182999999999999</v>
      </c>
      <c r="AI208" s="56">
        <v>0.47809000000000001</v>
      </c>
      <c r="AJ208" s="15"/>
      <c r="AK208" s="45">
        <v>42941</v>
      </c>
      <c r="AL208" s="56">
        <v>0.33350000000000002</v>
      </c>
      <c r="AM208" s="56">
        <v>1.1544300000000001</v>
      </c>
      <c r="AN208" s="15"/>
      <c r="AO208" s="45">
        <v>42941</v>
      </c>
      <c r="AP208" s="56">
        <v>4.0972200000000001</v>
      </c>
      <c r="AQ208" s="56">
        <v>2.6388799999999999</v>
      </c>
      <c r="AR208" s="15"/>
      <c r="AS208" s="45">
        <v>43045</v>
      </c>
      <c r="AT208" s="44">
        <v>339</v>
      </c>
      <c r="AU208" s="44">
        <v>339.5</v>
      </c>
      <c r="AV208" s="44">
        <v>335.05</v>
      </c>
      <c r="AW208" s="44">
        <v>337.5</v>
      </c>
    </row>
    <row r="209" spans="1:49">
      <c r="A209" s="45">
        <v>42942</v>
      </c>
      <c r="B209" s="56">
        <v>0.13164000000000001</v>
      </c>
      <c r="C209" s="56">
        <v>0.18298</v>
      </c>
      <c r="D209" s="15"/>
      <c r="E209" s="45">
        <v>42942</v>
      </c>
      <c r="F209" s="56">
        <v>8.5714199999999998</v>
      </c>
      <c r="G209" s="56">
        <v>15.71428</v>
      </c>
      <c r="H209" s="15"/>
      <c r="I209" s="45">
        <v>42942</v>
      </c>
      <c r="J209" s="56">
        <v>1.69401</v>
      </c>
      <c r="K209" s="56">
        <v>0.26468999999999998</v>
      </c>
      <c r="L209" s="15"/>
      <c r="M209" s="45">
        <v>42942</v>
      </c>
      <c r="N209" s="56">
        <v>1.1668099999999999</v>
      </c>
      <c r="O209" s="56">
        <v>1.2532399999999999</v>
      </c>
      <c r="P209" s="15"/>
      <c r="Q209" s="45">
        <v>42942</v>
      </c>
      <c r="R209" s="56">
        <v>18.006519999999998</v>
      </c>
      <c r="S209" s="56">
        <v>4.7056500000000003</v>
      </c>
      <c r="T209" s="15"/>
      <c r="U209" s="45">
        <v>42942</v>
      </c>
      <c r="V209" s="56">
        <v>3.4668700000000001</v>
      </c>
      <c r="W209" s="56">
        <v>2.6194099999999998</v>
      </c>
      <c r="X209" s="15"/>
      <c r="Y209" s="45">
        <v>42942</v>
      </c>
      <c r="Z209" s="56">
        <v>3.07097</v>
      </c>
      <c r="AA209" s="56">
        <v>18.03912</v>
      </c>
      <c r="AB209" s="15"/>
      <c r="AC209" s="45">
        <v>42942</v>
      </c>
      <c r="AD209" s="56">
        <v>8.8300000000000003E-2</v>
      </c>
      <c r="AE209" s="56">
        <v>0.48543999999999998</v>
      </c>
      <c r="AF209" s="15"/>
      <c r="AG209" s="45">
        <v>42942</v>
      </c>
      <c r="AH209" s="56">
        <v>0.41639999999999999</v>
      </c>
      <c r="AI209" s="56">
        <v>0.47809000000000001</v>
      </c>
      <c r="AJ209" s="15"/>
      <c r="AK209" s="45">
        <v>42942</v>
      </c>
      <c r="AL209" s="56">
        <v>0.43612000000000001</v>
      </c>
      <c r="AM209" s="56">
        <v>1.2314000000000001</v>
      </c>
      <c r="AN209" s="15"/>
      <c r="AO209" s="45">
        <v>42942</v>
      </c>
      <c r="AP209" s="56">
        <v>3.9930500000000002</v>
      </c>
      <c r="AQ209" s="56">
        <v>2.8472200000000001</v>
      </c>
      <c r="AR209" s="15"/>
      <c r="AS209" s="45">
        <v>43046</v>
      </c>
      <c r="AT209" s="44">
        <v>337.5</v>
      </c>
      <c r="AU209" s="44">
        <v>338.95</v>
      </c>
      <c r="AV209" s="44">
        <v>336.75</v>
      </c>
      <c r="AW209" s="44">
        <v>337.1</v>
      </c>
    </row>
    <row r="210" spans="1:49">
      <c r="A210" s="45">
        <v>42943</v>
      </c>
      <c r="B210" s="56">
        <v>0.11978999999999999</v>
      </c>
      <c r="C210" s="56">
        <v>0.12637000000000001</v>
      </c>
      <c r="D210" s="15"/>
      <c r="E210" s="45">
        <v>42943</v>
      </c>
      <c r="F210" s="56">
        <v>11.428570000000001</v>
      </c>
      <c r="G210" s="56">
        <v>0</v>
      </c>
      <c r="H210" s="15"/>
      <c r="I210" s="45">
        <v>42943</v>
      </c>
      <c r="J210" s="56">
        <v>0.52937999999999996</v>
      </c>
      <c r="K210" s="56">
        <v>0.26468999999999998</v>
      </c>
      <c r="L210" s="15"/>
      <c r="M210" s="45">
        <v>42943</v>
      </c>
      <c r="N210" s="56">
        <v>0.69144000000000005</v>
      </c>
      <c r="O210" s="56">
        <v>0.73465000000000003</v>
      </c>
      <c r="P210" s="15"/>
      <c r="Q210" s="45">
        <v>42943</v>
      </c>
      <c r="R210" s="56">
        <v>11.112299999999999</v>
      </c>
      <c r="S210" s="56">
        <v>4.5309999999999997</v>
      </c>
      <c r="T210" s="15"/>
      <c r="U210" s="45">
        <v>42943</v>
      </c>
      <c r="V210" s="56">
        <v>7.8839199999999998</v>
      </c>
      <c r="W210" s="56">
        <v>2.2855599999999998</v>
      </c>
      <c r="X210" s="15"/>
      <c r="Y210" s="45">
        <v>42943</v>
      </c>
      <c r="Z210" s="56">
        <v>6.9836200000000002</v>
      </c>
      <c r="AA210" s="56">
        <v>12.147399999999999</v>
      </c>
      <c r="AB210" s="15"/>
      <c r="AC210" s="45">
        <v>42943</v>
      </c>
      <c r="AD210" s="56">
        <v>6.5860000000000002E-2</v>
      </c>
      <c r="AE210" s="56">
        <v>0.46104000000000001</v>
      </c>
      <c r="AF210" s="15"/>
      <c r="AG210" s="45">
        <v>42943</v>
      </c>
      <c r="AH210" s="56">
        <v>0.16964000000000001</v>
      </c>
      <c r="AI210" s="56">
        <v>0.37014000000000002</v>
      </c>
      <c r="AJ210" s="15"/>
      <c r="AK210" s="45">
        <v>42943</v>
      </c>
      <c r="AL210" s="56">
        <v>0.35915000000000002</v>
      </c>
      <c r="AM210" s="56">
        <v>0.71831</v>
      </c>
      <c r="AN210" s="15"/>
      <c r="AO210" s="45">
        <v>42943</v>
      </c>
      <c r="AP210" s="56">
        <v>2.7777699999999999</v>
      </c>
      <c r="AQ210" s="56">
        <v>2.1527699999999999</v>
      </c>
      <c r="AR210" s="15"/>
      <c r="AS210" s="45">
        <v>43047</v>
      </c>
      <c r="AT210" s="44">
        <v>335.7</v>
      </c>
      <c r="AU210" s="44">
        <v>339.55</v>
      </c>
      <c r="AV210" s="44">
        <v>335.4</v>
      </c>
      <c r="AW210" s="44">
        <v>338.6</v>
      </c>
    </row>
    <row r="211" spans="1:49">
      <c r="A211" s="45">
        <v>42944</v>
      </c>
      <c r="B211" s="56">
        <v>0.2172</v>
      </c>
      <c r="C211" s="56">
        <v>0.15665000000000001</v>
      </c>
      <c r="D211" s="15"/>
      <c r="E211" s="45">
        <v>42944</v>
      </c>
      <c r="F211" s="56">
        <v>8.5714199999999998</v>
      </c>
      <c r="G211" s="56">
        <v>15.71428</v>
      </c>
      <c r="H211" s="15"/>
      <c r="I211" s="45">
        <v>42944</v>
      </c>
      <c r="J211" s="56">
        <v>7.4642600000000003</v>
      </c>
      <c r="K211" s="56">
        <v>0</v>
      </c>
      <c r="L211" s="15"/>
      <c r="M211" s="45">
        <v>42944</v>
      </c>
      <c r="N211" s="56">
        <v>10.933439999999999</v>
      </c>
      <c r="O211" s="56">
        <v>0.99394000000000005</v>
      </c>
      <c r="P211" s="15"/>
      <c r="Q211" s="45">
        <v>42944</v>
      </c>
      <c r="R211" s="56">
        <v>8.7198700000000002</v>
      </c>
      <c r="S211" s="56">
        <v>6.2878299999999996</v>
      </c>
      <c r="T211" s="15"/>
      <c r="U211" s="45">
        <v>42944</v>
      </c>
      <c r="V211" s="56">
        <v>3.3898299999999999</v>
      </c>
      <c r="W211" s="56">
        <v>4.0575200000000002</v>
      </c>
      <c r="X211" s="15"/>
      <c r="Y211" s="45">
        <v>42944</v>
      </c>
      <c r="Z211" s="56">
        <v>3.0027200000000001</v>
      </c>
      <c r="AA211" s="56">
        <v>26.81983</v>
      </c>
      <c r="AB211" s="15"/>
      <c r="AC211" s="45">
        <v>42944</v>
      </c>
      <c r="AD211" s="56">
        <v>0.15514</v>
      </c>
      <c r="AE211" s="56">
        <v>0.48543999999999998</v>
      </c>
      <c r="AF211" s="15"/>
      <c r="AG211" s="45">
        <v>42944</v>
      </c>
      <c r="AH211" s="56">
        <v>1.28007</v>
      </c>
      <c r="AI211" s="56">
        <v>1.01789</v>
      </c>
      <c r="AJ211" s="15"/>
      <c r="AK211" s="45">
        <v>42944</v>
      </c>
      <c r="AL211" s="56">
        <v>0.64134999999999998</v>
      </c>
      <c r="AM211" s="56">
        <v>1.1800900000000001</v>
      </c>
      <c r="AN211" s="15"/>
      <c r="AO211" s="45">
        <v>42944</v>
      </c>
      <c r="AP211" s="56">
        <v>3.9930500000000002</v>
      </c>
      <c r="AQ211" s="56">
        <v>3.75</v>
      </c>
      <c r="AR211" s="15"/>
      <c r="AS211" s="45">
        <v>43048</v>
      </c>
      <c r="AT211" s="44">
        <v>339.15</v>
      </c>
      <c r="AU211" s="44">
        <v>339.25</v>
      </c>
      <c r="AV211" s="44">
        <v>335.65</v>
      </c>
      <c r="AW211" s="44">
        <v>337</v>
      </c>
    </row>
    <row r="212" spans="1:49">
      <c r="A212" s="45">
        <v>42945</v>
      </c>
      <c r="B212" s="56">
        <v>8.8190000000000004E-2</v>
      </c>
      <c r="C212" s="56">
        <v>5.6599999999999998E-2</v>
      </c>
      <c r="D212" s="15"/>
      <c r="E212" s="45">
        <v>42945</v>
      </c>
      <c r="F212" s="56">
        <v>0</v>
      </c>
      <c r="G212" s="56">
        <v>0</v>
      </c>
      <c r="H212" s="15"/>
      <c r="I212" s="45">
        <v>42945</v>
      </c>
      <c r="J212" s="56">
        <v>1.85283</v>
      </c>
      <c r="K212" s="56">
        <v>0</v>
      </c>
      <c r="L212" s="15"/>
      <c r="M212" s="45">
        <v>42945</v>
      </c>
      <c r="N212" s="56">
        <v>1.6421699999999999</v>
      </c>
      <c r="O212" s="56">
        <v>0</v>
      </c>
      <c r="P212" s="15"/>
      <c r="Q212" s="45">
        <v>42945</v>
      </c>
      <c r="R212" s="56">
        <v>4.3729199999999997</v>
      </c>
      <c r="S212" s="56">
        <v>1.74644</v>
      </c>
      <c r="T212" s="15"/>
      <c r="U212" s="45">
        <v>42945</v>
      </c>
      <c r="V212" s="56">
        <v>1.82331</v>
      </c>
      <c r="W212" s="56">
        <v>3.1073400000000002</v>
      </c>
      <c r="X212" s="15"/>
      <c r="Y212" s="45">
        <v>42945</v>
      </c>
      <c r="Z212" s="56">
        <v>1.6151</v>
      </c>
      <c r="AA212" s="56">
        <v>12.28389</v>
      </c>
      <c r="AB212" s="15"/>
      <c r="AC212" s="45">
        <v>42945</v>
      </c>
      <c r="AD212" s="56">
        <v>5.756E-2</v>
      </c>
      <c r="AE212" s="56">
        <v>0.30881999999999998</v>
      </c>
      <c r="AF212" s="15"/>
      <c r="AG212" s="45">
        <v>42945</v>
      </c>
      <c r="AH212" s="56">
        <v>0.38556000000000001</v>
      </c>
      <c r="AI212" s="56">
        <v>0.32386999999999999</v>
      </c>
      <c r="AJ212" s="15"/>
      <c r="AK212" s="45">
        <v>42945</v>
      </c>
      <c r="AL212" s="56">
        <v>0.20523</v>
      </c>
      <c r="AM212" s="56">
        <v>0.48742000000000002</v>
      </c>
      <c r="AN212" s="15"/>
      <c r="AO212" s="45">
        <v>42945</v>
      </c>
      <c r="AP212" s="56">
        <v>1.04166</v>
      </c>
      <c r="AQ212" s="56">
        <v>0.72916000000000003</v>
      </c>
      <c r="AR212" s="15"/>
      <c r="AS212" s="45">
        <v>43049</v>
      </c>
      <c r="AT212" s="44">
        <v>335.45</v>
      </c>
      <c r="AU212" s="44">
        <v>337.2</v>
      </c>
      <c r="AV212" s="44">
        <v>335.2</v>
      </c>
      <c r="AW212" s="44">
        <v>336.25</v>
      </c>
    </row>
    <row r="213" spans="1:49">
      <c r="A213" s="45">
        <v>42946</v>
      </c>
      <c r="B213" s="56">
        <v>6.8449999999999997E-2</v>
      </c>
      <c r="C213" s="56">
        <v>5.2650000000000002E-2</v>
      </c>
      <c r="D213" s="15"/>
      <c r="E213" s="45">
        <v>42946</v>
      </c>
      <c r="F213" s="56">
        <v>0</v>
      </c>
      <c r="G213" s="56">
        <v>0</v>
      </c>
      <c r="H213" s="15"/>
      <c r="I213" s="45">
        <v>42946</v>
      </c>
      <c r="J213" s="56">
        <v>0.47643999999999997</v>
      </c>
      <c r="K213" s="56">
        <v>0</v>
      </c>
      <c r="L213" s="15"/>
      <c r="M213" s="45">
        <v>42946</v>
      </c>
      <c r="N213" s="56">
        <v>0.60501000000000005</v>
      </c>
      <c r="O213" s="56">
        <v>0.21607000000000001</v>
      </c>
      <c r="P213" s="15"/>
      <c r="Q213" s="45">
        <v>42946</v>
      </c>
      <c r="R213" s="56">
        <v>4.01973</v>
      </c>
      <c r="S213" s="56">
        <v>1.53738</v>
      </c>
      <c r="T213" s="15"/>
      <c r="U213" s="45">
        <v>42946</v>
      </c>
      <c r="V213" s="56">
        <v>1.2840199999999999</v>
      </c>
      <c r="W213" s="56">
        <v>3.9548000000000001</v>
      </c>
      <c r="X213" s="15"/>
      <c r="Y213" s="45">
        <v>42946</v>
      </c>
      <c r="Z213" s="56">
        <v>1.1373899999999999</v>
      </c>
      <c r="AA213" s="56">
        <v>12.852589999999999</v>
      </c>
      <c r="AB213" s="15"/>
      <c r="AC213" s="45">
        <v>42946</v>
      </c>
      <c r="AD213" s="56">
        <v>4.0489999999999998E-2</v>
      </c>
      <c r="AE213" s="56">
        <v>0.32735999999999998</v>
      </c>
      <c r="AF213" s="15"/>
      <c r="AG213" s="45">
        <v>42946</v>
      </c>
      <c r="AH213" s="56">
        <v>0.30845</v>
      </c>
      <c r="AI213" s="56">
        <v>0.29302</v>
      </c>
      <c r="AJ213" s="15"/>
      <c r="AK213" s="45">
        <v>42946</v>
      </c>
      <c r="AL213" s="56">
        <v>0.25653999999999999</v>
      </c>
      <c r="AM213" s="56">
        <v>0.23088</v>
      </c>
      <c r="AN213" s="15"/>
      <c r="AO213" s="45">
        <v>42946</v>
      </c>
      <c r="AP213" s="56">
        <v>0.72916000000000003</v>
      </c>
      <c r="AQ213" s="56">
        <v>0.79861000000000004</v>
      </c>
      <c r="AR213" s="15"/>
      <c r="AS213" s="45">
        <v>43052</v>
      </c>
      <c r="AT213" s="44">
        <v>336.3</v>
      </c>
      <c r="AU213" s="44">
        <v>337.9</v>
      </c>
      <c r="AV213" s="44">
        <v>334.4</v>
      </c>
      <c r="AW213" s="44">
        <v>334.9</v>
      </c>
    </row>
    <row r="214" spans="1:49">
      <c r="A214" s="45">
        <v>42947</v>
      </c>
      <c r="B214" s="56">
        <v>0.13295000000000001</v>
      </c>
      <c r="C214" s="56">
        <v>0.21984000000000001</v>
      </c>
      <c r="D214" s="15"/>
      <c r="E214" s="45">
        <v>42947</v>
      </c>
      <c r="F214" s="56">
        <v>8.5714199999999998</v>
      </c>
      <c r="G214" s="56">
        <v>7.1428500000000001</v>
      </c>
      <c r="H214" s="15"/>
      <c r="I214" s="45">
        <v>42947</v>
      </c>
      <c r="J214" s="56">
        <v>1.21757</v>
      </c>
      <c r="K214" s="56">
        <v>0.26468999999999998</v>
      </c>
      <c r="L214" s="15"/>
      <c r="M214" s="45">
        <v>42947</v>
      </c>
      <c r="N214" s="56">
        <v>1.7285999999999999</v>
      </c>
      <c r="O214" s="56">
        <v>0.56179000000000001</v>
      </c>
      <c r="P214" s="15"/>
      <c r="Q214" s="45">
        <v>42947</v>
      </c>
      <c r="R214" s="56">
        <v>8.0592699999999997</v>
      </c>
      <c r="S214" s="56">
        <v>4.9244399999999997</v>
      </c>
      <c r="T214" s="15"/>
      <c r="U214" s="45">
        <v>42947</v>
      </c>
      <c r="V214" s="56">
        <v>3.1330200000000001</v>
      </c>
      <c r="W214" s="56">
        <v>3.5695899999999998</v>
      </c>
      <c r="X214" s="15"/>
      <c r="Y214" s="45">
        <v>42947</v>
      </c>
      <c r="Z214" s="56">
        <v>2.7752500000000002</v>
      </c>
      <c r="AA214" s="56">
        <v>27.229289999999999</v>
      </c>
      <c r="AB214" s="15"/>
      <c r="AC214" s="45">
        <v>42947</v>
      </c>
      <c r="AD214" s="56">
        <v>9.2689999999999995E-2</v>
      </c>
      <c r="AE214" s="56">
        <v>0.45323999999999998</v>
      </c>
      <c r="AF214" s="15"/>
      <c r="AG214" s="45">
        <v>42947</v>
      </c>
      <c r="AH214" s="56">
        <v>0.58604999999999996</v>
      </c>
      <c r="AI214" s="56">
        <v>0.74028000000000005</v>
      </c>
      <c r="AJ214" s="15"/>
      <c r="AK214" s="45">
        <v>42947</v>
      </c>
      <c r="AL214" s="56">
        <v>0.61570000000000003</v>
      </c>
      <c r="AM214" s="56">
        <v>0.82093000000000005</v>
      </c>
      <c r="AN214" s="15"/>
      <c r="AO214" s="45">
        <v>42947</v>
      </c>
      <c r="AP214" s="56">
        <v>2.98611</v>
      </c>
      <c r="AQ214" s="56">
        <v>2.2916599999999998</v>
      </c>
      <c r="AR214" s="15"/>
      <c r="AS214" s="45">
        <v>43053</v>
      </c>
      <c r="AT214" s="44">
        <v>334.8</v>
      </c>
      <c r="AU214" s="44">
        <v>335.3</v>
      </c>
      <c r="AV214" s="44">
        <v>333.8</v>
      </c>
      <c r="AW214" s="44">
        <v>334.65</v>
      </c>
    </row>
    <row r="215" spans="1:49">
      <c r="A215" s="45">
        <v>42948</v>
      </c>
      <c r="B215" s="56">
        <v>0.13952999999999999</v>
      </c>
      <c r="C215" s="56">
        <v>0.16980999999999999</v>
      </c>
      <c r="D215" s="15"/>
      <c r="E215" s="45">
        <v>42948</v>
      </c>
      <c r="F215" s="56">
        <v>10</v>
      </c>
      <c r="G215" s="56">
        <v>10</v>
      </c>
      <c r="H215" s="15"/>
      <c r="I215" s="45">
        <v>42948</v>
      </c>
      <c r="J215" s="56">
        <v>0.79407000000000005</v>
      </c>
      <c r="K215" s="56">
        <v>0.68818999999999997</v>
      </c>
      <c r="L215" s="15"/>
      <c r="M215" s="45">
        <v>42948</v>
      </c>
      <c r="N215" s="56">
        <v>0.73465000000000003</v>
      </c>
      <c r="O215" s="56">
        <v>0.86429999999999996</v>
      </c>
      <c r="P215" s="15"/>
      <c r="Q215" s="45">
        <v>42948</v>
      </c>
      <c r="R215" s="56">
        <v>8.6390399999999996</v>
      </c>
      <c r="S215" s="56">
        <v>4.9185999999999996</v>
      </c>
      <c r="T215" s="15"/>
      <c r="U215" s="45">
        <v>42948</v>
      </c>
      <c r="V215" s="56">
        <v>3.2357399999999998</v>
      </c>
      <c r="W215" s="56">
        <v>2.2598799999999999</v>
      </c>
      <c r="X215" s="15"/>
      <c r="Y215" s="45">
        <v>42948</v>
      </c>
      <c r="Z215" s="56">
        <v>2.8662399999999999</v>
      </c>
      <c r="AA215" s="56">
        <v>19.881710000000002</v>
      </c>
      <c r="AB215" s="15"/>
      <c r="AC215" s="45">
        <v>42948</v>
      </c>
      <c r="AD215" s="56">
        <v>7.7079999999999996E-2</v>
      </c>
      <c r="AE215" s="56">
        <v>0.55764000000000002</v>
      </c>
      <c r="AF215" s="15"/>
      <c r="AG215" s="45">
        <v>42948</v>
      </c>
      <c r="AH215" s="56">
        <v>0.37014000000000002</v>
      </c>
      <c r="AI215" s="56">
        <v>0.80196999999999996</v>
      </c>
      <c r="AJ215" s="15"/>
      <c r="AK215" s="45">
        <v>42948</v>
      </c>
      <c r="AL215" s="56">
        <v>0.33350000000000002</v>
      </c>
      <c r="AM215" s="56">
        <v>0.43612000000000001</v>
      </c>
      <c r="AN215" s="15"/>
      <c r="AO215" s="45">
        <v>42948</v>
      </c>
      <c r="AP215" s="56">
        <v>3.3680500000000002</v>
      </c>
      <c r="AQ215" s="56">
        <v>2.5</v>
      </c>
      <c r="AR215" s="15"/>
      <c r="AS215" s="45">
        <v>43054</v>
      </c>
      <c r="AT215" s="44">
        <v>334</v>
      </c>
      <c r="AU215" s="44">
        <v>334.2</v>
      </c>
      <c r="AV215" s="44">
        <v>332.05</v>
      </c>
      <c r="AW215" s="44">
        <v>332.5</v>
      </c>
    </row>
    <row r="216" spans="1:49">
      <c r="A216" s="45">
        <v>42949</v>
      </c>
      <c r="B216" s="56">
        <v>0.13164000000000001</v>
      </c>
      <c r="C216" s="56">
        <v>0.1211</v>
      </c>
      <c r="D216" s="15"/>
      <c r="E216" s="45">
        <v>42949</v>
      </c>
      <c r="F216" s="56">
        <v>0</v>
      </c>
      <c r="G216" s="56">
        <v>15.71428</v>
      </c>
      <c r="H216" s="15"/>
      <c r="I216" s="45">
        <v>42949</v>
      </c>
      <c r="J216" s="56">
        <v>1.27051</v>
      </c>
      <c r="K216" s="56">
        <v>0.26468999999999998</v>
      </c>
      <c r="L216" s="15"/>
      <c r="M216" s="45">
        <v>42949</v>
      </c>
      <c r="N216" s="56">
        <v>0.60501000000000005</v>
      </c>
      <c r="O216" s="56">
        <v>0.64822000000000002</v>
      </c>
      <c r="P216" s="15"/>
      <c r="Q216" s="45">
        <v>42949</v>
      </c>
      <c r="R216" s="56">
        <v>7.8511899999999999</v>
      </c>
      <c r="S216" s="56">
        <v>4.8303000000000003</v>
      </c>
      <c r="T216" s="15"/>
      <c r="U216" s="45">
        <v>42949</v>
      </c>
      <c r="V216" s="56">
        <v>2.38828</v>
      </c>
      <c r="W216" s="56">
        <v>2.6194099999999998</v>
      </c>
      <c r="X216" s="15"/>
      <c r="Y216" s="45">
        <v>42949</v>
      </c>
      <c r="Z216" s="56">
        <v>2.1155499999999998</v>
      </c>
      <c r="AA216" s="56">
        <v>17.08371</v>
      </c>
      <c r="AB216" s="15"/>
      <c r="AC216" s="45">
        <v>42949</v>
      </c>
      <c r="AD216" s="56">
        <v>6.9269999999999998E-2</v>
      </c>
      <c r="AE216" s="56">
        <v>0.47275</v>
      </c>
      <c r="AF216" s="15"/>
      <c r="AG216" s="45">
        <v>42949</v>
      </c>
      <c r="AH216" s="56">
        <v>0.38556000000000001</v>
      </c>
      <c r="AI216" s="56">
        <v>0.53978999999999999</v>
      </c>
      <c r="AJ216" s="15"/>
      <c r="AK216" s="45">
        <v>42949</v>
      </c>
      <c r="AL216" s="56">
        <v>0</v>
      </c>
      <c r="AM216" s="56">
        <v>0.38480999999999999</v>
      </c>
      <c r="AN216" s="15"/>
      <c r="AO216" s="45">
        <v>42949</v>
      </c>
      <c r="AP216" s="56">
        <v>3.4027699999999999</v>
      </c>
      <c r="AQ216" s="56">
        <v>2.67361</v>
      </c>
      <c r="AR216" s="15"/>
      <c r="AS216" s="45">
        <v>43055</v>
      </c>
      <c r="AT216" s="44">
        <v>333.4</v>
      </c>
      <c r="AU216" s="44">
        <v>335.25</v>
      </c>
      <c r="AV216" s="44">
        <v>332.55</v>
      </c>
      <c r="AW216" s="44">
        <v>334.65</v>
      </c>
    </row>
    <row r="217" spans="1:49">
      <c r="A217" s="45">
        <v>42950</v>
      </c>
      <c r="B217" s="56">
        <v>0.2172</v>
      </c>
      <c r="C217" s="56">
        <v>0.19350999999999999</v>
      </c>
      <c r="D217" s="15"/>
      <c r="E217" s="45">
        <v>42950</v>
      </c>
      <c r="F217" s="56">
        <v>37.142850000000003</v>
      </c>
      <c r="G217" s="56">
        <v>0</v>
      </c>
      <c r="H217" s="15"/>
      <c r="I217" s="45">
        <v>42950</v>
      </c>
      <c r="J217" s="56">
        <v>7.3054500000000004</v>
      </c>
      <c r="K217" s="56">
        <v>0</v>
      </c>
      <c r="L217" s="15"/>
      <c r="M217" s="45">
        <v>42950</v>
      </c>
      <c r="N217" s="56">
        <v>13.050990000000001</v>
      </c>
      <c r="O217" s="56">
        <v>1.1668099999999999</v>
      </c>
      <c r="P217" s="15"/>
      <c r="Q217" s="45">
        <v>42950</v>
      </c>
      <c r="R217" s="56">
        <v>7.9268299999999998</v>
      </c>
      <c r="S217" s="56">
        <v>7.3723799999999997</v>
      </c>
      <c r="T217" s="15"/>
      <c r="U217" s="45">
        <v>42950</v>
      </c>
      <c r="V217" s="56">
        <v>2.9018999999999999</v>
      </c>
      <c r="W217" s="56">
        <v>4.0318399999999999</v>
      </c>
      <c r="X217" s="15"/>
      <c r="Y217" s="45">
        <v>42950</v>
      </c>
      <c r="Z217" s="56">
        <v>2.5705100000000001</v>
      </c>
      <c r="AA217" s="56">
        <v>34.144669999999998</v>
      </c>
      <c r="AB217" s="15"/>
      <c r="AC217" s="45">
        <v>42950</v>
      </c>
      <c r="AD217" s="56">
        <v>0.16441</v>
      </c>
      <c r="AE217" s="56">
        <v>0.55764000000000002</v>
      </c>
      <c r="AF217" s="15"/>
      <c r="AG217" s="45">
        <v>42950</v>
      </c>
      <c r="AH217" s="56">
        <v>1.2646500000000001</v>
      </c>
      <c r="AI217" s="56">
        <v>1.07958</v>
      </c>
      <c r="AJ217" s="15"/>
      <c r="AK217" s="45">
        <v>42950</v>
      </c>
      <c r="AL217" s="56">
        <v>0.71831</v>
      </c>
      <c r="AM217" s="56">
        <v>1.1800900000000001</v>
      </c>
      <c r="AN217" s="15"/>
      <c r="AO217" s="45">
        <v>42950</v>
      </c>
      <c r="AP217" s="56">
        <v>2.8819400000000002</v>
      </c>
      <c r="AQ217" s="56">
        <v>2.0138799999999999</v>
      </c>
      <c r="AR217" s="15"/>
      <c r="AS217" s="45">
        <v>43056</v>
      </c>
      <c r="AT217" s="44">
        <v>336.25</v>
      </c>
      <c r="AU217" s="44">
        <v>338.6</v>
      </c>
      <c r="AV217" s="44">
        <v>334.2</v>
      </c>
      <c r="AW217" s="44">
        <v>334.3</v>
      </c>
    </row>
    <row r="218" spans="1:49">
      <c r="A218" s="45">
        <v>42951</v>
      </c>
      <c r="B218" s="56">
        <v>0.13822000000000001</v>
      </c>
      <c r="C218" s="56">
        <v>0.14085</v>
      </c>
      <c r="D218" s="15"/>
      <c r="E218" s="45">
        <v>42951</v>
      </c>
      <c r="F218" s="56">
        <v>10</v>
      </c>
      <c r="G218" s="56">
        <v>0</v>
      </c>
      <c r="H218" s="15"/>
      <c r="I218" s="45">
        <v>42951</v>
      </c>
      <c r="J218" s="56">
        <v>1.27051</v>
      </c>
      <c r="K218" s="56">
        <v>0.95287999999999995</v>
      </c>
      <c r="L218" s="15"/>
      <c r="M218" s="45">
        <v>42951</v>
      </c>
      <c r="N218" s="56">
        <v>2.5929099999999998</v>
      </c>
      <c r="O218" s="56">
        <v>0.51858000000000004</v>
      </c>
      <c r="P218" s="15"/>
      <c r="Q218" s="45">
        <v>42951</v>
      </c>
      <c r="R218" s="56">
        <v>7.2337699999999998</v>
      </c>
      <c r="S218" s="56">
        <v>4.7436299999999996</v>
      </c>
      <c r="T218" s="15"/>
      <c r="U218" s="45">
        <v>42951</v>
      </c>
      <c r="V218" s="56">
        <v>2.1571600000000002</v>
      </c>
      <c r="W218" s="56">
        <v>3.0559799999999999</v>
      </c>
      <c r="X218" s="15"/>
      <c r="Y218" s="45">
        <v>42951</v>
      </c>
      <c r="Z218" s="56">
        <v>1.91082</v>
      </c>
      <c r="AA218" s="56">
        <v>17.675149999999999</v>
      </c>
      <c r="AB218" s="15"/>
      <c r="AC218" s="45">
        <v>42951</v>
      </c>
      <c r="AD218" s="56">
        <v>8.0009999999999998E-2</v>
      </c>
      <c r="AE218" s="56">
        <v>0.53813</v>
      </c>
      <c r="AF218" s="15"/>
      <c r="AG218" s="45">
        <v>42951</v>
      </c>
      <c r="AH218" s="56">
        <v>0.41639999999999999</v>
      </c>
      <c r="AI218" s="56">
        <v>0.66317000000000004</v>
      </c>
      <c r="AJ218" s="15"/>
      <c r="AK218" s="45">
        <v>42951</v>
      </c>
      <c r="AL218" s="56">
        <v>0.61570000000000003</v>
      </c>
      <c r="AM218" s="56">
        <v>0.61570000000000003</v>
      </c>
      <c r="AN218" s="15"/>
      <c r="AO218" s="45">
        <v>42951</v>
      </c>
      <c r="AP218" s="56">
        <v>2.98611</v>
      </c>
      <c r="AQ218" s="56">
        <v>2.3263799999999999</v>
      </c>
      <c r="AR218" s="15"/>
      <c r="AS218" s="45">
        <v>43059</v>
      </c>
      <c r="AT218" s="44">
        <v>335.05</v>
      </c>
      <c r="AU218" s="44">
        <v>335.6</v>
      </c>
      <c r="AV218" s="44">
        <v>332.55</v>
      </c>
      <c r="AW218" s="44">
        <v>332.8</v>
      </c>
    </row>
    <row r="219" spans="1:49">
      <c r="A219" s="45">
        <v>42952</v>
      </c>
      <c r="B219" s="56">
        <v>8.9510000000000006E-2</v>
      </c>
      <c r="C219" s="56">
        <v>5.1339999999999997E-2</v>
      </c>
      <c r="D219" s="15"/>
      <c r="E219" s="45">
        <v>42952</v>
      </c>
      <c r="F219" s="56">
        <v>0</v>
      </c>
      <c r="G219" s="56">
        <v>0</v>
      </c>
      <c r="H219" s="15"/>
      <c r="I219" s="45">
        <v>42952</v>
      </c>
      <c r="J219" s="56">
        <v>0.42349999999999999</v>
      </c>
      <c r="K219" s="56">
        <v>0</v>
      </c>
      <c r="L219" s="15"/>
      <c r="M219" s="45">
        <v>42952</v>
      </c>
      <c r="N219" s="56">
        <v>0.34572000000000003</v>
      </c>
      <c r="O219" s="56">
        <v>0.25929000000000002</v>
      </c>
      <c r="P219" s="15"/>
      <c r="Q219" s="45">
        <v>42952</v>
      </c>
      <c r="R219" s="56">
        <v>4.0801100000000003</v>
      </c>
      <c r="S219" s="56">
        <v>1.5299199999999999</v>
      </c>
      <c r="T219" s="15"/>
      <c r="U219" s="45">
        <v>42952</v>
      </c>
      <c r="V219" s="56">
        <v>1.10426</v>
      </c>
      <c r="W219" s="56">
        <v>1.4637899999999999</v>
      </c>
      <c r="X219" s="15"/>
      <c r="Y219" s="45">
        <v>42952</v>
      </c>
      <c r="Z219" s="56">
        <v>0.97816000000000003</v>
      </c>
      <c r="AA219" s="56">
        <v>8.7806999999999995</v>
      </c>
      <c r="AB219" s="15"/>
      <c r="AC219" s="45">
        <v>42952</v>
      </c>
      <c r="AD219" s="56">
        <v>2.7799999999999998E-2</v>
      </c>
      <c r="AE219" s="56">
        <v>0.33371000000000001</v>
      </c>
      <c r="AF219" s="15"/>
      <c r="AG219" s="45">
        <v>42952</v>
      </c>
      <c r="AH219" s="56">
        <v>9.2530000000000001E-2</v>
      </c>
      <c r="AI219" s="56">
        <v>0.20049</v>
      </c>
      <c r="AJ219" s="15"/>
      <c r="AK219" s="45">
        <v>42952</v>
      </c>
      <c r="AL219" s="56">
        <v>0.12827</v>
      </c>
      <c r="AM219" s="56">
        <v>0</v>
      </c>
      <c r="AN219" s="15"/>
      <c r="AO219" s="45">
        <v>42952</v>
      </c>
      <c r="AP219" s="56">
        <v>0.69443999999999995</v>
      </c>
      <c r="AQ219" s="56">
        <v>0.76388</v>
      </c>
      <c r="AR219" s="15"/>
      <c r="AS219" s="45">
        <v>43060</v>
      </c>
      <c r="AT219" s="44">
        <v>334.25</v>
      </c>
      <c r="AU219" s="44">
        <v>335.2</v>
      </c>
      <c r="AV219" s="44">
        <v>333.15</v>
      </c>
      <c r="AW219" s="44">
        <v>334.2</v>
      </c>
    </row>
    <row r="220" spans="1:49">
      <c r="A220" s="45">
        <v>42953</v>
      </c>
      <c r="B220" s="56">
        <v>7.6350000000000001E-2</v>
      </c>
      <c r="C220" s="56">
        <v>6.4500000000000002E-2</v>
      </c>
      <c r="D220" s="15"/>
      <c r="E220" s="45">
        <v>42953</v>
      </c>
      <c r="F220" s="56">
        <v>0</v>
      </c>
      <c r="G220" s="56">
        <v>0</v>
      </c>
      <c r="H220" s="15"/>
      <c r="I220" s="45">
        <v>42953</v>
      </c>
      <c r="J220" s="56">
        <v>0</v>
      </c>
      <c r="K220" s="56">
        <v>0</v>
      </c>
      <c r="L220" s="15"/>
      <c r="M220" s="45">
        <v>42953</v>
      </c>
      <c r="N220" s="56">
        <v>0</v>
      </c>
      <c r="O220" s="56">
        <v>0</v>
      </c>
      <c r="P220" s="15"/>
      <c r="Q220" s="45">
        <v>42953</v>
      </c>
      <c r="R220" s="56">
        <v>3.9093599999999999</v>
      </c>
      <c r="S220" s="56">
        <v>1.5169299999999999</v>
      </c>
      <c r="T220" s="15"/>
      <c r="U220" s="45">
        <v>42953</v>
      </c>
      <c r="V220" s="56">
        <v>1.1813</v>
      </c>
      <c r="W220" s="56">
        <v>2.1828400000000001</v>
      </c>
      <c r="X220" s="15"/>
      <c r="Y220" s="45">
        <v>42953</v>
      </c>
      <c r="Z220" s="56">
        <v>1.0464</v>
      </c>
      <c r="AA220" s="56">
        <v>10.71428</v>
      </c>
      <c r="AB220" s="15"/>
      <c r="AC220" s="45">
        <v>42953</v>
      </c>
      <c r="AD220" s="56">
        <v>2.0490000000000001E-2</v>
      </c>
      <c r="AE220" s="56">
        <v>0.33174999999999999</v>
      </c>
      <c r="AF220" s="15"/>
      <c r="AG220" s="45">
        <v>42953</v>
      </c>
      <c r="AH220" s="56">
        <v>0.10795</v>
      </c>
      <c r="AI220" s="56">
        <v>0.16964000000000001</v>
      </c>
      <c r="AJ220" s="15"/>
      <c r="AK220" s="45">
        <v>42953</v>
      </c>
      <c r="AL220" s="56">
        <v>0.12827</v>
      </c>
      <c r="AM220" s="56">
        <v>0</v>
      </c>
      <c r="AN220" s="15"/>
      <c r="AO220" s="45">
        <v>42953</v>
      </c>
      <c r="AP220" s="56">
        <v>0.52083000000000002</v>
      </c>
      <c r="AQ220" s="56">
        <v>0.3125</v>
      </c>
      <c r="AR220" s="15"/>
      <c r="AS220" s="45">
        <v>43061</v>
      </c>
      <c r="AT220" s="44">
        <v>336</v>
      </c>
      <c r="AU220" s="44">
        <v>337.5</v>
      </c>
      <c r="AV220" s="44">
        <v>334.9</v>
      </c>
      <c r="AW220" s="44">
        <v>335.9</v>
      </c>
    </row>
    <row r="221" spans="1:49">
      <c r="A221" s="45">
        <v>42954</v>
      </c>
      <c r="B221" s="56">
        <v>0.15795999999999999</v>
      </c>
      <c r="C221" s="56">
        <v>0.13689999999999999</v>
      </c>
      <c r="D221" s="15"/>
      <c r="E221" s="45">
        <v>42954</v>
      </c>
      <c r="F221" s="56">
        <v>18.57142</v>
      </c>
      <c r="G221" s="56">
        <v>8.5714199999999998</v>
      </c>
      <c r="H221" s="15"/>
      <c r="I221" s="45">
        <v>42954</v>
      </c>
      <c r="J221" s="56">
        <v>0.58230999999999999</v>
      </c>
      <c r="K221" s="56">
        <v>0</v>
      </c>
      <c r="L221" s="15"/>
      <c r="M221" s="45">
        <v>42954</v>
      </c>
      <c r="N221" s="56">
        <v>0.51858000000000004</v>
      </c>
      <c r="O221" s="56">
        <v>0.73465000000000003</v>
      </c>
      <c r="P221" s="15"/>
      <c r="Q221" s="45">
        <v>42954</v>
      </c>
      <c r="R221" s="56">
        <v>7.6914800000000003</v>
      </c>
      <c r="S221" s="56">
        <v>4.5615199999999998</v>
      </c>
      <c r="T221" s="15"/>
      <c r="U221" s="45">
        <v>42954</v>
      </c>
      <c r="V221" s="56">
        <v>3.2100599999999999</v>
      </c>
      <c r="W221" s="56">
        <v>1.7719499999999999</v>
      </c>
      <c r="X221" s="15"/>
      <c r="Y221" s="45">
        <v>42954</v>
      </c>
      <c r="Z221" s="56">
        <v>2.8434900000000001</v>
      </c>
      <c r="AA221" s="56">
        <v>15.92356</v>
      </c>
      <c r="AB221" s="15"/>
      <c r="AC221" s="45">
        <v>42954</v>
      </c>
      <c r="AD221" s="56">
        <v>5.561E-2</v>
      </c>
      <c r="AE221" s="56">
        <v>0.49470999999999998</v>
      </c>
      <c r="AF221" s="15"/>
      <c r="AG221" s="45">
        <v>42954</v>
      </c>
      <c r="AH221" s="56">
        <v>0.24676000000000001</v>
      </c>
      <c r="AI221" s="56">
        <v>0.49352000000000001</v>
      </c>
      <c r="AJ221" s="15"/>
      <c r="AK221" s="45">
        <v>42954</v>
      </c>
      <c r="AL221" s="56">
        <v>0.33350000000000002</v>
      </c>
      <c r="AM221" s="56">
        <v>0.69266000000000005</v>
      </c>
      <c r="AN221" s="15"/>
      <c r="AO221" s="45">
        <v>42954</v>
      </c>
      <c r="AP221" s="56">
        <v>3.125</v>
      </c>
      <c r="AQ221" s="56">
        <v>2.0833300000000001</v>
      </c>
      <c r="AR221" s="15"/>
      <c r="AS221" s="45">
        <v>43062</v>
      </c>
      <c r="AT221" s="44">
        <v>336.25</v>
      </c>
      <c r="AU221" s="44">
        <v>336.3</v>
      </c>
      <c r="AV221" s="44">
        <v>334.5</v>
      </c>
      <c r="AW221" s="44">
        <v>334.8</v>
      </c>
    </row>
    <row r="222" spans="1:49">
      <c r="A222" s="45">
        <v>42955</v>
      </c>
      <c r="B222" s="56">
        <v>0.12769</v>
      </c>
      <c r="C222" s="56">
        <v>0.15928</v>
      </c>
      <c r="D222" s="15"/>
      <c r="E222" s="45">
        <v>42955</v>
      </c>
      <c r="F222" s="56">
        <v>24.285710000000002</v>
      </c>
      <c r="G222" s="56">
        <v>22.857140000000001</v>
      </c>
      <c r="H222" s="15"/>
      <c r="I222" s="45">
        <v>42955</v>
      </c>
      <c r="J222" s="56">
        <v>0.68818999999999997</v>
      </c>
      <c r="K222" s="56">
        <v>0.95287999999999995</v>
      </c>
      <c r="L222" s="15"/>
      <c r="M222" s="45">
        <v>42955</v>
      </c>
      <c r="N222" s="56">
        <v>0.34572000000000003</v>
      </c>
      <c r="O222" s="56">
        <v>0.30249999999999999</v>
      </c>
      <c r="P222" s="15"/>
      <c r="Q222" s="45">
        <v>42955</v>
      </c>
      <c r="R222" s="56">
        <v>7.4788500000000004</v>
      </c>
      <c r="S222" s="56">
        <v>4.5212700000000003</v>
      </c>
      <c r="T222" s="15"/>
      <c r="U222" s="45">
        <v>42955</v>
      </c>
      <c r="V222" s="56">
        <v>2.9532600000000002</v>
      </c>
      <c r="W222" s="56">
        <v>1.9774</v>
      </c>
      <c r="X222" s="15"/>
      <c r="Y222" s="45">
        <v>42955</v>
      </c>
      <c r="Z222" s="56">
        <v>2.6160100000000002</v>
      </c>
      <c r="AA222" s="56">
        <v>14.33121</v>
      </c>
      <c r="AB222" s="15"/>
      <c r="AC222" s="45">
        <v>42955</v>
      </c>
      <c r="AD222" s="56">
        <v>5.6099999999999997E-2</v>
      </c>
      <c r="AE222" s="56">
        <v>0.5474</v>
      </c>
      <c r="AF222" s="15"/>
      <c r="AG222" s="45">
        <v>42955</v>
      </c>
      <c r="AH222" s="56">
        <v>0.35471000000000003</v>
      </c>
      <c r="AI222" s="56">
        <v>0.50893999999999995</v>
      </c>
      <c r="AJ222" s="15"/>
      <c r="AK222" s="45">
        <v>42955</v>
      </c>
      <c r="AL222" s="56">
        <v>0</v>
      </c>
      <c r="AM222" s="56">
        <v>0.79527000000000003</v>
      </c>
      <c r="AN222" s="15"/>
      <c r="AO222" s="45">
        <v>42955</v>
      </c>
      <c r="AP222" s="56">
        <v>2.6388799999999999</v>
      </c>
      <c r="AQ222" s="56">
        <v>2.04861</v>
      </c>
      <c r="AR222" s="15"/>
      <c r="AS222" s="45">
        <v>43063</v>
      </c>
      <c r="AT222" s="44">
        <v>335.3</v>
      </c>
      <c r="AU222" s="44">
        <v>335.8</v>
      </c>
      <c r="AV222" s="44">
        <v>334.05</v>
      </c>
      <c r="AW222" s="44">
        <v>335.6</v>
      </c>
    </row>
    <row r="223" spans="1:49">
      <c r="A223" s="45">
        <v>42956</v>
      </c>
      <c r="B223" s="56">
        <v>0.19877</v>
      </c>
      <c r="C223" s="56">
        <v>0.16718</v>
      </c>
      <c r="D223" s="15"/>
      <c r="E223" s="45">
        <v>42956</v>
      </c>
      <c r="F223" s="56">
        <v>7.1428500000000001</v>
      </c>
      <c r="G223" s="56">
        <v>11.428570000000001</v>
      </c>
      <c r="H223" s="15"/>
      <c r="I223" s="45">
        <v>42956</v>
      </c>
      <c r="J223" s="56">
        <v>1.5351999999999999</v>
      </c>
      <c r="K223" s="56">
        <v>0</v>
      </c>
      <c r="L223" s="15"/>
      <c r="M223" s="45">
        <v>42956</v>
      </c>
      <c r="N223" s="56">
        <v>2.9386299999999999</v>
      </c>
      <c r="O223" s="56">
        <v>0.47536</v>
      </c>
      <c r="P223" s="15"/>
      <c r="Q223" s="45">
        <v>42956</v>
      </c>
      <c r="R223" s="56">
        <v>11.091519999999999</v>
      </c>
      <c r="S223" s="56">
        <v>5.4048699999999998</v>
      </c>
      <c r="T223" s="15"/>
      <c r="U223" s="45">
        <v>42956</v>
      </c>
      <c r="V223" s="56">
        <v>4.1602399999999999</v>
      </c>
      <c r="W223" s="56">
        <v>3.2614200000000002</v>
      </c>
      <c r="X223" s="15"/>
      <c r="Y223" s="45">
        <v>42956</v>
      </c>
      <c r="Z223" s="56">
        <v>3.6851600000000002</v>
      </c>
      <c r="AA223" s="56">
        <v>23.430389999999999</v>
      </c>
      <c r="AB223" s="15"/>
      <c r="AC223" s="45">
        <v>42956</v>
      </c>
      <c r="AD223" s="56">
        <v>0.11074000000000001</v>
      </c>
      <c r="AE223" s="56">
        <v>0.53715000000000002</v>
      </c>
      <c r="AF223" s="15"/>
      <c r="AG223" s="45">
        <v>42956</v>
      </c>
      <c r="AH223" s="56">
        <v>0.6169</v>
      </c>
      <c r="AI223" s="56">
        <v>0.49352000000000001</v>
      </c>
      <c r="AJ223" s="15"/>
      <c r="AK223" s="45">
        <v>42956</v>
      </c>
      <c r="AL223" s="56">
        <v>0.12827</v>
      </c>
      <c r="AM223" s="56">
        <v>0.43612000000000001</v>
      </c>
      <c r="AN223" s="15"/>
      <c r="AO223" s="45">
        <v>42956</v>
      </c>
      <c r="AP223" s="56">
        <v>3.0902699999999999</v>
      </c>
      <c r="AQ223" s="56">
        <v>2.1180500000000002</v>
      </c>
      <c r="AR223" s="15"/>
      <c r="AS223" s="45">
        <v>43066</v>
      </c>
      <c r="AT223" s="44">
        <v>335.85</v>
      </c>
      <c r="AU223" s="44">
        <v>336</v>
      </c>
      <c r="AV223" s="44">
        <v>329.25</v>
      </c>
      <c r="AW223" s="44">
        <v>329.25</v>
      </c>
    </row>
    <row r="224" spans="1:49">
      <c r="A224" s="45">
        <v>42957</v>
      </c>
      <c r="B224" s="56">
        <v>0.30803999999999998</v>
      </c>
      <c r="C224" s="56">
        <v>0.25406000000000001</v>
      </c>
      <c r="D224" s="15"/>
      <c r="E224" s="45">
        <v>42957</v>
      </c>
      <c r="F224" s="56">
        <v>17.142849999999999</v>
      </c>
      <c r="G224" s="56">
        <v>0</v>
      </c>
      <c r="H224" s="15"/>
      <c r="I224" s="45">
        <v>42957</v>
      </c>
      <c r="J224" s="56">
        <v>1.9587000000000001</v>
      </c>
      <c r="K224" s="56">
        <v>0.31762000000000001</v>
      </c>
      <c r="L224" s="15"/>
      <c r="M224" s="45">
        <v>42957</v>
      </c>
      <c r="N224" s="56">
        <v>3.3707799999999999</v>
      </c>
      <c r="O224" s="56">
        <v>0.73465000000000003</v>
      </c>
      <c r="P224" s="15"/>
      <c r="Q224" s="45">
        <v>42957</v>
      </c>
      <c r="R224" s="56">
        <v>10.229660000000001</v>
      </c>
      <c r="S224" s="56">
        <v>5.9258800000000003</v>
      </c>
      <c r="T224" s="15"/>
      <c r="U224" s="45">
        <v>42957</v>
      </c>
      <c r="V224" s="56">
        <v>4.5197700000000003</v>
      </c>
      <c r="W224" s="56">
        <v>3.5952700000000002</v>
      </c>
      <c r="X224" s="15"/>
      <c r="Y224" s="45">
        <v>42957</v>
      </c>
      <c r="Z224" s="56">
        <v>4.0036300000000002</v>
      </c>
      <c r="AA224" s="56">
        <v>23.089169999999999</v>
      </c>
      <c r="AB224" s="15"/>
      <c r="AC224" s="45">
        <v>42957</v>
      </c>
      <c r="AD224" s="56">
        <v>0.16586999999999999</v>
      </c>
      <c r="AE224" s="56">
        <v>0.46348</v>
      </c>
      <c r="AF224" s="15"/>
      <c r="AG224" s="45">
        <v>42957</v>
      </c>
      <c r="AH224" s="56">
        <v>0.92535000000000001</v>
      </c>
      <c r="AI224" s="56">
        <v>0.75570000000000004</v>
      </c>
      <c r="AJ224" s="15"/>
      <c r="AK224" s="45">
        <v>42957</v>
      </c>
      <c r="AL224" s="56">
        <v>0.48742000000000002</v>
      </c>
      <c r="AM224" s="56">
        <v>0.89788999999999997</v>
      </c>
      <c r="AN224" s="15"/>
      <c r="AO224" s="45">
        <v>42957</v>
      </c>
      <c r="AP224" s="56">
        <v>2.6388799999999999</v>
      </c>
      <c r="AQ224" s="56">
        <v>2.3263799999999999</v>
      </c>
      <c r="AR224" s="15"/>
      <c r="AS224" s="45">
        <v>43067</v>
      </c>
      <c r="AT224" s="44">
        <v>330.15</v>
      </c>
      <c r="AU224" s="44">
        <v>331.75</v>
      </c>
      <c r="AV224" s="44">
        <v>328.95</v>
      </c>
      <c r="AW224" s="44">
        <v>331.05</v>
      </c>
    </row>
    <row r="225" spans="1:49">
      <c r="A225" s="45">
        <v>42958</v>
      </c>
      <c r="B225" s="56">
        <v>0.31724999999999998</v>
      </c>
      <c r="C225" s="56">
        <v>0.25142999999999999</v>
      </c>
      <c r="D225" s="15"/>
      <c r="E225" s="45">
        <v>42958</v>
      </c>
      <c r="F225" s="56">
        <v>17.142849999999999</v>
      </c>
      <c r="G225" s="56">
        <v>11.428570000000001</v>
      </c>
      <c r="H225" s="15"/>
      <c r="I225" s="45">
        <v>42958</v>
      </c>
      <c r="J225" s="56">
        <v>4.0232900000000003</v>
      </c>
      <c r="K225" s="56">
        <v>0.26468999999999998</v>
      </c>
      <c r="L225" s="15"/>
      <c r="M225" s="45">
        <v>42958</v>
      </c>
      <c r="N225" s="56">
        <v>5.4019000000000004</v>
      </c>
      <c r="O225" s="56">
        <v>0.73465000000000003</v>
      </c>
      <c r="P225" s="15"/>
      <c r="Q225" s="45">
        <v>42958</v>
      </c>
      <c r="R225" s="56">
        <v>10.872730000000001</v>
      </c>
      <c r="S225" s="56">
        <v>7.03348</v>
      </c>
      <c r="T225" s="15"/>
      <c r="U225" s="45">
        <v>42958</v>
      </c>
      <c r="V225" s="56">
        <v>4.2115999999999998</v>
      </c>
      <c r="W225" s="56">
        <v>5.3929099999999996</v>
      </c>
      <c r="X225" s="15"/>
      <c r="Y225" s="45">
        <v>42958</v>
      </c>
      <c r="Z225" s="56">
        <v>3.7306599999999999</v>
      </c>
      <c r="AA225" s="56">
        <v>25.705179999999999</v>
      </c>
      <c r="AB225" s="15"/>
      <c r="AC225" s="45">
        <v>42958</v>
      </c>
      <c r="AD225" s="56">
        <v>0.26150000000000001</v>
      </c>
      <c r="AE225" s="56">
        <v>0.51080999999999999</v>
      </c>
      <c r="AF225" s="15"/>
      <c r="AG225" s="45">
        <v>42958</v>
      </c>
      <c r="AH225" s="56">
        <v>2.0974699999999999</v>
      </c>
      <c r="AI225" s="56">
        <v>1.31091</v>
      </c>
      <c r="AJ225" s="15"/>
      <c r="AK225" s="45">
        <v>42958</v>
      </c>
      <c r="AL225" s="56">
        <v>0.66700000000000004</v>
      </c>
      <c r="AM225" s="56">
        <v>1.1287799999999999</v>
      </c>
      <c r="AN225" s="15"/>
      <c r="AO225" s="45">
        <v>42958</v>
      </c>
      <c r="AP225" s="56">
        <v>3.2291599999999998</v>
      </c>
      <c r="AQ225" s="56">
        <v>2.0833300000000001</v>
      </c>
      <c r="AR225" s="15"/>
      <c r="AS225" s="45">
        <v>43068</v>
      </c>
      <c r="AT225" s="44">
        <v>331.5</v>
      </c>
      <c r="AU225" s="44">
        <v>332.55</v>
      </c>
      <c r="AV225" s="44">
        <v>330.4</v>
      </c>
      <c r="AW225" s="44">
        <v>331.05</v>
      </c>
    </row>
    <row r="226" spans="1:49">
      <c r="A226" s="45">
        <v>42959</v>
      </c>
      <c r="B226" s="56">
        <v>0.11189</v>
      </c>
      <c r="C226" s="56">
        <v>8.2930000000000004E-2</v>
      </c>
      <c r="D226" s="15"/>
      <c r="E226" s="45">
        <v>42959</v>
      </c>
      <c r="F226" s="56">
        <v>0</v>
      </c>
      <c r="G226" s="56">
        <v>0</v>
      </c>
      <c r="H226" s="15"/>
      <c r="I226" s="45">
        <v>42959</v>
      </c>
      <c r="J226" s="56">
        <v>1.27051</v>
      </c>
      <c r="K226" s="56">
        <v>0</v>
      </c>
      <c r="L226" s="15"/>
      <c r="M226" s="45">
        <v>42959</v>
      </c>
      <c r="N226" s="56">
        <v>1.6421699999999999</v>
      </c>
      <c r="O226" s="56">
        <v>0.21607000000000001</v>
      </c>
      <c r="P226" s="15"/>
      <c r="Q226" s="45">
        <v>42959</v>
      </c>
      <c r="R226" s="56">
        <v>5.0624000000000002</v>
      </c>
      <c r="S226" s="56">
        <v>2.0463800000000001</v>
      </c>
      <c r="T226" s="15"/>
      <c r="U226" s="45">
        <v>42959</v>
      </c>
      <c r="V226" s="56">
        <v>1.25834</v>
      </c>
      <c r="W226" s="56">
        <v>3.4411900000000002</v>
      </c>
      <c r="X226" s="15"/>
      <c r="Y226" s="45">
        <v>42959</v>
      </c>
      <c r="Z226" s="56">
        <v>1.1146400000000001</v>
      </c>
      <c r="AA226" s="56">
        <v>10.532299999999999</v>
      </c>
      <c r="AB226" s="15"/>
      <c r="AC226" s="45">
        <v>42959</v>
      </c>
      <c r="AD226" s="56">
        <v>5.2200000000000003E-2</v>
      </c>
      <c r="AE226" s="56">
        <v>0.31808999999999998</v>
      </c>
      <c r="AF226" s="15"/>
      <c r="AG226" s="45">
        <v>42959</v>
      </c>
      <c r="AH226" s="56">
        <v>0.38556000000000001</v>
      </c>
      <c r="AI226" s="56">
        <v>0.32386999999999999</v>
      </c>
      <c r="AJ226" s="15"/>
      <c r="AK226" s="45">
        <v>42959</v>
      </c>
      <c r="AL226" s="56">
        <v>0.28219</v>
      </c>
      <c r="AM226" s="56">
        <v>0.35915000000000002</v>
      </c>
      <c r="AN226" s="15"/>
      <c r="AO226" s="45">
        <v>42959</v>
      </c>
      <c r="AP226" s="56">
        <v>0.55554999999999999</v>
      </c>
      <c r="AQ226" s="56">
        <v>0.27777000000000002</v>
      </c>
      <c r="AR226" s="15"/>
      <c r="AS226" s="45">
        <v>43069</v>
      </c>
      <c r="AT226" s="44">
        <v>328.75</v>
      </c>
      <c r="AU226" s="44">
        <v>329.85</v>
      </c>
      <c r="AV226" s="44">
        <v>324.45</v>
      </c>
      <c r="AW226" s="44">
        <v>325.60000000000002</v>
      </c>
    </row>
    <row r="227" spans="1:49">
      <c r="A227" s="45">
        <v>42960</v>
      </c>
      <c r="B227" s="56">
        <v>0.10793999999999999</v>
      </c>
      <c r="C227" s="56">
        <v>5.2650000000000002E-2</v>
      </c>
      <c r="D227" s="15"/>
      <c r="E227" s="45">
        <v>42960</v>
      </c>
      <c r="F227" s="56">
        <v>0</v>
      </c>
      <c r="G227" s="56">
        <v>0</v>
      </c>
      <c r="H227" s="15"/>
      <c r="I227" s="45">
        <v>42960</v>
      </c>
      <c r="J227" s="56">
        <v>0.74112999999999996</v>
      </c>
      <c r="K227" s="56">
        <v>0</v>
      </c>
      <c r="L227" s="15"/>
      <c r="M227" s="45">
        <v>42960</v>
      </c>
      <c r="N227" s="56">
        <v>1.0803799999999999</v>
      </c>
      <c r="O227" s="56">
        <v>0.30249999999999999</v>
      </c>
      <c r="P227" s="15"/>
      <c r="Q227" s="45">
        <v>42960</v>
      </c>
      <c r="R227" s="56">
        <v>4.3466199999999997</v>
      </c>
      <c r="S227" s="56">
        <v>1.67957</v>
      </c>
      <c r="T227" s="15"/>
      <c r="U227" s="45">
        <v>42960</v>
      </c>
      <c r="V227" s="56">
        <v>1.66923</v>
      </c>
      <c r="W227" s="56">
        <v>4.1602399999999999</v>
      </c>
      <c r="X227" s="15"/>
      <c r="Y227" s="45">
        <v>42960</v>
      </c>
      <c r="Z227" s="56">
        <v>1.47861</v>
      </c>
      <c r="AA227" s="56">
        <v>11.60145</v>
      </c>
      <c r="AB227" s="15"/>
      <c r="AC227" s="45">
        <v>42960</v>
      </c>
      <c r="AD227" s="56">
        <v>5.561E-2</v>
      </c>
      <c r="AE227" s="56">
        <v>0.34345999999999999</v>
      </c>
      <c r="AF227" s="15"/>
      <c r="AG227" s="45">
        <v>42960</v>
      </c>
      <c r="AH227" s="56">
        <v>0.40098</v>
      </c>
      <c r="AI227" s="56">
        <v>0.32386999999999999</v>
      </c>
      <c r="AJ227" s="15"/>
      <c r="AK227" s="45">
        <v>42960</v>
      </c>
      <c r="AL227" s="56">
        <v>0</v>
      </c>
      <c r="AM227" s="56">
        <v>0.30785000000000001</v>
      </c>
      <c r="AN227" s="15"/>
      <c r="AO227" s="45">
        <v>42960</v>
      </c>
      <c r="AP227" s="56">
        <v>0.83333000000000002</v>
      </c>
      <c r="AQ227" s="56">
        <v>0.41665999999999997</v>
      </c>
      <c r="AR227" s="15"/>
      <c r="AS227" s="45">
        <v>43070</v>
      </c>
      <c r="AT227" s="44">
        <v>326.5</v>
      </c>
      <c r="AU227" s="44">
        <v>326.85000000000002</v>
      </c>
      <c r="AV227" s="44">
        <v>324.55</v>
      </c>
      <c r="AW227" s="44">
        <v>325.2</v>
      </c>
    </row>
    <row r="228" spans="1:49">
      <c r="A228" s="45">
        <v>42961</v>
      </c>
      <c r="B228" s="56">
        <v>0.13164000000000001</v>
      </c>
      <c r="C228" s="56">
        <v>9.6089999999999995E-2</v>
      </c>
      <c r="D228" s="15"/>
      <c r="E228" s="45">
        <v>42961</v>
      </c>
      <c r="F228" s="56">
        <v>15.71428</v>
      </c>
      <c r="G228" s="56">
        <v>11.428570000000001</v>
      </c>
      <c r="H228" s="15"/>
      <c r="I228" s="45">
        <v>42961</v>
      </c>
      <c r="J228" s="56">
        <v>1.4822599999999999</v>
      </c>
      <c r="K228" s="56">
        <v>0</v>
      </c>
      <c r="L228" s="15"/>
      <c r="M228" s="45">
        <v>42961</v>
      </c>
      <c r="N228" s="56">
        <v>1.1235900000000001</v>
      </c>
      <c r="O228" s="56">
        <v>0.64822000000000002</v>
      </c>
      <c r="P228" s="15"/>
      <c r="Q228" s="45">
        <v>42961</v>
      </c>
      <c r="R228" s="56">
        <v>9.1447900000000004</v>
      </c>
      <c r="S228" s="56">
        <v>5.3610499999999996</v>
      </c>
      <c r="T228" s="15"/>
      <c r="U228" s="45">
        <v>42961</v>
      </c>
      <c r="V228" s="56">
        <v>2.3626</v>
      </c>
      <c r="W228" s="56">
        <v>4.0831999999999997</v>
      </c>
      <c r="X228" s="15"/>
      <c r="Y228" s="45">
        <v>42961</v>
      </c>
      <c r="Z228" s="56">
        <v>2.0928100000000001</v>
      </c>
      <c r="AA228" s="56">
        <v>18.289349999999999</v>
      </c>
      <c r="AB228" s="15"/>
      <c r="AC228" s="45">
        <v>42961</v>
      </c>
      <c r="AD228" s="56">
        <v>8.6349999999999996E-2</v>
      </c>
      <c r="AE228" s="56">
        <v>0.44591999999999998</v>
      </c>
      <c r="AF228" s="15"/>
      <c r="AG228" s="45">
        <v>42961</v>
      </c>
      <c r="AH228" s="56">
        <v>0.43182999999999999</v>
      </c>
      <c r="AI228" s="56">
        <v>0.63231999999999999</v>
      </c>
      <c r="AJ228" s="15"/>
      <c r="AK228" s="45">
        <v>42961</v>
      </c>
      <c r="AL228" s="56">
        <v>0.15392</v>
      </c>
      <c r="AM228" s="56">
        <v>0.76961999999999997</v>
      </c>
      <c r="AN228" s="15"/>
      <c r="AO228" s="45">
        <v>42961</v>
      </c>
      <c r="AP228" s="56">
        <v>3.0208300000000001</v>
      </c>
      <c r="AQ228" s="56">
        <v>2.04861</v>
      </c>
      <c r="AR228" s="15"/>
      <c r="AS228" s="45">
        <v>43073</v>
      </c>
      <c r="AT228" s="44">
        <v>326.55</v>
      </c>
      <c r="AU228" s="44">
        <v>328.6</v>
      </c>
      <c r="AV228" s="44">
        <v>325.05</v>
      </c>
      <c r="AW228" s="44">
        <v>328.35</v>
      </c>
    </row>
    <row r="229" spans="1:49">
      <c r="A229" s="45">
        <v>42962</v>
      </c>
      <c r="B229" s="56">
        <v>9.8729999999999998E-2</v>
      </c>
      <c r="C229" s="56">
        <v>5.5280000000000003E-2</v>
      </c>
      <c r="D229" s="15"/>
      <c r="E229" s="45">
        <v>42962</v>
      </c>
      <c r="F229" s="56">
        <v>7.1428500000000001</v>
      </c>
      <c r="G229" s="56">
        <v>0</v>
      </c>
      <c r="H229" s="15"/>
      <c r="I229" s="45">
        <v>42962</v>
      </c>
      <c r="J229" s="56">
        <v>0.58230999999999999</v>
      </c>
      <c r="K229" s="56">
        <v>0</v>
      </c>
      <c r="L229" s="15"/>
      <c r="M229" s="45">
        <v>42962</v>
      </c>
      <c r="N229" s="56">
        <v>0.77786999999999995</v>
      </c>
      <c r="O229" s="56">
        <v>0.30249999999999999</v>
      </c>
      <c r="P229" s="15"/>
      <c r="Q229" s="45">
        <v>42962</v>
      </c>
      <c r="R229" s="56">
        <v>5.5801699999999999</v>
      </c>
      <c r="S229" s="56">
        <v>2.2518699999999998</v>
      </c>
      <c r="T229" s="15"/>
      <c r="U229" s="45">
        <v>42962</v>
      </c>
      <c r="V229" s="56">
        <v>1.0528999999999999</v>
      </c>
      <c r="W229" s="56">
        <v>2.1057999999999999</v>
      </c>
      <c r="X229" s="15"/>
      <c r="Y229" s="45">
        <v>42962</v>
      </c>
      <c r="Z229" s="56">
        <v>0.93266000000000004</v>
      </c>
      <c r="AA229" s="56">
        <v>11.191990000000001</v>
      </c>
      <c r="AB229" s="15"/>
      <c r="AC229" s="45">
        <v>42962</v>
      </c>
      <c r="AD229" s="56">
        <v>4.5859999999999998E-2</v>
      </c>
      <c r="AE229" s="56">
        <v>0.33810000000000001</v>
      </c>
      <c r="AF229" s="15"/>
      <c r="AG229" s="45">
        <v>42962</v>
      </c>
      <c r="AH229" s="56">
        <v>0.10795</v>
      </c>
      <c r="AI229" s="56">
        <v>0.16964000000000001</v>
      </c>
      <c r="AJ229" s="15"/>
      <c r="AK229" s="45">
        <v>42962</v>
      </c>
      <c r="AL229" s="56">
        <v>0</v>
      </c>
      <c r="AM229" s="56">
        <v>0.20523</v>
      </c>
      <c r="AN229" s="15"/>
      <c r="AO229" s="45">
        <v>42962</v>
      </c>
      <c r="AP229" s="56">
        <v>1.25</v>
      </c>
      <c r="AQ229" s="56">
        <v>0.72916000000000003</v>
      </c>
      <c r="AR229" s="15"/>
      <c r="AS229" s="45">
        <v>43074</v>
      </c>
      <c r="AT229" s="44">
        <v>327</v>
      </c>
      <c r="AU229" s="44">
        <v>330.35</v>
      </c>
      <c r="AV229" s="44">
        <v>326.3</v>
      </c>
      <c r="AW229" s="44">
        <v>329.95</v>
      </c>
    </row>
    <row r="230" spans="1:49">
      <c r="A230" s="45">
        <v>42963</v>
      </c>
      <c r="B230" s="56">
        <v>0.2172</v>
      </c>
      <c r="C230" s="56">
        <v>0.10004</v>
      </c>
      <c r="D230" s="15"/>
      <c r="E230" s="45">
        <v>42963</v>
      </c>
      <c r="F230" s="56">
        <v>17.142849999999999</v>
      </c>
      <c r="G230" s="56">
        <v>8.5714199999999998</v>
      </c>
      <c r="H230" s="15"/>
      <c r="I230" s="45">
        <v>42963</v>
      </c>
      <c r="J230" s="56">
        <v>0.84699999999999998</v>
      </c>
      <c r="K230" s="56">
        <v>0.26468999999999998</v>
      </c>
      <c r="L230" s="15"/>
      <c r="M230" s="45">
        <v>42963</v>
      </c>
      <c r="N230" s="56">
        <v>0.73465000000000003</v>
      </c>
      <c r="O230" s="56">
        <v>0.86429999999999996</v>
      </c>
      <c r="P230" s="15"/>
      <c r="Q230" s="45">
        <v>42963</v>
      </c>
      <c r="R230" s="56">
        <v>9.1590699999999998</v>
      </c>
      <c r="S230" s="56">
        <v>4.6261200000000002</v>
      </c>
      <c r="T230" s="15"/>
      <c r="U230" s="45">
        <v>42963</v>
      </c>
      <c r="V230" s="56">
        <v>3.4668700000000001</v>
      </c>
      <c r="W230" s="56">
        <v>3.2614200000000002</v>
      </c>
      <c r="X230" s="15"/>
      <c r="Y230" s="45">
        <v>42963</v>
      </c>
      <c r="Z230" s="56">
        <v>3.07097</v>
      </c>
      <c r="AA230" s="56">
        <v>16.378520000000002</v>
      </c>
      <c r="AB230" s="15"/>
      <c r="AC230" s="45">
        <v>42963</v>
      </c>
      <c r="AD230" s="56">
        <v>6.3420000000000004E-2</v>
      </c>
      <c r="AE230" s="56">
        <v>0.40055000000000002</v>
      </c>
      <c r="AF230" s="15"/>
      <c r="AG230" s="45">
        <v>42963</v>
      </c>
      <c r="AH230" s="56">
        <v>0.26218000000000002</v>
      </c>
      <c r="AI230" s="56">
        <v>0.6169</v>
      </c>
      <c r="AJ230" s="15"/>
      <c r="AK230" s="45">
        <v>42963</v>
      </c>
      <c r="AL230" s="56">
        <v>0</v>
      </c>
      <c r="AM230" s="56">
        <v>0.66700000000000004</v>
      </c>
      <c r="AN230" s="15"/>
      <c r="AO230" s="45">
        <v>42963</v>
      </c>
      <c r="AP230" s="56">
        <v>2.7083300000000001</v>
      </c>
      <c r="AQ230" s="56">
        <v>2.7430500000000002</v>
      </c>
      <c r="AR230" s="15"/>
      <c r="AS230" s="45">
        <v>43075</v>
      </c>
      <c r="AT230" s="44">
        <v>329.9</v>
      </c>
      <c r="AU230" s="44">
        <v>329.95</v>
      </c>
      <c r="AV230" s="44">
        <v>324.7</v>
      </c>
      <c r="AW230" s="44">
        <v>325</v>
      </c>
    </row>
    <row r="231" spans="1:49">
      <c r="A231" s="45">
        <v>42964</v>
      </c>
      <c r="B231" s="56">
        <v>0.14216999999999999</v>
      </c>
      <c r="C231" s="56">
        <v>0.10004</v>
      </c>
      <c r="D231" s="15"/>
      <c r="E231" s="45">
        <v>42964</v>
      </c>
      <c r="F231" s="56">
        <v>10</v>
      </c>
      <c r="G231" s="56">
        <v>8.5714199999999998</v>
      </c>
      <c r="H231" s="15"/>
      <c r="I231" s="45">
        <v>42964</v>
      </c>
      <c r="J231" s="56">
        <v>0.26468999999999998</v>
      </c>
      <c r="K231" s="56">
        <v>0</v>
      </c>
      <c r="L231" s="15"/>
      <c r="M231" s="45">
        <v>42964</v>
      </c>
      <c r="N231" s="56">
        <v>0.51858000000000004</v>
      </c>
      <c r="O231" s="56">
        <v>0.60501000000000005</v>
      </c>
      <c r="P231" s="15"/>
      <c r="Q231" s="45">
        <v>42964</v>
      </c>
      <c r="R231" s="56">
        <v>8.3309700000000007</v>
      </c>
      <c r="S231" s="56">
        <v>4.3125400000000003</v>
      </c>
      <c r="T231" s="15"/>
      <c r="U231" s="45">
        <v>42964</v>
      </c>
      <c r="V231" s="56">
        <v>3.0303</v>
      </c>
      <c r="W231" s="56">
        <v>2.5680499999999999</v>
      </c>
      <c r="X231" s="15"/>
      <c r="Y231" s="45">
        <v>42964</v>
      </c>
      <c r="Z231" s="56">
        <v>2.68425</v>
      </c>
      <c r="AA231" s="56">
        <v>15.400359999999999</v>
      </c>
      <c r="AB231" s="15"/>
      <c r="AC231" s="45">
        <v>42964</v>
      </c>
      <c r="AD231" s="56">
        <v>5.4640000000000001E-2</v>
      </c>
      <c r="AE231" s="56">
        <v>0.82206999999999997</v>
      </c>
      <c r="AF231" s="15"/>
      <c r="AG231" s="45">
        <v>42964</v>
      </c>
      <c r="AH231" s="56">
        <v>0.27760000000000001</v>
      </c>
      <c r="AI231" s="56">
        <v>0.41639999999999999</v>
      </c>
      <c r="AJ231" s="15"/>
      <c r="AK231" s="45">
        <v>42964</v>
      </c>
      <c r="AL231" s="56">
        <v>0.12827</v>
      </c>
      <c r="AM231" s="56">
        <v>1.1287799999999999</v>
      </c>
      <c r="AN231" s="15"/>
      <c r="AO231" s="45">
        <v>42964</v>
      </c>
      <c r="AP231" s="56">
        <v>3.0208300000000001</v>
      </c>
      <c r="AQ231" s="56">
        <v>1.7013799999999999</v>
      </c>
      <c r="AR231" s="15"/>
      <c r="AS231" s="45">
        <v>43076</v>
      </c>
      <c r="AT231" s="44">
        <v>325.8</v>
      </c>
      <c r="AU231" s="44">
        <v>325.85000000000002</v>
      </c>
      <c r="AV231" s="44">
        <v>322.64999999999998</v>
      </c>
      <c r="AW231" s="44">
        <v>324.05</v>
      </c>
    </row>
    <row r="232" spans="1:49">
      <c r="A232" s="45">
        <v>42965</v>
      </c>
      <c r="B232" s="56">
        <v>0.12242</v>
      </c>
      <c r="C232" s="56">
        <v>9.7409999999999997E-2</v>
      </c>
      <c r="D232" s="15"/>
      <c r="E232" s="45">
        <v>42965</v>
      </c>
      <c r="F232" s="56">
        <v>0</v>
      </c>
      <c r="G232" s="56">
        <v>7.1428500000000001</v>
      </c>
      <c r="H232" s="15"/>
      <c r="I232" s="45">
        <v>42965</v>
      </c>
      <c r="J232" s="56">
        <v>0.74112999999999996</v>
      </c>
      <c r="K232" s="56">
        <v>0.26468999999999998</v>
      </c>
      <c r="L232" s="15"/>
      <c r="M232" s="45">
        <v>42965</v>
      </c>
      <c r="N232" s="56">
        <v>0.69144000000000005</v>
      </c>
      <c r="O232" s="56">
        <v>0.64822000000000002</v>
      </c>
      <c r="P232" s="15"/>
      <c r="Q232" s="45">
        <v>42965</v>
      </c>
      <c r="R232" s="56">
        <v>11.99136</v>
      </c>
      <c r="S232" s="56">
        <v>4.2592999999999996</v>
      </c>
      <c r="T232" s="15"/>
      <c r="U232" s="45">
        <v>42965</v>
      </c>
      <c r="V232" s="56">
        <v>2.5166900000000001</v>
      </c>
      <c r="W232" s="56">
        <v>1.7976300000000001</v>
      </c>
      <c r="X232" s="15"/>
      <c r="Y232" s="45">
        <v>42965</v>
      </c>
      <c r="Z232" s="56">
        <v>2.2292900000000002</v>
      </c>
      <c r="AA232" s="56">
        <v>12.42038</v>
      </c>
      <c r="AB232" s="15"/>
      <c r="AC232" s="45">
        <v>42965</v>
      </c>
      <c r="AD232" s="56">
        <v>7.4149999999999994E-2</v>
      </c>
      <c r="AE232" s="56">
        <v>0.64985000000000004</v>
      </c>
      <c r="AF232" s="15"/>
      <c r="AG232" s="45">
        <v>42965</v>
      </c>
      <c r="AH232" s="56">
        <v>0.29302</v>
      </c>
      <c r="AI232" s="56">
        <v>0.41639999999999999</v>
      </c>
      <c r="AJ232" s="15"/>
      <c r="AK232" s="45">
        <v>42965</v>
      </c>
      <c r="AL232" s="56">
        <v>0.12827</v>
      </c>
      <c r="AM232" s="56">
        <v>0.43612000000000001</v>
      </c>
      <c r="AN232" s="15"/>
      <c r="AO232" s="45">
        <v>42965</v>
      </c>
      <c r="AP232" s="56">
        <v>2.3958300000000001</v>
      </c>
      <c r="AQ232" s="56">
        <v>1.66666</v>
      </c>
      <c r="AR232" s="15"/>
      <c r="AS232" s="45">
        <v>43077</v>
      </c>
      <c r="AT232" s="44">
        <v>324.75</v>
      </c>
      <c r="AU232" s="44">
        <v>325.60000000000002</v>
      </c>
      <c r="AV232" s="44">
        <v>323.55</v>
      </c>
      <c r="AW232" s="44">
        <v>324.75</v>
      </c>
    </row>
    <row r="233" spans="1:49">
      <c r="A233" s="45">
        <v>42966</v>
      </c>
      <c r="B233" s="56">
        <v>5.3969999999999997E-2</v>
      </c>
      <c r="C233" s="56">
        <v>4.4749999999999998E-2</v>
      </c>
      <c r="D233" s="15"/>
      <c r="E233" s="45">
        <v>42966</v>
      </c>
      <c r="F233" s="56">
        <v>0</v>
      </c>
      <c r="G233" s="56">
        <v>0</v>
      </c>
      <c r="H233" s="15"/>
      <c r="I233" s="45">
        <v>42966</v>
      </c>
      <c r="J233" s="56">
        <v>0.42349999999999999</v>
      </c>
      <c r="K233" s="56">
        <v>0</v>
      </c>
      <c r="L233" s="15"/>
      <c r="M233" s="45">
        <v>42966</v>
      </c>
      <c r="N233" s="56">
        <v>0</v>
      </c>
      <c r="O233" s="56">
        <v>0</v>
      </c>
      <c r="P233" s="15"/>
      <c r="Q233" s="45">
        <v>42966</v>
      </c>
      <c r="R233" s="56">
        <v>4.1856099999999996</v>
      </c>
      <c r="S233" s="56">
        <v>1.46499</v>
      </c>
      <c r="T233" s="15"/>
      <c r="U233" s="45">
        <v>42966</v>
      </c>
      <c r="V233" s="56">
        <v>0.97585999999999995</v>
      </c>
      <c r="W233" s="56">
        <v>1.3610599999999999</v>
      </c>
      <c r="X233" s="15"/>
      <c r="Y233" s="45">
        <v>42966</v>
      </c>
      <c r="Z233" s="56">
        <v>0.86441999999999997</v>
      </c>
      <c r="AA233" s="56">
        <v>6.6424000000000003</v>
      </c>
      <c r="AB233" s="15"/>
      <c r="AC233" s="45">
        <v>42966</v>
      </c>
      <c r="AD233" s="56">
        <v>2.6339999999999999E-2</v>
      </c>
      <c r="AE233" s="56">
        <v>0.4708</v>
      </c>
      <c r="AF233" s="15"/>
      <c r="AG233" s="45">
        <v>42966</v>
      </c>
      <c r="AH233" s="56">
        <v>0</v>
      </c>
      <c r="AI233" s="56">
        <v>9.2530000000000001E-2</v>
      </c>
      <c r="AJ233" s="15"/>
      <c r="AK233" s="45">
        <v>42966</v>
      </c>
      <c r="AL233" s="56">
        <v>0</v>
      </c>
      <c r="AM233" s="56">
        <v>0.23088</v>
      </c>
      <c r="AN233" s="15"/>
      <c r="AO233" s="45">
        <v>42966</v>
      </c>
      <c r="AP233" s="56">
        <v>0.55554999999999999</v>
      </c>
      <c r="AQ233" s="56">
        <v>0.52083000000000002</v>
      </c>
      <c r="AR233" s="15"/>
      <c r="AS233" s="45">
        <v>43080</v>
      </c>
      <c r="AT233" s="44">
        <v>325.10000000000002</v>
      </c>
      <c r="AU233" s="44">
        <v>325.45</v>
      </c>
      <c r="AV233" s="44">
        <v>323.5</v>
      </c>
      <c r="AW233" s="44">
        <v>324.85000000000002</v>
      </c>
    </row>
    <row r="234" spans="1:49">
      <c r="A234" s="45">
        <v>42967</v>
      </c>
      <c r="B234" s="56">
        <v>5.6599999999999998E-2</v>
      </c>
      <c r="C234" s="56">
        <v>4.4749999999999998E-2</v>
      </c>
      <c r="D234" s="15"/>
      <c r="E234" s="45">
        <v>42967</v>
      </c>
      <c r="F234" s="56">
        <v>0</v>
      </c>
      <c r="G234" s="56">
        <v>8.5714199999999998</v>
      </c>
      <c r="H234" s="15"/>
      <c r="I234" s="45">
        <v>42967</v>
      </c>
      <c r="J234" s="56">
        <v>0.84699999999999998</v>
      </c>
      <c r="K234" s="56">
        <v>0</v>
      </c>
      <c r="L234" s="15"/>
      <c r="M234" s="45">
        <v>42967</v>
      </c>
      <c r="N234" s="56">
        <v>0</v>
      </c>
      <c r="O234" s="56">
        <v>0.30249999999999999</v>
      </c>
      <c r="P234" s="15"/>
      <c r="Q234" s="45">
        <v>42967</v>
      </c>
      <c r="R234" s="56">
        <v>4.1167899999999999</v>
      </c>
      <c r="S234" s="56">
        <v>1.5903</v>
      </c>
      <c r="T234" s="15"/>
      <c r="U234" s="45">
        <v>42967</v>
      </c>
      <c r="V234" s="56">
        <v>1.10426</v>
      </c>
      <c r="W234" s="56">
        <v>1.8489899999999999</v>
      </c>
      <c r="X234" s="15"/>
      <c r="Y234" s="45">
        <v>42967</v>
      </c>
      <c r="Z234" s="56">
        <v>0.97816000000000003</v>
      </c>
      <c r="AA234" s="56">
        <v>8.2802500000000006</v>
      </c>
      <c r="AB234" s="15"/>
      <c r="AC234" s="45">
        <v>42967</v>
      </c>
      <c r="AD234" s="56">
        <v>3.1710000000000002E-2</v>
      </c>
      <c r="AE234" s="56">
        <v>0.36931999999999998</v>
      </c>
      <c r="AF234" s="15"/>
      <c r="AG234" s="45">
        <v>42967</v>
      </c>
      <c r="AH234" s="56">
        <v>0</v>
      </c>
      <c r="AI234" s="56">
        <v>0.10795</v>
      </c>
      <c r="AJ234" s="15"/>
      <c r="AK234" s="45">
        <v>42967</v>
      </c>
      <c r="AL234" s="56">
        <v>0</v>
      </c>
      <c r="AM234" s="56">
        <v>0.23088</v>
      </c>
      <c r="AN234" s="15"/>
      <c r="AO234" s="45">
        <v>42967</v>
      </c>
      <c r="AP234" s="56">
        <v>0.86804999999999999</v>
      </c>
      <c r="AQ234" s="56">
        <v>0.24304999999999999</v>
      </c>
      <c r="AR234" s="15"/>
      <c r="AS234" s="45">
        <v>43081</v>
      </c>
      <c r="AT234" s="44">
        <v>324.95</v>
      </c>
      <c r="AU234" s="44">
        <v>325.3</v>
      </c>
      <c r="AV234" s="44">
        <v>323.2</v>
      </c>
      <c r="AW234" s="44">
        <v>323.8</v>
      </c>
    </row>
    <row r="235" spans="1:49">
      <c r="A235" s="45">
        <v>42968</v>
      </c>
      <c r="B235" s="56">
        <v>0.10004</v>
      </c>
      <c r="C235" s="56">
        <v>0.14216999999999999</v>
      </c>
      <c r="D235" s="15"/>
      <c r="E235" s="45">
        <v>42968</v>
      </c>
      <c r="F235" s="56">
        <v>18.57142</v>
      </c>
      <c r="G235" s="56">
        <v>18.57142</v>
      </c>
      <c r="H235" s="15"/>
      <c r="I235" s="45">
        <v>42968</v>
      </c>
      <c r="J235" s="56">
        <v>1.1646300000000001</v>
      </c>
      <c r="K235" s="56">
        <v>0.58230999999999999</v>
      </c>
      <c r="L235" s="15"/>
      <c r="M235" s="45">
        <v>42968</v>
      </c>
      <c r="N235" s="56">
        <v>1.0371600000000001</v>
      </c>
      <c r="O235" s="56">
        <v>0.69144000000000005</v>
      </c>
      <c r="P235" s="15"/>
      <c r="Q235" s="45">
        <v>42968</v>
      </c>
      <c r="R235" s="56">
        <v>8.0904299999999996</v>
      </c>
      <c r="S235" s="56">
        <v>4.1917799999999996</v>
      </c>
      <c r="T235" s="15"/>
      <c r="U235" s="45">
        <v>42968</v>
      </c>
      <c r="V235" s="56">
        <v>2.9789400000000001</v>
      </c>
      <c r="W235" s="56">
        <v>2.1571600000000002</v>
      </c>
      <c r="X235" s="15"/>
      <c r="Y235" s="45">
        <v>42968</v>
      </c>
      <c r="Z235" s="56">
        <v>2.63876</v>
      </c>
      <c r="AA235" s="56">
        <v>13.83075</v>
      </c>
      <c r="AB235" s="15"/>
      <c r="AC235" s="45">
        <v>42968</v>
      </c>
      <c r="AD235" s="56">
        <v>4.0489999999999998E-2</v>
      </c>
      <c r="AE235" s="56">
        <v>0.46592</v>
      </c>
      <c r="AF235" s="15"/>
      <c r="AG235" s="45">
        <v>42968</v>
      </c>
      <c r="AH235" s="56">
        <v>0.26218000000000002</v>
      </c>
      <c r="AI235" s="56">
        <v>0.26218000000000002</v>
      </c>
      <c r="AJ235" s="15"/>
      <c r="AK235" s="45">
        <v>42968</v>
      </c>
      <c r="AL235" s="56">
        <v>0</v>
      </c>
      <c r="AM235" s="56">
        <v>0.61570000000000003</v>
      </c>
      <c r="AN235" s="15"/>
      <c r="AO235" s="45">
        <v>42968</v>
      </c>
      <c r="AP235" s="56">
        <v>3.5416599999999998</v>
      </c>
      <c r="AQ235" s="56">
        <v>1.6319399999999999</v>
      </c>
      <c r="AR235" s="15"/>
      <c r="AS235" s="45">
        <v>43082</v>
      </c>
      <c r="AT235" s="44">
        <v>324.35000000000002</v>
      </c>
      <c r="AU235" s="44">
        <v>326.75</v>
      </c>
      <c r="AV235" s="44">
        <v>323.35000000000002</v>
      </c>
      <c r="AW235" s="44">
        <v>326.2</v>
      </c>
    </row>
    <row r="236" spans="1:49">
      <c r="A236" s="45">
        <v>42969</v>
      </c>
      <c r="B236" s="56">
        <v>0.14085</v>
      </c>
      <c r="C236" s="56">
        <v>0.129</v>
      </c>
      <c r="D236" s="15"/>
      <c r="E236" s="45">
        <v>42969</v>
      </c>
      <c r="F236" s="56">
        <v>17.142849999999999</v>
      </c>
      <c r="G236" s="56">
        <v>10</v>
      </c>
      <c r="H236" s="15"/>
      <c r="I236" s="45">
        <v>42969</v>
      </c>
      <c r="J236" s="56">
        <v>0.84699999999999998</v>
      </c>
      <c r="K236" s="56">
        <v>0.58230999999999999</v>
      </c>
      <c r="L236" s="15"/>
      <c r="M236" s="45">
        <v>42969</v>
      </c>
      <c r="N236" s="56">
        <v>0.43214999999999998</v>
      </c>
      <c r="O236" s="56">
        <v>0.56179000000000001</v>
      </c>
      <c r="P236" s="15"/>
      <c r="Q236" s="45">
        <v>42969</v>
      </c>
      <c r="R236" s="56">
        <v>7.9979199999999997</v>
      </c>
      <c r="S236" s="56">
        <v>4.4401099999999998</v>
      </c>
      <c r="T236" s="15"/>
      <c r="U236" s="45">
        <v>42969</v>
      </c>
      <c r="V236" s="56">
        <v>2.6707700000000001</v>
      </c>
      <c r="W236" s="56">
        <v>2.20852</v>
      </c>
      <c r="X236" s="15"/>
      <c r="Y236" s="45">
        <v>42969</v>
      </c>
      <c r="Z236" s="56">
        <v>2.36578</v>
      </c>
      <c r="AA236" s="56">
        <v>12.92083</v>
      </c>
      <c r="AB236" s="15"/>
      <c r="AC236" s="45">
        <v>42969</v>
      </c>
      <c r="AD236" s="56">
        <v>4.8779999999999997E-2</v>
      </c>
      <c r="AE236" s="56">
        <v>0.39956999999999998</v>
      </c>
      <c r="AF236" s="15"/>
      <c r="AG236" s="45">
        <v>42969</v>
      </c>
      <c r="AH236" s="56">
        <v>7.7109999999999998E-2</v>
      </c>
      <c r="AI236" s="56">
        <v>0.43182999999999999</v>
      </c>
      <c r="AJ236" s="15"/>
      <c r="AK236" s="45">
        <v>42969</v>
      </c>
      <c r="AL236" s="56">
        <v>0</v>
      </c>
      <c r="AM236" s="56">
        <v>0.33350000000000002</v>
      </c>
      <c r="AN236" s="15"/>
      <c r="AO236" s="45">
        <v>42969</v>
      </c>
      <c r="AP236" s="56">
        <v>3.92361</v>
      </c>
      <c r="AQ236" s="56">
        <v>2.3958300000000001</v>
      </c>
      <c r="AR236" s="15"/>
      <c r="AS236" s="45">
        <v>43083</v>
      </c>
      <c r="AT236" s="44">
        <v>327.05</v>
      </c>
      <c r="AU236" s="44">
        <v>331.35</v>
      </c>
      <c r="AV236" s="44">
        <v>326.8</v>
      </c>
      <c r="AW236" s="44">
        <v>327.64999999999998</v>
      </c>
    </row>
    <row r="237" spans="1:49">
      <c r="A237" s="45">
        <v>42970</v>
      </c>
      <c r="B237" s="56">
        <v>0.14612</v>
      </c>
      <c r="C237" s="56">
        <v>0.12504999999999999</v>
      </c>
      <c r="D237" s="15"/>
      <c r="E237" s="45">
        <v>42970</v>
      </c>
      <c r="F237" s="56">
        <v>12.857139999999999</v>
      </c>
      <c r="G237" s="56">
        <v>0</v>
      </c>
      <c r="H237" s="15"/>
      <c r="I237" s="45">
        <v>42970</v>
      </c>
      <c r="J237" s="56">
        <v>0.84699999999999998</v>
      </c>
      <c r="K237" s="56">
        <v>0.26468999999999998</v>
      </c>
      <c r="L237" s="15"/>
      <c r="M237" s="45">
        <v>42970</v>
      </c>
      <c r="N237" s="56">
        <v>0.21607000000000001</v>
      </c>
      <c r="O237" s="56">
        <v>0.56179000000000001</v>
      </c>
      <c r="P237" s="15"/>
      <c r="Q237" s="45">
        <v>42970</v>
      </c>
      <c r="R237" s="56">
        <v>8.3394100000000009</v>
      </c>
      <c r="S237" s="56">
        <v>4.1869100000000001</v>
      </c>
      <c r="T237" s="15"/>
      <c r="U237" s="45">
        <v>42970</v>
      </c>
      <c r="V237" s="56">
        <v>2.4396499999999999</v>
      </c>
      <c r="W237" s="56">
        <v>2.4396499999999999</v>
      </c>
      <c r="X237" s="15"/>
      <c r="Y237" s="45">
        <v>42970</v>
      </c>
      <c r="Z237" s="56">
        <v>2.1610499999999999</v>
      </c>
      <c r="AA237" s="56">
        <v>11.078250000000001</v>
      </c>
      <c r="AB237" s="15"/>
      <c r="AC237" s="45">
        <v>42970</v>
      </c>
      <c r="AD237" s="56">
        <v>5.9029999999999999E-2</v>
      </c>
      <c r="AE237" s="56">
        <v>0.48348999999999998</v>
      </c>
      <c r="AF237" s="15"/>
      <c r="AG237" s="45">
        <v>42970</v>
      </c>
      <c r="AH237" s="56">
        <v>0</v>
      </c>
      <c r="AI237" s="56">
        <v>0.49352000000000001</v>
      </c>
      <c r="AJ237" s="15"/>
      <c r="AK237" s="45">
        <v>42970</v>
      </c>
      <c r="AL237" s="56">
        <v>0</v>
      </c>
      <c r="AM237" s="56">
        <v>0.25653999999999999</v>
      </c>
      <c r="AN237" s="15"/>
      <c r="AO237" s="45">
        <v>42970</v>
      </c>
      <c r="AP237" s="56">
        <v>2.7083300000000001</v>
      </c>
      <c r="AQ237" s="56">
        <v>2.5</v>
      </c>
      <c r="AR237" s="15"/>
      <c r="AS237" s="45">
        <v>43084</v>
      </c>
      <c r="AT237" s="44">
        <v>325.3</v>
      </c>
      <c r="AU237" s="44">
        <v>326.25</v>
      </c>
      <c r="AV237" s="44">
        <v>323.25</v>
      </c>
      <c r="AW237" s="44">
        <v>323.25</v>
      </c>
    </row>
    <row r="238" spans="1:49">
      <c r="A238" s="45">
        <v>42971</v>
      </c>
      <c r="B238" s="56">
        <v>0.11847000000000001</v>
      </c>
      <c r="C238" s="56">
        <v>0.14480000000000001</v>
      </c>
      <c r="D238" s="15"/>
      <c r="E238" s="45">
        <v>42971</v>
      </c>
      <c r="F238" s="56">
        <v>14.28571</v>
      </c>
      <c r="G238" s="56">
        <v>10</v>
      </c>
      <c r="H238" s="15"/>
      <c r="I238" s="45">
        <v>42971</v>
      </c>
      <c r="J238" s="56">
        <v>0.95287999999999995</v>
      </c>
      <c r="K238" s="56">
        <v>0.37056</v>
      </c>
      <c r="L238" s="15"/>
      <c r="M238" s="45">
        <v>42971</v>
      </c>
      <c r="N238" s="56">
        <v>0.38893</v>
      </c>
      <c r="O238" s="56">
        <v>0.43214999999999998</v>
      </c>
      <c r="P238" s="15"/>
      <c r="Q238" s="45">
        <v>42971</v>
      </c>
      <c r="R238" s="56">
        <v>11.436590000000001</v>
      </c>
      <c r="S238" s="56">
        <v>4.0307700000000004</v>
      </c>
      <c r="T238" s="15"/>
      <c r="U238" s="45">
        <v>42971</v>
      </c>
      <c r="V238" s="56">
        <v>3.2871000000000001</v>
      </c>
      <c r="W238" s="56">
        <v>1.92604</v>
      </c>
      <c r="X238" s="15"/>
      <c r="Y238" s="45">
        <v>42971</v>
      </c>
      <c r="Z238" s="56">
        <v>2.9117299999999999</v>
      </c>
      <c r="AA238" s="56">
        <v>12.010910000000001</v>
      </c>
      <c r="AB238" s="15"/>
      <c r="AC238" s="45">
        <v>42971</v>
      </c>
      <c r="AD238" s="56">
        <v>4.5859999999999998E-2</v>
      </c>
      <c r="AE238" s="56">
        <v>0.41274</v>
      </c>
      <c r="AF238" s="15"/>
      <c r="AG238" s="45">
        <v>42971</v>
      </c>
      <c r="AH238" s="56">
        <v>0.16964000000000001</v>
      </c>
      <c r="AI238" s="56">
        <v>0.33928999999999998</v>
      </c>
      <c r="AJ238" s="15"/>
      <c r="AK238" s="45">
        <v>42971</v>
      </c>
      <c r="AL238" s="56">
        <v>0</v>
      </c>
      <c r="AM238" s="56">
        <v>0.64134999999999998</v>
      </c>
      <c r="AN238" s="15"/>
      <c r="AO238" s="45">
        <v>42971</v>
      </c>
      <c r="AP238" s="56">
        <v>3.75</v>
      </c>
      <c r="AQ238" s="56">
        <v>2.4305500000000002</v>
      </c>
      <c r="AR238" s="15"/>
      <c r="AS238" s="45">
        <v>43087</v>
      </c>
      <c r="AT238" s="44">
        <v>324.25</v>
      </c>
      <c r="AU238" s="44">
        <v>324.89999999999998</v>
      </c>
      <c r="AV238" s="44">
        <v>323.39999999999998</v>
      </c>
      <c r="AW238" s="44">
        <v>324.64999999999998</v>
      </c>
    </row>
    <row r="239" spans="1:49">
      <c r="A239" s="45">
        <v>42972</v>
      </c>
      <c r="B239" s="56">
        <v>0.12769</v>
      </c>
      <c r="C239" s="56">
        <v>8.2930000000000004E-2</v>
      </c>
      <c r="D239" s="15"/>
      <c r="E239" s="45">
        <v>42972</v>
      </c>
      <c r="F239" s="56">
        <v>11.428570000000001</v>
      </c>
      <c r="G239" s="56">
        <v>12.857139999999999</v>
      </c>
      <c r="H239" s="15"/>
      <c r="I239" s="45">
        <v>42972</v>
      </c>
      <c r="J239" s="56">
        <v>0.74112999999999996</v>
      </c>
      <c r="K239" s="56">
        <v>0</v>
      </c>
      <c r="L239" s="15"/>
      <c r="M239" s="45">
        <v>42972</v>
      </c>
      <c r="N239" s="56">
        <v>0.21607000000000001</v>
      </c>
      <c r="O239" s="56">
        <v>0.56179000000000001</v>
      </c>
      <c r="P239" s="15"/>
      <c r="Q239" s="45">
        <v>42972</v>
      </c>
      <c r="R239" s="56">
        <v>8.6981199999999994</v>
      </c>
      <c r="S239" s="56">
        <v>4.2476099999999999</v>
      </c>
      <c r="T239" s="15"/>
      <c r="U239" s="45">
        <v>42972</v>
      </c>
      <c r="V239" s="56">
        <v>2.6450900000000002</v>
      </c>
      <c r="W239" s="56">
        <v>1.92604</v>
      </c>
      <c r="X239" s="15"/>
      <c r="Y239" s="45">
        <v>42972</v>
      </c>
      <c r="Z239" s="56">
        <v>2.3430300000000002</v>
      </c>
      <c r="AA239" s="56">
        <v>9.1446699999999996</v>
      </c>
      <c r="AB239" s="15"/>
      <c r="AC239" s="45">
        <v>42972</v>
      </c>
      <c r="AD239" s="56">
        <v>4.4880000000000003E-2</v>
      </c>
      <c r="AE239" s="56">
        <v>0.35565999999999998</v>
      </c>
      <c r="AF239" s="15"/>
      <c r="AG239" s="45">
        <v>42972</v>
      </c>
      <c r="AH239" s="56">
        <v>7.7109999999999998E-2</v>
      </c>
      <c r="AI239" s="56">
        <v>0.30845</v>
      </c>
      <c r="AJ239" s="15"/>
      <c r="AK239" s="45">
        <v>42972</v>
      </c>
      <c r="AL239" s="56">
        <v>0.17957000000000001</v>
      </c>
      <c r="AM239" s="56">
        <v>0.23088</v>
      </c>
      <c r="AN239" s="15"/>
      <c r="AO239" s="45">
        <v>42972</v>
      </c>
      <c r="AP239" s="56">
        <v>2.9166599999999998</v>
      </c>
      <c r="AQ239" s="56">
        <v>2.1527699999999999</v>
      </c>
      <c r="AR239" s="15"/>
      <c r="AS239" s="45">
        <v>43088</v>
      </c>
      <c r="AT239" s="44">
        <v>325.14999999999998</v>
      </c>
      <c r="AU239" s="44">
        <v>327.25</v>
      </c>
      <c r="AV239" s="44">
        <v>323.64999999999998</v>
      </c>
      <c r="AW239" s="44">
        <v>324.35000000000002</v>
      </c>
    </row>
    <row r="240" spans="1:49">
      <c r="A240" s="45">
        <v>42973</v>
      </c>
      <c r="B240" s="56">
        <v>5.7919999999999999E-2</v>
      </c>
      <c r="C240" s="56">
        <v>4.2119999999999998E-2</v>
      </c>
      <c r="D240" s="15"/>
      <c r="E240" s="45">
        <v>42973</v>
      </c>
      <c r="F240" s="56">
        <v>0</v>
      </c>
      <c r="G240" s="56">
        <v>0</v>
      </c>
      <c r="H240" s="15"/>
      <c r="I240" s="45">
        <v>42973</v>
      </c>
      <c r="J240" s="56">
        <v>0</v>
      </c>
      <c r="K240" s="56">
        <v>0</v>
      </c>
      <c r="L240" s="15"/>
      <c r="M240" s="45">
        <v>42973</v>
      </c>
      <c r="N240" s="56">
        <v>0</v>
      </c>
      <c r="O240" s="56">
        <v>0.21607000000000001</v>
      </c>
      <c r="P240" s="15"/>
      <c r="Q240" s="45">
        <v>42973</v>
      </c>
      <c r="R240" s="56">
        <v>4.48264</v>
      </c>
      <c r="S240" s="56">
        <v>1.5123899999999999</v>
      </c>
      <c r="T240" s="15"/>
      <c r="U240" s="45">
        <v>42973</v>
      </c>
      <c r="V240" s="56">
        <v>1.2326600000000001</v>
      </c>
      <c r="W240" s="56">
        <v>1.66923</v>
      </c>
      <c r="X240" s="15"/>
      <c r="Y240" s="45">
        <v>42973</v>
      </c>
      <c r="Z240" s="56">
        <v>1.0919000000000001</v>
      </c>
      <c r="AA240" s="56">
        <v>8.0755199999999991</v>
      </c>
      <c r="AB240" s="15"/>
      <c r="AC240" s="45">
        <v>42973</v>
      </c>
      <c r="AD240" s="56">
        <v>1.805E-2</v>
      </c>
      <c r="AE240" s="56">
        <v>0.25223000000000001</v>
      </c>
      <c r="AF240" s="15"/>
      <c r="AG240" s="45">
        <v>42973</v>
      </c>
      <c r="AH240" s="56">
        <v>0</v>
      </c>
      <c r="AI240" s="56">
        <v>0</v>
      </c>
      <c r="AJ240" s="15"/>
      <c r="AK240" s="45">
        <v>42973</v>
      </c>
      <c r="AL240" s="56">
        <v>0</v>
      </c>
      <c r="AM240" s="56">
        <v>0</v>
      </c>
      <c r="AN240" s="15"/>
      <c r="AO240" s="45">
        <v>42973</v>
      </c>
      <c r="AP240" s="56">
        <v>0.72916000000000003</v>
      </c>
      <c r="AQ240" s="56">
        <v>0.3125</v>
      </c>
      <c r="AR240" s="15"/>
      <c r="AS240" s="45">
        <v>43089</v>
      </c>
      <c r="AT240" s="44">
        <v>323.89999999999998</v>
      </c>
      <c r="AU240" s="44">
        <v>325.3</v>
      </c>
      <c r="AV240" s="44">
        <v>323.60000000000002</v>
      </c>
      <c r="AW240" s="44">
        <v>324.05</v>
      </c>
    </row>
    <row r="241" spans="1:49">
      <c r="A241" s="45">
        <v>42974</v>
      </c>
      <c r="B241" s="56">
        <v>4.7390000000000002E-2</v>
      </c>
      <c r="C241" s="56">
        <v>4.0800000000000003E-2</v>
      </c>
      <c r="D241" s="15"/>
      <c r="E241" s="45">
        <v>42974</v>
      </c>
      <c r="F241" s="56">
        <v>0</v>
      </c>
      <c r="G241" s="56">
        <v>0</v>
      </c>
      <c r="H241" s="15"/>
      <c r="I241" s="45">
        <v>42974</v>
      </c>
      <c r="J241" s="56">
        <v>0.52937999999999996</v>
      </c>
      <c r="K241" s="56">
        <v>0</v>
      </c>
      <c r="L241" s="15"/>
      <c r="M241" s="45">
        <v>42974</v>
      </c>
      <c r="N241" s="56">
        <v>0</v>
      </c>
      <c r="O241" s="56">
        <v>0</v>
      </c>
      <c r="P241" s="15"/>
      <c r="Q241" s="45">
        <v>42974</v>
      </c>
      <c r="R241" s="56">
        <v>4.2391699999999997</v>
      </c>
      <c r="S241" s="56">
        <v>1.4049400000000001</v>
      </c>
      <c r="T241" s="15"/>
      <c r="U241" s="45">
        <v>42974</v>
      </c>
      <c r="V241" s="56">
        <v>1.2840199999999999</v>
      </c>
      <c r="W241" s="56">
        <v>1.90035</v>
      </c>
      <c r="X241" s="15"/>
      <c r="Y241" s="45">
        <v>42974</v>
      </c>
      <c r="Z241" s="56">
        <v>1.1373899999999999</v>
      </c>
      <c r="AA241" s="56">
        <v>6.8016300000000003</v>
      </c>
      <c r="AB241" s="15"/>
      <c r="AC241" s="45">
        <v>42974</v>
      </c>
      <c r="AD241" s="56">
        <v>1.8530000000000001E-2</v>
      </c>
      <c r="AE241" s="56">
        <v>0.31029000000000001</v>
      </c>
      <c r="AF241" s="15"/>
      <c r="AG241" s="45">
        <v>42974</v>
      </c>
      <c r="AH241" s="56">
        <v>0</v>
      </c>
      <c r="AI241" s="56">
        <v>0</v>
      </c>
      <c r="AJ241" s="15"/>
      <c r="AK241" s="45">
        <v>42974</v>
      </c>
      <c r="AL241" s="56">
        <v>0</v>
      </c>
      <c r="AM241" s="56">
        <v>0</v>
      </c>
      <c r="AN241" s="15"/>
      <c r="AO241" s="45">
        <v>42974</v>
      </c>
      <c r="AP241" s="56">
        <v>0.83333000000000002</v>
      </c>
      <c r="AQ241" s="56">
        <v>0.59026999999999996</v>
      </c>
      <c r="AR241" s="15"/>
      <c r="AS241" s="45">
        <v>43090</v>
      </c>
      <c r="AT241" s="44">
        <v>323</v>
      </c>
      <c r="AU241" s="44">
        <v>323.55</v>
      </c>
      <c r="AV241" s="44">
        <v>317.35000000000002</v>
      </c>
      <c r="AW241" s="44">
        <v>317.35000000000002</v>
      </c>
    </row>
    <row r="242" spans="1:49">
      <c r="A242" s="45">
        <v>42975</v>
      </c>
      <c r="B242" s="56">
        <v>0.10399</v>
      </c>
      <c r="C242" s="56">
        <v>0.10662000000000001</v>
      </c>
      <c r="D242" s="15"/>
      <c r="E242" s="45">
        <v>42975</v>
      </c>
      <c r="F242" s="56">
        <v>10</v>
      </c>
      <c r="G242" s="56">
        <v>7.1428500000000001</v>
      </c>
      <c r="H242" s="15"/>
      <c r="I242" s="45">
        <v>42975</v>
      </c>
      <c r="J242" s="56">
        <v>0.31762000000000001</v>
      </c>
      <c r="K242" s="56">
        <v>0.26468999999999998</v>
      </c>
      <c r="L242" s="15"/>
      <c r="M242" s="45">
        <v>42975</v>
      </c>
      <c r="N242" s="56">
        <v>0.21607000000000001</v>
      </c>
      <c r="O242" s="56">
        <v>0.43214999999999998</v>
      </c>
      <c r="P242" s="15"/>
      <c r="Q242" s="45">
        <v>42975</v>
      </c>
      <c r="R242" s="56">
        <v>9.6203599999999998</v>
      </c>
      <c r="S242" s="56">
        <v>3.9031899999999999</v>
      </c>
      <c r="T242" s="15"/>
      <c r="U242" s="45">
        <v>42975</v>
      </c>
      <c r="V242" s="56">
        <v>6.0862800000000004</v>
      </c>
      <c r="W242" s="56">
        <v>2.05444</v>
      </c>
      <c r="X242" s="15"/>
      <c r="Y242" s="45">
        <v>42975</v>
      </c>
      <c r="Z242" s="56">
        <v>5.3912599999999999</v>
      </c>
      <c r="AA242" s="56">
        <v>10.987259999999999</v>
      </c>
      <c r="AB242" s="15"/>
      <c r="AC242" s="45">
        <v>42975</v>
      </c>
      <c r="AD242" s="56">
        <v>4.5859999999999998E-2</v>
      </c>
      <c r="AE242" s="56">
        <v>0.41517999999999999</v>
      </c>
      <c r="AF242" s="15"/>
      <c r="AG242" s="45">
        <v>42975</v>
      </c>
      <c r="AH242" s="56">
        <v>0</v>
      </c>
      <c r="AI242" s="56">
        <v>0.21590999999999999</v>
      </c>
      <c r="AJ242" s="15"/>
      <c r="AK242" s="45">
        <v>42975</v>
      </c>
      <c r="AL242" s="56">
        <v>0.17957000000000001</v>
      </c>
      <c r="AM242" s="56">
        <v>0.59004000000000001</v>
      </c>
      <c r="AN242" s="15"/>
      <c r="AO242" s="45">
        <v>42975</v>
      </c>
      <c r="AP242" s="56">
        <v>3.4027699999999999</v>
      </c>
      <c r="AQ242" s="56">
        <v>2.6388799999999999</v>
      </c>
      <c r="AR242" s="15"/>
      <c r="AS242" s="45">
        <v>43091</v>
      </c>
      <c r="AT242" s="44">
        <v>318.64999999999998</v>
      </c>
      <c r="AU242" s="44">
        <v>319.85000000000002</v>
      </c>
      <c r="AV242" s="44">
        <v>317.39999999999998</v>
      </c>
      <c r="AW242" s="44">
        <v>319</v>
      </c>
    </row>
    <row r="243" spans="1:49">
      <c r="A243" s="45">
        <v>42976</v>
      </c>
      <c r="B243" s="56">
        <v>0.17244999999999999</v>
      </c>
      <c r="C243" s="56">
        <v>0.13558999999999999</v>
      </c>
      <c r="D243" s="15"/>
      <c r="E243" s="45">
        <v>42976</v>
      </c>
      <c r="F243" s="56">
        <v>20</v>
      </c>
      <c r="G243" s="56">
        <v>7.1428500000000001</v>
      </c>
      <c r="H243" s="15"/>
      <c r="I243" s="45">
        <v>42976</v>
      </c>
      <c r="J243" s="56">
        <v>0.95287999999999995</v>
      </c>
      <c r="K243" s="56">
        <v>0.58230999999999999</v>
      </c>
      <c r="L243" s="15"/>
      <c r="M243" s="45">
        <v>42976</v>
      </c>
      <c r="N243" s="56">
        <v>1.0371600000000001</v>
      </c>
      <c r="O243" s="56">
        <v>0</v>
      </c>
      <c r="P243" s="15"/>
      <c r="Q243" s="45">
        <v>42976</v>
      </c>
      <c r="R243" s="56">
        <v>9.7248800000000006</v>
      </c>
      <c r="S243" s="56">
        <v>4.7767400000000002</v>
      </c>
      <c r="T243" s="15"/>
      <c r="U243" s="45">
        <v>42976</v>
      </c>
      <c r="V243" s="56">
        <v>4.0061600000000004</v>
      </c>
      <c r="W243" s="56">
        <v>2.5680499999999999</v>
      </c>
      <c r="X243" s="15"/>
      <c r="Y243" s="45">
        <v>42976</v>
      </c>
      <c r="Z243" s="56">
        <v>3.5486800000000001</v>
      </c>
      <c r="AA243" s="56">
        <v>14.05823</v>
      </c>
      <c r="AB243" s="15"/>
      <c r="AC243" s="45">
        <v>42976</v>
      </c>
      <c r="AD243" s="56">
        <v>0.10294</v>
      </c>
      <c r="AE243" s="56">
        <v>0.40444999999999998</v>
      </c>
      <c r="AF243" s="15"/>
      <c r="AG243" s="45">
        <v>42976</v>
      </c>
      <c r="AH243" s="56">
        <v>0.20049</v>
      </c>
      <c r="AI243" s="56">
        <v>0.41639999999999999</v>
      </c>
      <c r="AJ243" s="15"/>
      <c r="AK243" s="45">
        <v>42976</v>
      </c>
      <c r="AL243" s="56">
        <v>0.28219</v>
      </c>
      <c r="AM243" s="56">
        <v>0.48742000000000002</v>
      </c>
      <c r="AN243" s="15"/>
      <c r="AO243" s="45">
        <v>42976</v>
      </c>
      <c r="AP243" s="56">
        <v>2.6388799999999999</v>
      </c>
      <c r="AQ243" s="56">
        <v>1.5625</v>
      </c>
      <c r="AR243" s="15"/>
      <c r="AS243" s="45">
        <v>43095</v>
      </c>
      <c r="AT243" s="44">
        <v>319.8</v>
      </c>
      <c r="AU243" s="44">
        <v>321.75</v>
      </c>
      <c r="AV243" s="44">
        <v>317.5</v>
      </c>
      <c r="AW243" s="44">
        <v>317.95</v>
      </c>
    </row>
    <row r="244" spans="1:49">
      <c r="A244" s="45">
        <v>42977</v>
      </c>
      <c r="B244" s="56">
        <v>0.10662000000000001</v>
      </c>
      <c r="C244" s="56">
        <v>0.11716</v>
      </c>
      <c r="D244" s="15"/>
      <c r="E244" s="45">
        <v>42977</v>
      </c>
      <c r="F244" s="56">
        <v>12.857139999999999</v>
      </c>
      <c r="G244" s="56">
        <v>7.1428500000000001</v>
      </c>
      <c r="H244" s="15"/>
      <c r="I244" s="45">
        <v>42977</v>
      </c>
      <c r="J244" s="56">
        <v>0.42349999999999999</v>
      </c>
      <c r="K244" s="56">
        <v>0.95287999999999995</v>
      </c>
      <c r="L244" s="15"/>
      <c r="M244" s="45">
        <v>42977</v>
      </c>
      <c r="N244" s="56">
        <v>0.21607000000000001</v>
      </c>
      <c r="O244" s="56">
        <v>1.1668099999999999</v>
      </c>
      <c r="P244" s="15"/>
      <c r="Q244" s="45">
        <v>42977</v>
      </c>
      <c r="R244" s="56">
        <v>8.4234899999999993</v>
      </c>
      <c r="S244" s="56">
        <v>4.0986099999999999</v>
      </c>
      <c r="T244" s="15"/>
      <c r="U244" s="45">
        <v>42977</v>
      </c>
      <c r="V244" s="56">
        <v>3.3127800000000001</v>
      </c>
      <c r="W244" s="56">
        <v>1.8746700000000001</v>
      </c>
      <c r="X244" s="15"/>
      <c r="Y244" s="45">
        <v>42977</v>
      </c>
      <c r="Z244" s="56">
        <v>2.9344800000000002</v>
      </c>
      <c r="AA244" s="56">
        <v>8.9854400000000005</v>
      </c>
      <c r="AB244" s="15"/>
      <c r="AC244" s="45">
        <v>42977</v>
      </c>
      <c r="AD244" s="56">
        <v>5.756E-2</v>
      </c>
      <c r="AE244" s="56">
        <v>0.38980999999999999</v>
      </c>
      <c r="AF244" s="15"/>
      <c r="AG244" s="45">
        <v>42977</v>
      </c>
      <c r="AH244" s="56">
        <v>9.2530000000000001E-2</v>
      </c>
      <c r="AI244" s="56">
        <v>0.40098</v>
      </c>
      <c r="AJ244" s="15"/>
      <c r="AK244" s="45">
        <v>42977</v>
      </c>
      <c r="AL244" s="56">
        <v>0.17957000000000001</v>
      </c>
      <c r="AM244" s="56">
        <v>0.69266000000000005</v>
      </c>
      <c r="AN244" s="15"/>
      <c r="AO244" s="45">
        <v>42977</v>
      </c>
      <c r="AP244" s="56">
        <v>3.61111</v>
      </c>
      <c r="AQ244" s="56">
        <v>1.875</v>
      </c>
      <c r="AR244" s="15"/>
      <c r="AS244" s="45">
        <v>43096</v>
      </c>
      <c r="AT244" s="44">
        <v>319</v>
      </c>
      <c r="AU244" s="44">
        <v>321.7</v>
      </c>
      <c r="AV244" s="44">
        <v>318.2</v>
      </c>
      <c r="AW244" s="44">
        <v>321.7</v>
      </c>
    </row>
    <row r="245" spans="1:49">
      <c r="A245" s="45">
        <v>42978</v>
      </c>
      <c r="B245" s="56">
        <v>0.1211</v>
      </c>
      <c r="C245" s="56">
        <v>0.11978999999999999</v>
      </c>
      <c r="D245" s="15"/>
      <c r="E245" s="45">
        <v>42978</v>
      </c>
      <c r="F245" s="56">
        <v>20</v>
      </c>
      <c r="G245" s="56">
        <v>15.71428</v>
      </c>
      <c r="H245" s="15"/>
      <c r="I245" s="45">
        <v>42978</v>
      </c>
      <c r="J245" s="56">
        <v>0.58230999999999999</v>
      </c>
      <c r="K245" s="56">
        <v>0.26468999999999998</v>
      </c>
      <c r="L245" s="15"/>
      <c r="M245" s="45">
        <v>42978</v>
      </c>
      <c r="N245" s="56">
        <v>0.30249999999999999</v>
      </c>
      <c r="O245" s="56">
        <v>0.69144000000000005</v>
      </c>
      <c r="P245" s="15"/>
      <c r="Q245" s="45">
        <v>42978</v>
      </c>
      <c r="R245" s="56">
        <v>8.1108799999999999</v>
      </c>
      <c r="S245" s="56">
        <v>3.9960300000000002</v>
      </c>
      <c r="T245" s="15"/>
      <c r="U245" s="45">
        <v>42978</v>
      </c>
      <c r="V245" s="56">
        <v>2.3112400000000002</v>
      </c>
      <c r="W245" s="56">
        <v>1.92604</v>
      </c>
      <c r="X245" s="15"/>
      <c r="Y245" s="45">
        <v>42978</v>
      </c>
      <c r="Z245" s="56">
        <v>2.04731</v>
      </c>
      <c r="AA245" s="56">
        <v>9.2356599999999993</v>
      </c>
      <c r="AB245" s="15"/>
      <c r="AC245" s="45">
        <v>42978</v>
      </c>
      <c r="AD245" s="56">
        <v>4.5859999999999998E-2</v>
      </c>
      <c r="AE245" s="56">
        <v>0.35028999999999999</v>
      </c>
      <c r="AF245" s="15"/>
      <c r="AG245" s="45">
        <v>42978</v>
      </c>
      <c r="AH245" s="56">
        <v>9.2530000000000001E-2</v>
      </c>
      <c r="AI245" s="56">
        <v>0.23133000000000001</v>
      </c>
      <c r="AJ245" s="15"/>
      <c r="AK245" s="45">
        <v>42978</v>
      </c>
      <c r="AL245" s="56">
        <v>0.12827</v>
      </c>
      <c r="AM245" s="56">
        <v>0.56438999999999995</v>
      </c>
      <c r="AN245" s="15"/>
      <c r="AO245" s="45">
        <v>42978</v>
      </c>
      <c r="AP245" s="56">
        <v>3.5763799999999999</v>
      </c>
      <c r="AQ245" s="56">
        <v>2.3263799999999999</v>
      </c>
      <c r="AR245" s="15"/>
      <c r="AS245" s="45">
        <v>43097</v>
      </c>
      <c r="AT245" s="44">
        <v>321.5</v>
      </c>
      <c r="AU245" s="44">
        <v>326.14999999999998</v>
      </c>
      <c r="AV245" s="44">
        <v>321.39999999999998</v>
      </c>
      <c r="AW245" s="44">
        <v>326.14999999999998</v>
      </c>
    </row>
    <row r="246" spans="1:49">
      <c r="A246" s="45">
        <v>42979</v>
      </c>
      <c r="B246" s="56">
        <v>0.16059999999999999</v>
      </c>
      <c r="C246" s="56">
        <v>9.7409999999999997E-2</v>
      </c>
      <c r="D246" s="15"/>
      <c r="E246" s="45">
        <v>42979</v>
      </c>
      <c r="F246" s="56">
        <v>10</v>
      </c>
      <c r="G246" s="56">
        <v>8.5714199999999998</v>
      </c>
      <c r="H246" s="15"/>
      <c r="I246" s="45">
        <v>42979</v>
      </c>
      <c r="J246" s="56">
        <v>0.52937999999999996</v>
      </c>
      <c r="K246" s="56">
        <v>0.31762000000000001</v>
      </c>
      <c r="L246" s="15"/>
      <c r="M246" s="45">
        <v>42979</v>
      </c>
      <c r="N246" s="56">
        <v>0</v>
      </c>
      <c r="O246" s="56">
        <v>0.34572000000000003</v>
      </c>
      <c r="P246" s="15"/>
      <c r="Q246" s="45">
        <v>42979</v>
      </c>
      <c r="R246" s="56">
        <v>7.1905900000000003</v>
      </c>
      <c r="S246" s="56">
        <v>3.7843800000000001</v>
      </c>
      <c r="T246" s="15"/>
      <c r="U246" s="45">
        <v>42979</v>
      </c>
      <c r="V246" s="56">
        <v>2.7221299999999999</v>
      </c>
      <c r="W246" s="56">
        <v>1.74627</v>
      </c>
      <c r="X246" s="15"/>
      <c r="Y246" s="45">
        <v>42979</v>
      </c>
      <c r="Z246" s="56">
        <v>2.4112800000000001</v>
      </c>
      <c r="AA246" s="56">
        <v>8.6897099999999998</v>
      </c>
      <c r="AB246" s="15"/>
      <c r="AC246" s="45">
        <v>42979</v>
      </c>
      <c r="AD246" s="56">
        <v>4.5370000000000001E-2</v>
      </c>
      <c r="AE246" s="56">
        <v>0.34005000000000002</v>
      </c>
      <c r="AF246" s="15"/>
      <c r="AG246" s="45">
        <v>42979</v>
      </c>
      <c r="AH246" s="56">
        <v>0.16964000000000001</v>
      </c>
      <c r="AI246" s="56">
        <v>0.18507000000000001</v>
      </c>
      <c r="AJ246" s="15"/>
      <c r="AK246" s="45">
        <v>42979</v>
      </c>
      <c r="AL246" s="56">
        <v>0.25653999999999999</v>
      </c>
      <c r="AM246" s="56">
        <v>1.0774699999999999</v>
      </c>
      <c r="AN246" s="15"/>
      <c r="AO246" s="45">
        <v>42979</v>
      </c>
      <c r="AP246" s="56">
        <v>2.8472200000000001</v>
      </c>
      <c r="AQ246" s="56">
        <v>2.2222200000000001</v>
      </c>
      <c r="AR246" s="15"/>
      <c r="AS246" s="45">
        <v>43102</v>
      </c>
      <c r="AT246" s="44">
        <v>326.60000000000002</v>
      </c>
      <c r="AU246" s="44">
        <v>327.5</v>
      </c>
      <c r="AV246" s="44">
        <v>325.45</v>
      </c>
      <c r="AW246" s="44">
        <v>327</v>
      </c>
    </row>
    <row r="247" spans="1:49">
      <c r="A247" s="45">
        <v>42980</v>
      </c>
      <c r="B247" s="56">
        <v>0.14085</v>
      </c>
      <c r="C247" s="56">
        <v>3.2910000000000002E-2</v>
      </c>
      <c r="D247" s="15"/>
      <c r="E247" s="45">
        <v>42980</v>
      </c>
      <c r="F247" s="56">
        <v>0</v>
      </c>
      <c r="G247" s="56">
        <v>0</v>
      </c>
      <c r="H247" s="15"/>
      <c r="I247" s="45">
        <v>42980</v>
      </c>
      <c r="J247" s="56">
        <v>0.52937999999999996</v>
      </c>
      <c r="K247" s="56">
        <v>0</v>
      </c>
      <c r="L247" s="15"/>
      <c r="M247" s="45">
        <v>42980</v>
      </c>
      <c r="N247" s="56">
        <v>0</v>
      </c>
      <c r="O247" s="56">
        <v>0</v>
      </c>
      <c r="P247" s="15"/>
      <c r="Q247" s="45">
        <v>42980</v>
      </c>
      <c r="R247" s="56">
        <v>3.9441000000000002</v>
      </c>
      <c r="S247" s="56">
        <v>1.5091399999999999</v>
      </c>
      <c r="T247" s="15"/>
      <c r="U247" s="45">
        <v>42980</v>
      </c>
      <c r="V247" s="56">
        <v>1.10426</v>
      </c>
      <c r="W247" s="56">
        <v>1.2326600000000001</v>
      </c>
      <c r="X247" s="15"/>
      <c r="Y247" s="45">
        <v>42980</v>
      </c>
      <c r="Z247" s="56">
        <v>0.97816000000000003</v>
      </c>
      <c r="AA247" s="56">
        <v>5.7552300000000001</v>
      </c>
      <c r="AB247" s="15"/>
      <c r="AC247" s="45">
        <v>42980</v>
      </c>
      <c r="AD247" s="56">
        <v>1.5610000000000001E-2</v>
      </c>
      <c r="AE247" s="56">
        <v>0.24540000000000001</v>
      </c>
      <c r="AF247" s="15"/>
      <c r="AG247" s="45">
        <v>42980</v>
      </c>
      <c r="AH247" s="56">
        <v>0</v>
      </c>
      <c r="AI247" s="56">
        <v>0</v>
      </c>
      <c r="AJ247" s="15"/>
      <c r="AK247" s="45">
        <v>42980</v>
      </c>
      <c r="AL247" s="56">
        <v>0</v>
      </c>
      <c r="AM247" s="56">
        <v>0.46177000000000001</v>
      </c>
      <c r="AN247" s="15"/>
      <c r="AO247" s="45">
        <v>42980</v>
      </c>
      <c r="AP247" s="56">
        <v>0.65971999999999997</v>
      </c>
      <c r="AQ247" s="56">
        <v>0.45138</v>
      </c>
      <c r="AR247" s="15"/>
      <c r="AS247" s="45">
        <v>43103</v>
      </c>
      <c r="AT247" s="44">
        <v>328</v>
      </c>
      <c r="AU247" s="44">
        <v>329.1</v>
      </c>
      <c r="AV247" s="44">
        <v>327.25</v>
      </c>
      <c r="AW247" s="44">
        <v>328.2</v>
      </c>
    </row>
    <row r="248" spans="1:49">
      <c r="A248" s="45">
        <v>42981</v>
      </c>
      <c r="B248" s="56">
        <v>0.18298</v>
      </c>
      <c r="C248" s="56">
        <v>5.6599999999999998E-2</v>
      </c>
      <c r="D248" s="15"/>
      <c r="E248" s="45">
        <v>42981</v>
      </c>
      <c r="F248" s="56">
        <v>0</v>
      </c>
      <c r="G248" s="56">
        <v>0</v>
      </c>
      <c r="H248" s="15"/>
      <c r="I248" s="45">
        <v>42981</v>
      </c>
      <c r="J248" s="56">
        <v>0.84699999999999998</v>
      </c>
      <c r="K248" s="56">
        <v>0</v>
      </c>
      <c r="L248" s="15"/>
      <c r="M248" s="45">
        <v>42981</v>
      </c>
      <c r="N248" s="56">
        <v>0.64822000000000002</v>
      </c>
      <c r="O248" s="56">
        <v>0</v>
      </c>
      <c r="P248" s="15"/>
      <c r="Q248" s="45">
        <v>42981</v>
      </c>
      <c r="R248" s="56">
        <v>4.5900800000000004</v>
      </c>
      <c r="S248" s="56">
        <v>2.1525300000000001</v>
      </c>
      <c r="T248" s="15"/>
      <c r="U248" s="45">
        <v>42981</v>
      </c>
      <c r="V248" s="56">
        <v>1.74627</v>
      </c>
      <c r="W248" s="56">
        <v>3.6209500000000001</v>
      </c>
      <c r="X248" s="15"/>
      <c r="Y248" s="45">
        <v>42981</v>
      </c>
      <c r="Z248" s="56">
        <v>1.5468599999999999</v>
      </c>
      <c r="AA248" s="56">
        <v>8.8717000000000006</v>
      </c>
      <c r="AB248" s="15"/>
      <c r="AC248" s="45">
        <v>42981</v>
      </c>
      <c r="AD248" s="56">
        <v>5.4640000000000001E-2</v>
      </c>
      <c r="AE248" s="56">
        <v>0.29954999999999998</v>
      </c>
      <c r="AF248" s="15"/>
      <c r="AG248" s="45">
        <v>42981</v>
      </c>
      <c r="AH248" s="56">
        <v>0.18507000000000001</v>
      </c>
      <c r="AI248" s="56">
        <v>0.12338</v>
      </c>
      <c r="AJ248" s="15"/>
      <c r="AK248" s="45">
        <v>42981</v>
      </c>
      <c r="AL248" s="56">
        <v>0.12827</v>
      </c>
      <c r="AM248" s="56">
        <v>0</v>
      </c>
      <c r="AN248" s="15"/>
      <c r="AO248" s="45">
        <v>42981</v>
      </c>
      <c r="AP248" s="56">
        <v>1.25</v>
      </c>
      <c r="AQ248" s="56">
        <v>0.79861000000000004</v>
      </c>
      <c r="AR248" s="15"/>
      <c r="AS248" s="45">
        <v>43104</v>
      </c>
      <c r="AT248" s="44">
        <v>329.95</v>
      </c>
      <c r="AU248" s="44">
        <v>330.15</v>
      </c>
      <c r="AV248" s="44">
        <v>325.05</v>
      </c>
      <c r="AW248" s="44">
        <v>325.5</v>
      </c>
    </row>
    <row r="249" spans="1:49">
      <c r="A249" s="45">
        <v>42982</v>
      </c>
      <c r="B249" s="56">
        <v>0.31592999999999999</v>
      </c>
      <c r="C249" s="56">
        <v>0.14874999999999999</v>
      </c>
      <c r="D249" s="15"/>
      <c r="E249" s="45">
        <v>42982</v>
      </c>
      <c r="F249" s="56">
        <v>22.857140000000001</v>
      </c>
      <c r="G249" s="56">
        <v>18.57142</v>
      </c>
      <c r="H249" s="15"/>
      <c r="I249" s="45">
        <v>42982</v>
      </c>
      <c r="J249" s="56">
        <v>2.4351500000000001</v>
      </c>
      <c r="K249" s="56">
        <v>0.47643999999999997</v>
      </c>
      <c r="L249" s="15"/>
      <c r="M249" s="45">
        <v>42982</v>
      </c>
      <c r="N249" s="56">
        <v>1.7285999999999999</v>
      </c>
      <c r="O249" s="56">
        <v>0.51858000000000004</v>
      </c>
      <c r="P249" s="15"/>
      <c r="Q249" s="45">
        <v>42982</v>
      </c>
      <c r="R249" s="56">
        <v>10.789300000000001</v>
      </c>
      <c r="S249" s="56">
        <v>7.6973200000000004</v>
      </c>
      <c r="T249" s="15"/>
      <c r="U249" s="45">
        <v>42982</v>
      </c>
      <c r="V249" s="56">
        <v>4.8536200000000003</v>
      </c>
      <c r="W249" s="56">
        <v>5.4956300000000002</v>
      </c>
      <c r="X249" s="15"/>
      <c r="Y249" s="45">
        <v>42982</v>
      </c>
      <c r="Z249" s="56">
        <v>4.2993600000000001</v>
      </c>
      <c r="AA249" s="56">
        <v>15.55959</v>
      </c>
      <c r="AB249" s="15"/>
      <c r="AC249" s="45">
        <v>42982</v>
      </c>
      <c r="AD249" s="56">
        <v>0.11123</v>
      </c>
      <c r="AE249" s="56">
        <v>0.40298</v>
      </c>
      <c r="AF249" s="15"/>
      <c r="AG249" s="45">
        <v>42982</v>
      </c>
      <c r="AH249" s="56">
        <v>0.47809000000000001</v>
      </c>
      <c r="AI249" s="56">
        <v>0.60148000000000001</v>
      </c>
      <c r="AJ249" s="15"/>
      <c r="AK249" s="45">
        <v>42982</v>
      </c>
      <c r="AL249" s="56">
        <v>0.30785000000000001</v>
      </c>
      <c r="AM249" s="56">
        <v>1.0774699999999999</v>
      </c>
      <c r="AN249" s="15"/>
      <c r="AO249" s="45">
        <v>42982</v>
      </c>
      <c r="AP249" s="56">
        <v>3.75</v>
      </c>
      <c r="AQ249" s="56">
        <v>2.2569400000000002</v>
      </c>
      <c r="AR249" s="15"/>
      <c r="AS249" s="45">
        <v>43105</v>
      </c>
      <c r="AT249" s="44">
        <v>326.5</v>
      </c>
      <c r="AU249" s="44">
        <v>329.7</v>
      </c>
      <c r="AV249" s="44">
        <v>326.25</v>
      </c>
      <c r="AW249" s="44">
        <v>329.45</v>
      </c>
    </row>
    <row r="250" spans="1:49">
      <c r="A250" s="45">
        <v>42983</v>
      </c>
      <c r="B250" s="56">
        <v>0.19481999999999999</v>
      </c>
      <c r="C250" s="56">
        <v>0.19877</v>
      </c>
      <c r="D250" s="15"/>
      <c r="E250" s="45">
        <v>42983</v>
      </c>
      <c r="F250" s="56">
        <v>28.57142</v>
      </c>
      <c r="G250" s="56">
        <v>30</v>
      </c>
      <c r="H250" s="15"/>
      <c r="I250" s="45">
        <v>42983</v>
      </c>
      <c r="J250" s="56">
        <v>1.32345</v>
      </c>
      <c r="K250" s="56">
        <v>0</v>
      </c>
      <c r="L250" s="15"/>
      <c r="M250" s="45">
        <v>42983</v>
      </c>
      <c r="N250" s="56">
        <v>1.2964500000000001</v>
      </c>
      <c r="O250" s="56">
        <v>0.38893</v>
      </c>
      <c r="P250" s="15"/>
      <c r="Q250" s="45">
        <v>42983</v>
      </c>
      <c r="R250" s="56">
        <v>8.4504300000000008</v>
      </c>
      <c r="S250" s="56">
        <v>4.7718699999999998</v>
      </c>
      <c r="T250" s="15"/>
      <c r="U250" s="45">
        <v>42983</v>
      </c>
      <c r="V250" s="56">
        <v>2.9532600000000002</v>
      </c>
      <c r="W250" s="56">
        <v>3.49255</v>
      </c>
      <c r="X250" s="15"/>
      <c r="Y250" s="45">
        <v>42983</v>
      </c>
      <c r="Z250" s="56">
        <v>2.6160100000000002</v>
      </c>
      <c r="AA250" s="56">
        <v>11.82893</v>
      </c>
      <c r="AB250" s="15"/>
      <c r="AC250" s="45">
        <v>42983</v>
      </c>
      <c r="AD250" s="56">
        <v>6.6350000000000006E-2</v>
      </c>
      <c r="AE250" s="56">
        <v>0.40542</v>
      </c>
      <c r="AF250" s="15"/>
      <c r="AG250" s="45">
        <v>42983</v>
      </c>
      <c r="AH250" s="56">
        <v>0.30845</v>
      </c>
      <c r="AI250" s="56">
        <v>0.38556000000000001</v>
      </c>
      <c r="AJ250" s="15"/>
      <c r="AK250" s="45">
        <v>42983</v>
      </c>
      <c r="AL250" s="56">
        <v>0.41045999999999999</v>
      </c>
      <c r="AM250" s="56">
        <v>0.38480999999999999</v>
      </c>
      <c r="AN250" s="15"/>
      <c r="AO250" s="45">
        <v>42983</v>
      </c>
      <c r="AP250" s="56">
        <v>3.5416599999999998</v>
      </c>
      <c r="AQ250" s="56">
        <v>2.0138799999999999</v>
      </c>
      <c r="AR250" s="15"/>
      <c r="AS250" s="45">
        <v>43108</v>
      </c>
      <c r="AT250" s="44">
        <v>331.4</v>
      </c>
      <c r="AU250" s="44">
        <v>332.65</v>
      </c>
      <c r="AV250" s="44">
        <v>329.25</v>
      </c>
      <c r="AW250" s="44">
        <v>331.75</v>
      </c>
    </row>
    <row r="251" spans="1:49">
      <c r="A251" s="45">
        <v>42984</v>
      </c>
      <c r="B251" s="56">
        <v>0.16322999999999999</v>
      </c>
      <c r="C251" s="56">
        <v>0.14480000000000001</v>
      </c>
      <c r="D251" s="15"/>
      <c r="E251" s="45">
        <v>42984</v>
      </c>
      <c r="F251" s="56">
        <v>0</v>
      </c>
      <c r="G251" s="56">
        <v>24.285710000000002</v>
      </c>
      <c r="H251" s="15"/>
      <c r="I251" s="45">
        <v>42984</v>
      </c>
      <c r="J251" s="56">
        <v>1.0058199999999999</v>
      </c>
      <c r="K251" s="56">
        <v>0</v>
      </c>
      <c r="L251" s="15"/>
      <c r="M251" s="45">
        <v>42984</v>
      </c>
      <c r="N251" s="56">
        <v>1.2532399999999999</v>
      </c>
      <c r="O251" s="56">
        <v>1.0371600000000001</v>
      </c>
      <c r="P251" s="15"/>
      <c r="Q251" s="45">
        <v>42984</v>
      </c>
      <c r="R251" s="56">
        <v>8.1585999999999999</v>
      </c>
      <c r="S251" s="56">
        <v>4.4949700000000004</v>
      </c>
      <c r="T251" s="15"/>
      <c r="U251" s="45">
        <v>42984</v>
      </c>
      <c r="V251" s="56">
        <v>2.69645</v>
      </c>
      <c r="W251" s="56">
        <v>2.9275799999999998</v>
      </c>
      <c r="X251" s="15"/>
      <c r="Y251" s="45">
        <v>42984</v>
      </c>
      <c r="Z251" s="56">
        <v>2.3885299999999998</v>
      </c>
      <c r="AA251" s="56">
        <v>13.307550000000001</v>
      </c>
      <c r="AB251" s="15"/>
      <c r="AC251" s="45">
        <v>42984</v>
      </c>
      <c r="AD251" s="56">
        <v>7.1709999999999996E-2</v>
      </c>
      <c r="AE251" s="56">
        <v>0.49812000000000001</v>
      </c>
      <c r="AF251" s="15"/>
      <c r="AG251" s="45">
        <v>42984</v>
      </c>
      <c r="AH251" s="56">
        <v>0.43182999999999999</v>
      </c>
      <c r="AI251" s="56">
        <v>0.29302</v>
      </c>
      <c r="AJ251" s="15"/>
      <c r="AK251" s="45">
        <v>42984</v>
      </c>
      <c r="AL251" s="56">
        <v>0.15392</v>
      </c>
      <c r="AM251" s="56">
        <v>0.76961999999999997</v>
      </c>
      <c r="AN251" s="15"/>
      <c r="AO251" s="45">
        <v>42984</v>
      </c>
      <c r="AP251" s="56">
        <v>3.6805500000000002</v>
      </c>
      <c r="AQ251" s="56">
        <v>2.7430500000000002</v>
      </c>
      <c r="AR251" s="15"/>
      <c r="AS251" s="45">
        <v>43109</v>
      </c>
      <c r="AT251" s="44">
        <v>331.2</v>
      </c>
      <c r="AU251" s="44">
        <v>333.5</v>
      </c>
      <c r="AV251" s="44">
        <v>329.45</v>
      </c>
      <c r="AW251" s="44">
        <v>330.95</v>
      </c>
    </row>
    <row r="252" spans="1:49">
      <c r="A252" s="45">
        <v>42985</v>
      </c>
      <c r="B252" s="56">
        <v>0.15401999999999999</v>
      </c>
      <c r="C252" s="56">
        <v>0.13558999999999999</v>
      </c>
      <c r="D252" s="15"/>
      <c r="E252" s="45">
        <v>42985</v>
      </c>
      <c r="F252" s="56">
        <v>17.142849999999999</v>
      </c>
      <c r="G252" s="56">
        <v>21.428570000000001</v>
      </c>
      <c r="H252" s="15"/>
      <c r="I252" s="45">
        <v>42985</v>
      </c>
      <c r="J252" s="56">
        <v>0.37056</v>
      </c>
      <c r="K252" s="56">
        <v>0</v>
      </c>
      <c r="L252" s="15"/>
      <c r="M252" s="45">
        <v>42985</v>
      </c>
      <c r="N252" s="56">
        <v>0.56179000000000001</v>
      </c>
      <c r="O252" s="56">
        <v>0.99394000000000005</v>
      </c>
      <c r="P252" s="15"/>
      <c r="Q252" s="45">
        <v>42985</v>
      </c>
      <c r="R252" s="56">
        <v>7.7645200000000001</v>
      </c>
      <c r="S252" s="56">
        <v>4.2505300000000004</v>
      </c>
      <c r="T252" s="15"/>
      <c r="U252" s="45">
        <v>42985</v>
      </c>
      <c r="V252" s="56">
        <v>2.85053</v>
      </c>
      <c r="W252" s="56">
        <v>2.3626</v>
      </c>
      <c r="X252" s="15"/>
      <c r="Y252" s="45">
        <v>42985</v>
      </c>
      <c r="Z252" s="56">
        <v>2.52502</v>
      </c>
      <c r="AA252" s="56">
        <v>9.4858899999999995</v>
      </c>
      <c r="AB252" s="15"/>
      <c r="AC252" s="45">
        <v>42985</v>
      </c>
      <c r="AD252" s="56">
        <v>5.8049999999999997E-2</v>
      </c>
      <c r="AE252" s="56">
        <v>0.47714000000000001</v>
      </c>
      <c r="AF252" s="15"/>
      <c r="AG252" s="45">
        <v>42985</v>
      </c>
      <c r="AH252" s="56">
        <v>0.18507000000000001</v>
      </c>
      <c r="AI252" s="56">
        <v>0.32386999999999999</v>
      </c>
      <c r="AJ252" s="15"/>
      <c r="AK252" s="45">
        <v>42985</v>
      </c>
      <c r="AL252" s="56">
        <v>0.25653999999999999</v>
      </c>
      <c r="AM252" s="56">
        <v>0.64134999999999998</v>
      </c>
      <c r="AN252" s="15"/>
      <c r="AO252" s="45">
        <v>42985</v>
      </c>
      <c r="AP252" s="56">
        <v>3.4375</v>
      </c>
      <c r="AQ252" s="56">
        <v>2.0138799999999999</v>
      </c>
      <c r="AR252" s="15"/>
      <c r="AS252" s="45">
        <v>43110</v>
      </c>
      <c r="AT252" s="44">
        <v>331.85</v>
      </c>
      <c r="AU252" s="44">
        <v>331.95</v>
      </c>
      <c r="AV252" s="44">
        <v>328.05</v>
      </c>
      <c r="AW252" s="44">
        <v>328.35</v>
      </c>
    </row>
    <row r="253" spans="1:49">
      <c r="A253" s="45">
        <v>42986</v>
      </c>
      <c r="B253" s="56">
        <v>0.15665000000000001</v>
      </c>
      <c r="C253" s="56">
        <v>0.10926</v>
      </c>
      <c r="D253" s="15"/>
      <c r="E253" s="45">
        <v>42986</v>
      </c>
      <c r="F253" s="56">
        <v>15.71428</v>
      </c>
      <c r="G253" s="56">
        <v>7.1428500000000001</v>
      </c>
      <c r="H253" s="15"/>
      <c r="I253" s="45">
        <v>42986</v>
      </c>
      <c r="J253" s="56">
        <v>0.95287999999999995</v>
      </c>
      <c r="K253" s="56">
        <v>0.31762000000000001</v>
      </c>
      <c r="L253" s="15"/>
      <c r="M253" s="45">
        <v>42986</v>
      </c>
      <c r="N253" s="56">
        <v>0.82108000000000003</v>
      </c>
      <c r="O253" s="56">
        <v>0.69144000000000005</v>
      </c>
      <c r="P253" s="15"/>
      <c r="Q253" s="45">
        <v>42986</v>
      </c>
      <c r="R253" s="56">
        <v>7.4847000000000001</v>
      </c>
      <c r="S253" s="56">
        <v>3.99214</v>
      </c>
      <c r="T253" s="15"/>
      <c r="U253" s="45">
        <v>42986</v>
      </c>
      <c r="V253" s="56">
        <v>2.85053</v>
      </c>
      <c r="W253" s="56">
        <v>1.74627</v>
      </c>
      <c r="X253" s="15"/>
      <c r="Y253" s="45">
        <v>42986</v>
      </c>
      <c r="Z253" s="56">
        <v>2.52502</v>
      </c>
      <c r="AA253" s="56">
        <v>6.3921700000000001</v>
      </c>
      <c r="AB253" s="15"/>
      <c r="AC253" s="45">
        <v>42986</v>
      </c>
      <c r="AD253" s="56">
        <v>8.0500000000000002E-2</v>
      </c>
      <c r="AE253" s="56">
        <v>0.40151999999999999</v>
      </c>
      <c r="AF253" s="15"/>
      <c r="AG253" s="45">
        <v>42986</v>
      </c>
      <c r="AH253" s="56">
        <v>0.18507000000000001</v>
      </c>
      <c r="AI253" s="56">
        <v>0.29302</v>
      </c>
      <c r="AJ253" s="15"/>
      <c r="AK253" s="45">
        <v>42986</v>
      </c>
      <c r="AL253" s="56">
        <v>0.20523</v>
      </c>
      <c r="AM253" s="56">
        <v>0.23088</v>
      </c>
      <c r="AN253" s="15"/>
      <c r="AO253" s="45">
        <v>42986</v>
      </c>
      <c r="AP253" s="56">
        <v>2.7430500000000002</v>
      </c>
      <c r="AQ253" s="56">
        <v>2.36111</v>
      </c>
      <c r="AR253" s="15"/>
      <c r="AS253" s="45">
        <v>43111</v>
      </c>
      <c r="AT253" s="44">
        <v>328.2</v>
      </c>
      <c r="AU253" s="44">
        <v>328.85</v>
      </c>
      <c r="AV253" s="44">
        <v>326</v>
      </c>
      <c r="AW253" s="44">
        <v>327</v>
      </c>
    </row>
    <row r="254" spans="1:49">
      <c r="A254" s="45">
        <v>42987</v>
      </c>
      <c r="B254" s="56">
        <v>5.7919999999999999E-2</v>
      </c>
      <c r="C254" s="56">
        <v>6.5820000000000004E-2</v>
      </c>
      <c r="D254" s="15"/>
      <c r="E254" s="45">
        <v>42987</v>
      </c>
      <c r="F254" s="56">
        <v>7.1428500000000001</v>
      </c>
      <c r="G254" s="56">
        <v>0</v>
      </c>
      <c r="H254" s="15"/>
      <c r="I254" s="45">
        <v>42987</v>
      </c>
      <c r="J254" s="56">
        <v>0.31762000000000001</v>
      </c>
      <c r="K254" s="56">
        <v>0.37056</v>
      </c>
      <c r="L254" s="15"/>
      <c r="M254" s="45">
        <v>42987</v>
      </c>
      <c r="N254" s="56">
        <v>0.25929000000000002</v>
      </c>
      <c r="O254" s="56">
        <v>0.21607000000000001</v>
      </c>
      <c r="P254" s="15"/>
      <c r="Q254" s="45">
        <v>42987</v>
      </c>
      <c r="R254" s="56">
        <v>4.0437500000000002</v>
      </c>
      <c r="S254" s="56">
        <v>1.63347</v>
      </c>
      <c r="T254" s="15"/>
      <c r="U254" s="45">
        <v>42987</v>
      </c>
      <c r="V254" s="56">
        <v>1.0785800000000001</v>
      </c>
      <c r="W254" s="56">
        <v>1.1556200000000001</v>
      </c>
      <c r="X254" s="15"/>
      <c r="Y254" s="45">
        <v>42987</v>
      </c>
      <c r="Z254" s="56">
        <v>0.95540999999999998</v>
      </c>
      <c r="AA254" s="56">
        <v>4.8453099999999996</v>
      </c>
      <c r="AB254" s="15"/>
      <c r="AC254" s="45">
        <v>42987</v>
      </c>
      <c r="AD254" s="56">
        <v>2.4389999999999998E-2</v>
      </c>
      <c r="AE254" s="56">
        <v>0.28004000000000001</v>
      </c>
      <c r="AF254" s="15"/>
      <c r="AG254" s="45">
        <v>42987</v>
      </c>
      <c r="AH254" s="56">
        <v>0</v>
      </c>
      <c r="AI254" s="56">
        <v>7.7109999999999998E-2</v>
      </c>
      <c r="AJ254" s="15"/>
      <c r="AK254" s="45">
        <v>42987</v>
      </c>
      <c r="AL254" s="56">
        <v>0</v>
      </c>
      <c r="AM254" s="56">
        <v>0.20523</v>
      </c>
      <c r="AN254" s="15"/>
      <c r="AO254" s="45">
        <v>42987</v>
      </c>
      <c r="AP254" s="56">
        <v>1.49305</v>
      </c>
      <c r="AQ254" s="56">
        <v>0.65971999999999997</v>
      </c>
      <c r="AR254" s="15"/>
      <c r="AS254" s="45">
        <v>43112</v>
      </c>
      <c r="AT254" s="44">
        <v>327.8</v>
      </c>
      <c r="AU254" s="44">
        <v>328.2</v>
      </c>
      <c r="AV254" s="44">
        <v>325.10000000000002</v>
      </c>
      <c r="AW254" s="44">
        <v>327.35000000000002</v>
      </c>
    </row>
    <row r="255" spans="1:49">
      <c r="A255" s="45">
        <v>42988</v>
      </c>
      <c r="B255" s="56">
        <v>4.607E-2</v>
      </c>
      <c r="C255" s="56">
        <v>4.2119999999999998E-2</v>
      </c>
      <c r="D255" s="15"/>
      <c r="E255" s="45">
        <v>42988</v>
      </c>
      <c r="F255" s="56">
        <v>0</v>
      </c>
      <c r="G255" s="56">
        <v>8.5714199999999998</v>
      </c>
      <c r="H255" s="15"/>
      <c r="I255" s="45">
        <v>42988</v>
      </c>
      <c r="J255" s="56">
        <v>0.31762000000000001</v>
      </c>
      <c r="K255" s="56">
        <v>0</v>
      </c>
      <c r="L255" s="15"/>
      <c r="M255" s="45">
        <v>42988</v>
      </c>
      <c r="N255" s="56">
        <v>0.34572000000000003</v>
      </c>
      <c r="O255" s="56">
        <v>0.21607000000000001</v>
      </c>
      <c r="P255" s="15"/>
      <c r="Q255" s="45">
        <v>42988</v>
      </c>
      <c r="R255" s="56">
        <v>3.8772199999999999</v>
      </c>
      <c r="S255" s="56">
        <v>1.68736</v>
      </c>
      <c r="T255" s="15"/>
      <c r="U255" s="45">
        <v>42988</v>
      </c>
      <c r="V255" s="56">
        <v>1.3097000000000001</v>
      </c>
      <c r="W255" s="56">
        <v>1.7976300000000001</v>
      </c>
      <c r="X255" s="15"/>
      <c r="Y255" s="45">
        <v>42988</v>
      </c>
      <c r="Z255" s="56">
        <v>1.1601399999999999</v>
      </c>
      <c r="AA255" s="56">
        <v>7.1883499999999998</v>
      </c>
      <c r="AB255" s="15"/>
      <c r="AC255" s="45">
        <v>42988</v>
      </c>
      <c r="AD255" s="56">
        <v>2.0490000000000001E-2</v>
      </c>
      <c r="AE255" s="56">
        <v>0.36835000000000001</v>
      </c>
      <c r="AF255" s="15"/>
      <c r="AG255" s="45">
        <v>42988</v>
      </c>
      <c r="AH255" s="56">
        <v>0</v>
      </c>
      <c r="AI255" s="56">
        <v>0</v>
      </c>
      <c r="AJ255" s="15"/>
      <c r="AK255" s="45">
        <v>42988</v>
      </c>
      <c r="AL255" s="56">
        <v>0</v>
      </c>
      <c r="AM255" s="56">
        <v>0</v>
      </c>
      <c r="AN255" s="15"/>
      <c r="AO255" s="45">
        <v>42988</v>
      </c>
      <c r="AP255" s="56">
        <v>0.90276999999999996</v>
      </c>
      <c r="AQ255" s="56">
        <v>0.79861000000000004</v>
      </c>
      <c r="AR255" s="15"/>
      <c r="AS255" s="45">
        <v>43115</v>
      </c>
      <c r="AT255" s="44">
        <v>329</v>
      </c>
      <c r="AU255" s="44">
        <v>329.75</v>
      </c>
      <c r="AV255" s="44">
        <v>327.05</v>
      </c>
      <c r="AW255" s="44">
        <v>327.8</v>
      </c>
    </row>
    <row r="256" spans="1:49">
      <c r="A256" s="45">
        <v>42989</v>
      </c>
      <c r="B256" s="56">
        <v>0.11321000000000001</v>
      </c>
      <c r="C256" s="56">
        <v>0.14480000000000001</v>
      </c>
      <c r="D256" s="15"/>
      <c r="E256" s="45">
        <v>42989</v>
      </c>
      <c r="F256" s="56">
        <v>21.428570000000001</v>
      </c>
      <c r="G256" s="56">
        <v>24.285710000000002</v>
      </c>
      <c r="H256" s="15"/>
      <c r="I256" s="45">
        <v>42989</v>
      </c>
      <c r="J256" s="56">
        <v>0.89993999999999996</v>
      </c>
      <c r="K256" s="56">
        <v>0.79407000000000005</v>
      </c>
      <c r="L256" s="15"/>
      <c r="M256" s="45">
        <v>42989</v>
      </c>
      <c r="N256" s="56">
        <v>0.34572000000000003</v>
      </c>
      <c r="O256" s="56">
        <v>0.82108000000000003</v>
      </c>
      <c r="P256" s="15"/>
      <c r="Q256" s="45">
        <v>42989</v>
      </c>
      <c r="R256" s="56">
        <v>8.0125299999999999</v>
      </c>
      <c r="S256" s="56">
        <v>4.2690400000000004</v>
      </c>
      <c r="T256" s="15"/>
      <c r="U256" s="45">
        <v>42989</v>
      </c>
      <c r="V256" s="56">
        <v>3.0303</v>
      </c>
      <c r="W256" s="56">
        <v>2.20852</v>
      </c>
      <c r="X256" s="15"/>
      <c r="Y256" s="45">
        <v>42989</v>
      </c>
      <c r="Z256" s="56">
        <v>2.68425</v>
      </c>
      <c r="AA256" s="56">
        <v>8.7352100000000004</v>
      </c>
      <c r="AB256" s="15"/>
      <c r="AC256" s="45">
        <v>42989</v>
      </c>
      <c r="AD256" s="56">
        <v>5.4149999999999997E-2</v>
      </c>
      <c r="AE256" s="56">
        <v>0.47958000000000001</v>
      </c>
      <c r="AF256" s="15"/>
      <c r="AG256" s="45">
        <v>42989</v>
      </c>
      <c r="AH256" s="56">
        <v>0</v>
      </c>
      <c r="AI256" s="56">
        <v>0.32386999999999999</v>
      </c>
      <c r="AJ256" s="15"/>
      <c r="AK256" s="45">
        <v>42989</v>
      </c>
      <c r="AL256" s="56">
        <v>0</v>
      </c>
      <c r="AM256" s="56">
        <v>0.53873000000000004</v>
      </c>
      <c r="AN256" s="15"/>
      <c r="AO256" s="45">
        <v>42989</v>
      </c>
      <c r="AP256" s="56">
        <v>4.2013800000000003</v>
      </c>
      <c r="AQ256" s="56">
        <v>2.8819400000000002</v>
      </c>
      <c r="AR256" s="15"/>
      <c r="AS256" s="45">
        <v>43116</v>
      </c>
      <c r="AT256" s="44">
        <v>328</v>
      </c>
      <c r="AU256" s="44">
        <v>331.3</v>
      </c>
      <c r="AV256" s="44">
        <v>327.35000000000002</v>
      </c>
      <c r="AW256" s="44">
        <v>331</v>
      </c>
    </row>
    <row r="257" spans="1:49">
      <c r="A257" s="45">
        <v>42990</v>
      </c>
      <c r="B257" s="56">
        <v>0.30276999999999998</v>
      </c>
      <c r="C257" s="56">
        <v>0.16718</v>
      </c>
      <c r="D257" s="15"/>
      <c r="E257" s="45">
        <v>42990</v>
      </c>
      <c r="F257" s="56">
        <v>24.285710000000002</v>
      </c>
      <c r="G257" s="56">
        <v>21.428570000000001</v>
      </c>
      <c r="H257" s="15"/>
      <c r="I257" s="45">
        <v>42990</v>
      </c>
      <c r="J257" s="56">
        <v>0.89993999999999996</v>
      </c>
      <c r="K257" s="56">
        <v>0.63524999999999998</v>
      </c>
      <c r="L257" s="15"/>
      <c r="M257" s="45">
        <v>42990</v>
      </c>
      <c r="N257" s="56">
        <v>0.73465000000000003</v>
      </c>
      <c r="O257" s="56">
        <v>0.47536</v>
      </c>
      <c r="P257" s="15"/>
      <c r="Q257" s="45">
        <v>42990</v>
      </c>
      <c r="R257" s="56">
        <v>8.0378500000000006</v>
      </c>
      <c r="S257" s="56">
        <v>4.14438</v>
      </c>
      <c r="T257" s="15"/>
      <c r="U257" s="45">
        <v>42990</v>
      </c>
      <c r="V257" s="56">
        <v>2.5937299999999999</v>
      </c>
      <c r="W257" s="56">
        <v>2.2598799999999999</v>
      </c>
      <c r="X257" s="15"/>
      <c r="Y257" s="45">
        <v>42990</v>
      </c>
      <c r="Z257" s="56">
        <v>2.2975400000000001</v>
      </c>
      <c r="AA257" s="56">
        <v>8.1437600000000003</v>
      </c>
      <c r="AB257" s="15"/>
      <c r="AC257" s="45">
        <v>42990</v>
      </c>
      <c r="AD257" s="56">
        <v>5.4149999999999997E-2</v>
      </c>
      <c r="AE257" s="56">
        <v>0.39663999999999999</v>
      </c>
      <c r="AF257" s="15"/>
      <c r="AG257" s="45">
        <v>42990</v>
      </c>
      <c r="AH257" s="56">
        <v>7.7109999999999998E-2</v>
      </c>
      <c r="AI257" s="56">
        <v>0.64773999999999998</v>
      </c>
      <c r="AJ257" s="15"/>
      <c r="AK257" s="45">
        <v>42990</v>
      </c>
      <c r="AL257" s="56">
        <v>0</v>
      </c>
      <c r="AM257" s="56">
        <v>0.17957000000000001</v>
      </c>
      <c r="AN257" s="15"/>
      <c r="AO257" s="45">
        <v>42990</v>
      </c>
      <c r="AP257" s="56">
        <v>4.0625</v>
      </c>
      <c r="AQ257" s="56">
        <v>2.5347200000000001</v>
      </c>
      <c r="AR257" s="15"/>
      <c r="AS257" s="45">
        <v>43117</v>
      </c>
      <c r="AT257" s="44">
        <v>329.95</v>
      </c>
      <c r="AU257" s="44">
        <v>330.9</v>
      </c>
      <c r="AV257" s="44">
        <v>328.9</v>
      </c>
      <c r="AW257" s="44">
        <v>329.7</v>
      </c>
    </row>
    <row r="258" spans="1:49">
      <c r="A258" s="45">
        <v>42991</v>
      </c>
      <c r="B258" s="56">
        <v>0.18823999999999999</v>
      </c>
      <c r="C258" s="56">
        <v>0.16718</v>
      </c>
      <c r="D258" s="15"/>
      <c r="E258" s="45">
        <v>42991</v>
      </c>
      <c r="F258" s="56">
        <v>35.714280000000002</v>
      </c>
      <c r="G258" s="56">
        <v>38.571420000000003</v>
      </c>
      <c r="H258" s="15"/>
      <c r="I258" s="45">
        <v>42991</v>
      </c>
      <c r="J258" s="56">
        <v>1.0587599999999999</v>
      </c>
      <c r="K258" s="56">
        <v>0.52937999999999996</v>
      </c>
      <c r="L258" s="15"/>
      <c r="M258" s="45">
        <v>42991</v>
      </c>
      <c r="N258" s="56">
        <v>0.77786999999999995</v>
      </c>
      <c r="O258" s="56">
        <v>0.64822000000000002</v>
      </c>
      <c r="P258" s="15"/>
      <c r="Q258" s="45">
        <v>42991</v>
      </c>
      <c r="R258" s="56">
        <v>9.5025200000000005</v>
      </c>
      <c r="S258" s="56">
        <v>4.5689799999999998</v>
      </c>
      <c r="T258" s="15"/>
      <c r="U258" s="45">
        <v>42991</v>
      </c>
      <c r="V258" s="56">
        <v>2.6707700000000001</v>
      </c>
      <c r="W258" s="56">
        <v>2.0287600000000001</v>
      </c>
      <c r="X258" s="15"/>
      <c r="Y258" s="45">
        <v>42991</v>
      </c>
      <c r="Z258" s="56">
        <v>2.36578</v>
      </c>
      <c r="AA258" s="56">
        <v>8.5532299999999992</v>
      </c>
      <c r="AB258" s="15"/>
      <c r="AC258" s="45">
        <v>42991</v>
      </c>
      <c r="AD258" s="56">
        <v>5.0729999999999997E-2</v>
      </c>
      <c r="AE258" s="56">
        <v>0.52154</v>
      </c>
      <c r="AF258" s="15"/>
      <c r="AG258" s="45">
        <v>42991</v>
      </c>
      <c r="AH258" s="56">
        <v>0.32386999999999999</v>
      </c>
      <c r="AI258" s="56">
        <v>0.46267000000000003</v>
      </c>
      <c r="AJ258" s="15"/>
      <c r="AK258" s="45">
        <v>42991</v>
      </c>
      <c r="AL258" s="56">
        <v>0</v>
      </c>
      <c r="AM258" s="56">
        <v>0.12827</v>
      </c>
      <c r="AN258" s="15"/>
      <c r="AO258" s="45">
        <v>42991</v>
      </c>
      <c r="AP258" s="56">
        <v>3.8194400000000002</v>
      </c>
      <c r="AQ258" s="56">
        <v>2.6388799999999999</v>
      </c>
      <c r="AR258" s="15"/>
      <c r="AS258" s="45">
        <v>43118</v>
      </c>
      <c r="AT258" s="44">
        <v>331.3</v>
      </c>
      <c r="AU258" s="44">
        <v>332.7</v>
      </c>
      <c r="AV258" s="44">
        <v>329.45</v>
      </c>
      <c r="AW258" s="44">
        <v>329.9</v>
      </c>
    </row>
    <row r="259" spans="1:49">
      <c r="A259" s="45">
        <v>42992</v>
      </c>
      <c r="B259" s="56">
        <v>0.19087000000000001</v>
      </c>
      <c r="C259" s="56">
        <v>0.19219</v>
      </c>
      <c r="D259" s="15"/>
      <c r="E259" s="45">
        <v>42992</v>
      </c>
      <c r="F259" s="56">
        <v>27.142849999999999</v>
      </c>
      <c r="G259" s="56">
        <v>35.714280000000002</v>
      </c>
      <c r="H259" s="15"/>
      <c r="I259" s="45">
        <v>42992</v>
      </c>
      <c r="J259" s="56">
        <v>0.47643999999999997</v>
      </c>
      <c r="K259" s="56">
        <v>0.26468999999999998</v>
      </c>
      <c r="L259" s="15"/>
      <c r="M259" s="45">
        <v>42992</v>
      </c>
      <c r="N259" s="56">
        <v>1.0371600000000001</v>
      </c>
      <c r="O259" s="56">
        <v>0.60501000000000005</v>
      </c>
      <c r="P259" s="15"/>
      <c r="Q259" s="45">
        <v>42992</v>
      </c>
      <c r="R259" s="56">
        <v>7.79406</v>
      </c>
      <c r="S259" s="56">
        <v>4.1219900000000003</v>
      </c>
      <c r="T259" s="15"/>
      <c r="U259" s="45">
        <v>42992</v>
      </c>
      <c r="V259" s="56">
        <v>2.6450900000000002</v>
      </c>
      <c r="W259" s="56">
        <v>1.82331</v>
      </c>
      <c r="X259" s="15"/>
      <c r="Y259" s="45">
        <v>42992</v>
      </c>
      <c r="Z259" s="56">
        <v>2.3430300000000002</v>
      </c>
      <c r="AA259" s="56">
        <v>8.6442200000000007</v>
      </c>
      <c r="AB259" s="15"/>
      <c r="AC259" s="45">
        <v>42992</v>
      </c>
      <c r="AD259" s="56">
        <v>5.0250000000000003E-2</v>
      </c>
      <c r="AE259" s="56">
        <v>0.42348000000000002</v>
      </c>
      <c r="AF259" s="15"/>
      <c r="AG259" s="45">
        <v>42992</v>
      </c>
      <c r="AH259" s="56">
        <v>0.15422</v>
      </c>
      <c r="AI259" s="56">
        <v>0.30845</v>
      </c>
      <c r="AJ259" s="15"/>
      <c r="AK259" s="45">
        <v>42992</v>
      </c>
      <c r="AL259" s="56">
        <v>0</v>
      </c>
      <c r="AM259" s="56">
        <v>0.59004000000000001</v>
      </c>
      <c r="AN259" s="15"/>
      <c r="AO259" s="45">
        <v>42992</v>
      </c>
      <c r="AP259" s="56">
        <v>3.75</v>
      </c>
      <c r="AQ259" s="56">
        <v>2.8472200000000001</v>
      </c>
      <c r="AR259" s="15"/>
      <c r="AS259" s="45">
        <v>43119</v>
      </c>
      <c r="AT259" s="44">
        <v>330.4</v>
      </c>
      <c r="AU259" s="44">
        <v>331.15</v>
      </c>
      <c r="AV259" s="44">
        <v>329.55</v>
      </c>
      <c r="AW259" s="44">
        <v>330.1</v>
      </c>
    </row>
    <row r="260" spans="1:49">
      <c r="A260" s="45">
        <v>42993</v>
      </c>
      <c r="B260" s="56">
        <v>0.16191</v>
      </c>
      <c r="C260" s="56">
        <v>0.129</v>
      </c>
      <c r="D260" s="15"/>
      <c r="E260" s="45">
        <v>42993</v>
      </c>
      <c r="F260" s="56">
        <v>12.857139999999999</v>
      </c>
      <c r="G260" s="56">
        <v>7.1428500000000001</v>
      </c>
      <c r="H260" s="15"/>
      <c r="I260" s="45">
        <v>42993</v>
      </c>
      <c r="J260" s="56">
        <v>0.84699999999999998</v>
      </c>
      <c r="K260" s="56">
        <v>0.52937999999999996</v>
      </c>
      <c r="L260" s="15"/>
      <c r="M260" s="45">
        <v>42993</v>
      </c>
      <c r="N260" s="56">
        <v>0.95072999999999996</v>
      </c>
      <c r="O260" s="56">
        <v>1.1235900000000001</v>
      </c>
      <c r="P260" s="15"/>
      <c r="Q260" s="45">
        <v>42993</v>
      </c>
      <c r="R260" s="56">
        <v>7.6807699999999999</v>
      </c>
      <c r="S260" s="56">
        <v>4.2943600000000002</v>
      </c>
      <c r="T260" s="15"/>
      <c r="U260" s="45">
        <v>42993</v>
      </c>
      <c r="V260" s="56">
        <v>2.1828400000000001</v>
      </c>
      <c r="W260" s="56">
        <v>1.4894700000000001</v>
      </c>
      <c r="X260" s="15"/>
      <c r="Y260" s="45">
        <v>42993</v>
      </c>
      <c r="Z260" s="56">
        <v>1.93357</v>
      </c>
      <c r="AA260" s="56">
        <v>7.2338399999999998</v>
      </c>
      <c r="AB260" s="15"/>
      <c r="AC260" s="45">
        <v>42993</v>
      </c>
      <c r="AD260" s="56">
        <v>5.4640000000000001E-2</v>
      </c>
      <c r="AE260" s="56">
        <v>0.36395</v>
      </c>
      <c r="AF260" s="15"/>
      <c r="AG260" s="45">
        <v>42993</v>
      </c>
      <c r="AH260" s="56">
        <v>0.27760000000000001</v>
      </c>
      <c r="AI260" s="56">
        <v>0.29302</v>
      </c>
      <c r="AJ260" s="15"/>
      <c r="AK260" s="45">
        <v>42993</v>
      </c>
      <c r="AL260" s="56">
        <v>0</v>
      </c>
      <c r="AM260" s="56">
        <v>0.82093000000000005</v>
      </c>
      <c r="AN260" s="15"/>
      <c r="AO260" s="45">
        <v>42993</v>
      </c>
      <c r="AP260" s="56">
        <v>3.2638799999999999</v>
      </c>
      <c r="AQ260" s="56">
        <v>3.6458300000000001</v>
      </c>
      <c r="AR260" s="15"/>
      <c r="AS260" s="45">
        <v>43122</v>
      </c>
      <c r="AT260" s="44">
        <v>330</v>
      </c>
      <c r="AU260" s="44">
        <v>330.05</v>
      </c>
      <c r="AV260" s="44">
        <v>325.3</v>
      </c>
      <c r="AW260" s="44">
        <v>326.75</v>
      </c>
    </row>
    <row r="261" spans="1:49">
      <c r="A261" s="45">
        <v>42994</v>
      </c>
      <c r="B261" s="56">
        <v>8.2930000000000004E-2</v>
      </c>
      <c r="C261" s="56">
        <v>0.14085</v>
      </c>
      <c r="D261" s="15"/>
      <c r="E261" s="45">
        <v>42994</v>
      </c>
      <c r="F261" s="56">
        <v>0</v>
      </c>
      <c r="G261" s="56">
        <v>0</v>
      </c>
      <c r="H261" s="15"/>
      <c r="I261" s="45">
        <v>42994</v>
      </c>
      <c r="J261" s="56">
        <v>0.63524999999999998</v>
      </c>
      <c r="K261" s="56">
        <v>0</v>
      </c>
      <c r="L261" s="15"/>
      <c r="M261" s="45">
        <v>42994</v>
      </c>
      <c r="N261" s="56">
        <v>0.21607000000000001</v>
      </c>
      <c r="O261" s="56">
        <v>0</v>
      </c>
      <c r="P261" s="15"/>
      <c r="Q261" s="45">
        <v>42994</v>
      </c>
      <c r="R261" s="56">
        <v>4.0745899999999997</v>
      </c>
      <c r="S261" s="56">
        <v>1.6708000000000001</v>
      </c>
      <c r="T261" s="15"/>
      <c r="U261" s="45">
        <v>42994</v>
      </c>
      <c r="V261" s="56">
        <v>1.1556200000000001</v>
      </c>
      <c r="W261" s="56">
        <v>1.74627</v>
      </c>
      <c r="X261" s="15"/>
      <c r="Y261" s="45">
        <v>42994</v>
      </c>
      <c r="Z261" s="56">
        <v>1.0236499999999999</v>
      </c>
      <c r="AA261" s="56">
        <v>5.4595000000000002</v>
      </c>
      <c r="AB261" s="15"/>
      <c r="AC261" s="45">
        <v>42994</v>
      </c>
      <c r="AD261" s="56">
        <v>3.415E-2</v>
      </c>
      <c r="AE261" s="56">
        <v>0.24296000000000001</v>
      </c>
      <c r="AF261" s="15"/>
      <c r="AG261" s="45">
        <v>42994</v>
      </c>
      <c r="AH261" s="56">
        <v>0</v>
      </c>
      <c r="AI261" s="56">
        <v>0</v>
      </c>
      <c r="AJ261" s="15"/>
      <c r="AK261" s="45">
        <v>42994</v>
      </c>
      <c r="AL261" s="56">
        <v>0</v>
      </c>
      <c r="AM261" s="56">
        <v>0.41045999999999999</v>
      </c>
      <c r="AN261" s="15"/>
      <c r="AO261" s="45">
        <v>42994</v>
      </c>
      <c r="AP261" s="56">
        <v>0.59026999999999996</v>
      </c>
      <c r="AQ261" s="56">
        <v>0.86804999999999999</v>
      </c>
      <c r="AR261" s="15"/>
      <c r="AS261" s="45">
        <v>43123</v>
      </c>
      <c r="AT261" s="44">
        <v>328.15</v>
      </c>
      <c r="AU261" s="44">
        <v>331.75</v>
      </c>
      <c r="AV261" s="44">
        <v>327.85</v>
      </c>
      <c r="AW261" s="44">
        <v>331.75</v>
      </c>
    </row>
    <row r="262" spans="1:49">
      <c r="A262" s="45">
        <v>42995</v>
      </c>
      <c r="B262" s="56">
        <v>6.4500000000000002E-2</v>
      </c>
      <c r="C262" s="56">
        <v>7.7660000000000007E-2</v>
      </c>
      <c r="D262" s="15"/>
      <c r="E262" s="45">
        <v>42995</v>
      </c>
      <c r="F262" s="56">
        <v>0</v>
      </c>
      <c r="G262" s="56">
        <v>7.1428500000000001</v>
      </c>
      <c r="H262" s="15"/>
      <c r="I262" s="45">
        <v>42995</v>
      </c>
      <c r="J262" s="56">
        <v>0.42349999999999999</v>
      </c>
      <c r="K262" s="56">
        <v>0.26468999999999998</v>
      </c>
      <c r="L262" s="15"/>
      <c r="M262" s="45">
        <v>42995</v>
      </c>
      <c r="N262" s="56">
        <v>0.47536</v>
      </c>
      <c r="O262" s="56">
        <v>0.30249999999999999</v>
      </c>
      <c r="P262" s="15"/>
      <c r="Q262" s="45">
        <v>42995</v>
      </c>
      <c r="R262" s="56">
        <v>4.0960200000000002</v>
      </c>
      <c r="S262" s="56">
        <v>1.6360699999999999</v>
      </c>
      <c r="T262" s="15"/>
      <c r="U262" s="45">
        <v>42995</v>
      </c>
      <c r="V262" s="56">
        <v>1.0015400000000001</v>
      </c>
      <c r="W262" s="56">
        <v>1.66923</v>
      </c>
      <c r="X262" s="15"/>
      <c r="Y262" s="45">
        <v>42995</v>
      </c>
      <c r="Z262" s="56">
        <v>0.88717000000000001</v>
      </c>
      <c r="AA262" s="56">
        <v>6.3694199999999999</v>
      </c>
      <c r="AB262" s="15"/>
      <c r="AC262" s="45">
        <v>42995</v>
      </c>
      <c r="AD262" s="56">
        <v>1.951E-2</v>
      </c>
      <c r="AE262" s="56">
        <v>0.27565000000000001</v>
      </c>
      <c r="AF262" s="15"/>
      <c r="AG262" s="45">
        <v>42995</v>
      </c>
      <c r="AH262" s="56">
        <v>0.15422</v>
      </c>
      <c r="AI262" s="56">
        <v>0</v>
      </c>
      <c r="AJ262" s="15"/>
      <c r="AK262" s="45">
        <v>42995</v>
      </c>
      <c r="AL262" s="56">
        <v>0</v>
      </c>
      <c r="AM262" s="56">
        <v>0.51307999999999998</v>
      </c>
      <c r="AN262" s="15"/>
      <c r="AO262" s="45">
        <v>42995</v>
      </c>
      <c r="AP262" s="56">
        <v>0.9375</v>
      </c>
      <c r="AQ262" s="56">
        <v>0.90276999999999996</v>
      </c>
      <c r="AR262" s="15"/>
      <c r="AS262" s="45">
        <v>43124</v>
      </c>
      <c r="AT262" s="44">
        <v>330.95</v>
      </c>
      <c r="AU262" s="44">
        <v>333.35</v>
      </c>
      <c r="AV262" s="44">
        <v>330.9</v>
      </c>
      <c r="AW262" s="44">
        <v>332.1</v>
      </c>
    </row>
    <row r="263" spans="1:49">
      <c r="A263" s="45">
        <v>42996</v>
      </c>
      <c r="B263" s="56">
        <v>0.15137999999999999</v>
      </c>
      <c r="C263" s="56">
        <v>0.20141000000000001</v>
      </c>
      <c r="D263" s="15"/>
      <c r="E263" s="45">
        <v>42996</v>
      </c>
      <c r="F263" s="56">
        <v>21.428570000000001</v>
      </c>
      <c r="G263" s="56">
        <v>21.428570000000001</v>
      </c>
      <c r="H263" s="15"/>
      <c r="I263" s="45">
        <v>42996</v>
      </c>
      <c r="J263" s="56">
        <v>0.79407000000000005</v>
      </c>
      <c r="K263" s="56">
        <v>0.42349999999999999</v>
      </c>
      <c r="L263" s="15"/>
      <c r="M263" s="45">
        <v>42996</v>
      </c>
      <c r="N263" s="56">
        <v>0.82108000000000003</v>
      </c>
      <c r="O263" s="56">
        <v>0.73465000000000003</v>
      </c>
      <c r="P263" s="15"/>
      <c r="Q263" s="45">
        <v>42996</v>
      </c>
      <c r="R263" s="56">
        <v>8.0735499999999991</v>
      </c>
      <c r="S263" s="56">
        <v>4.6322799999999997</v>
      </c>
      <c r="T263" s="15"/>
      <c r="U263" s="45">
        <v>42996</v>
      </c>
      <c r="V263" s="56">
        <v>3.8777599999999999</v>
      </c>
      <c r="W263" s="56">
        <v>2.54237</v>
      </c>
      <c r="X263" s="15"/>
      <c r="Y263" s="45">
        <v>42996</v>
      </c>
      <c r="Z263" s="56">
        <v>3.4349400000000001</v>
      </c>
      <c r="AA263" s="56">
        <v>15.80982</v>
      </c>
      <c r="AB263" s="15"/>
      <c r="AC263" s="45">
        <v>42996</v>
      </c>
      <c r="AD263" s="56">
        <v>5.2690000000000001E-2</v>
      </c>
      <c r="AE263" s="56">
        <v>0.44591999999999998</v>
      </c>
      <c r="AF263" s="15"/>
      <c r="AG263" s="45">
        <v>42996</v>
      </c>
      <c r="AH263" s="56">
        <v>0.40098</v>
      </c>
      <c r="AI263" s="56">
        <v>0.63231999999999999</v>
      </c>
      <c r="AJ263" s="15"/>
      <c r="AK263" s="45">
        <v>42996</v>
      </c>
      <c r="AL263" s="56">
        <v>0.20523</v>
      </c>
      <c r="AM263" s="56">
        <v>0.92354999999999998</v>
      </c>
      <c r="AN263" s="15"/>
      <c r="AO263" s="45">
        <v>42996</v>
      </c>
      <c r="AP263" s="56">
        <v>3.8541599999999998</v>
      </c>
      <c r="AQ263" s="56">
        <v>3.3680500000000002</v>
      </c>
      <c r="AR263" s="15"/>
      <c r="AS263" s="45">
        <v>43125</v>
      </c>
      <c r="AT263" s="44">
        <v>331.05</v>
      </c>
      <c r="AU263" s="44">
        <v>335.4</v>
      </c>
      <c r="AV263" s="44">
        <v>331</v>
      </c>
      <c r="AW263" s="44">
        <v>334.8</v>
      </c>
    </row>
    <row r="264" spans="1:49">
      <c r="A264" s="45">
        <v>42997</v>
      </c>
      <c r="B264" s="56">
        <v>0.2409</v>
      </c>
      <c r="C264" s="56">
        <v>0.16980999999999999</v>
      </c>
      <c r="D264" s="15"/>
      <c r="E264" s="45">
        <v>42997</v>
      </c>
      <c r="F264" s="56">
        <v>28.57142</v>
      </c>
      <c r="G264" s="56">
        <v>40</v>
      </c>
      <c r="H264" s="15"/>
      <c r="I264" s="45">
        <v>42997</v>
      </c>
      <c r="J264" s="56">
        <v>1.1646300000000001</v>
      </c>
      <c r="K264" s="56">
        <v>0.26468999999999998</v>
      </c>
      <c r="L264" s="15"/>
      <c r="M264" s="45">
        <v>42997</v>
      </c>
      <c r="N264" s="56">
        <v>0.73465000000000003</v>
      </c>
      <c r="O264" s="56">
        <v>0.99394000000000005</v>
      </c>
      <c r="P264" s="15"/>
      <c r="Q264" s="45">
        <v>42997</v>
      </c>
      <c r="R264" s="56">
        <v>7.4353600000000002</v>
      </c>
      <c r="S264" s="56">
        <v>4.5621700000000001</v>
      </c>
      <c r="T264" s="15"/>
      <c r="U264" s="45">
        <v>42997</v>
      </c>
      <c r="V264" s="56">
        <v>5.7524300000000004</v>
      </c>
      <c r="W264" s="56">
        <v>2.05444</v>
      </c>
      <c r="X264" s="15"/>
      <c r="Y264" s="45">
        <v>42997</v>
      </c>
      <c r="Z264" s="56">
        <v>5.0955399999999997</v>
      </c>
      <c r="AA264" s="56">
        <v>12.238390000000001</v>
      </c>
      <c r="AB264" s="15"/>
      <c r="AC264" s="45">
        <v>42997</v>
      </c>
      <c r="AD264" s="56">
        <v>4.5859999999999998E-2</v>
      </c>
      <c r="AE264" s="56">
        <v>0.45957999999999999</v>
      </c>
      <c r="AF264" s="15"/>
      <c r="AG264" s="45">
        <v>42997</v>
      </c>
      <c r="AH264" s="56">
        <v>0.35471000000000003</v>
      </c>
      <c r="AI264" s="56">
        <v>0.20049</v>
      </c>
      <c r="AJ264" s="15"/>
      <c r="AK264" s="45">
        <v>42997</v>
      </c>
      <c r="AL264" s="56">
        <v>0.12827</v>
      </c>
      <c r="AM264" s="56">
        <v>0.69266000000000005</v>
      </c>
      <c r="AN264" s="15"/>
      <c r="AO264" s="45">
        <v>42997</v>
      </c>
      <c r="AP264" s="56">
        <v>3.8194400000000002</v>
      </c>
      <c r="AQ264" s="56">
        <v>3.4375</v>
      </c>
      <c r="AR264" s="15"/>
      <c r="AS264" s="45">
        <v>43126</v>
      </c>
      <c r="AT264" s="44">
        <v>334.5</v>
      </c>
      <c r="AU264" s="44">
        <v>336.45</v>
      </c>
      <c r="AV264" s="44">
        <v>333.8</v>
      </c>
      <c r="AW264" s="44">
        <v>336.45</v>
      </c>
    </row>
    <row r="265" spans="1:49">
      <c r="A265" s="45">
        <v>42998</v>
      </c>
      <c r="B265" s="56">
        <v>0.14216999999999999</v>
      </c>
      <c r="C265" s="56">
        <v>0.14348</v>
      </c>
      <c r="D265" s="15"/>
      <c r="E265" s="45">
        <v>42998</v>
      </c>
      <c r="F265" s="56">
        <v>11.428570000000001</v>
      </c>
      <c r="G265" s="56">
        <v>28.57142</v>
      </c>
      <c r="H265" s="15"/>
      <c r="I265" s="45">
        <v>42998</v>
      </c>
      <c r="J265" s="56">
        <v>0.58230999999999999</v>
      </c>
      <c r="K265" s="56">
        <v>0</v>
      </c>
      <c r="L265" s="15"/>
      <c r="M265" s="45">
        <v>42998</v>
      </c>
      <c r="N265" s="56">
        <v>1.85825</v>
      </c>
      <c r="O265" s="56">
        <v>1.2100200000000001</v>
      </c>
      <c r="P265" s="15"/>
      <c r="Q265" s="45">
        <v>42998</v>
      </c>
      <c r="R265" s="56">
        <v>7.1948100000000004</v>
      </c>
      <c r="S265" s="56">
        <v>4.6689699999999998</v>
      </c>
      <c r="T265" s="15"/>
      <c r="U265" s="45">
        <v>42998</v>
      </c>
      <c r="V265" s="56">
        <v>10.041079999999999</v>
      </c>
      <c r="W265" s="56">
        <v>2.1828400000000001</v>
      </c>
      <c r="X265" s="15"/>
      <c r="Y265" s="45">
        <v>42998</v>
      </c>
      <c r="Z265" s="56">
        <v>8.8944399999999995</v>
      </c>
      <c r="AA265" s="56">
        <v>8.8944399999999995</v>
      </c>
      <c r="AB265" s="15"/>
      <c r="AC265" s="45">
        <v>42998</v>
      </c>
      <c r="AD265" s="56">
        <v>6.2440000000000002E-2</v>
      </c>
      <c r="AE265" s="56">
        <v>0.41469</v>
      </c>
      <c r="AF265" s="15"/>
      <c r="AG265" s="45">
        <v>42998</v>
      </c>
      <c r="AH265" s="56">
        <v>0.40098</v>
      </c>
      <c r="AI265" s="56">
        <v>0</v>
      </c>
      <c r="AJ265" s="15"/>
      <c r="AK265" s="45">
        <v>42998</v>
      </c>
      <c r="AL265" s="56">
        <v>0.38480999999999999</v>
      </c>
      <c r="AM265" s="56">
        <v>0.82093000000000005</v>
      </c>
      <c r="AN265" s="15"/>
      <c r="AO265" s="45">
        <v>42998</v>
      </c>
      <c r="AP265" s="56">
        <v>4.3055500000000002</v>
      </c>
      <c r="AQ265" s="56">
        <v>3.6458300000000001</v>
      </c>
      <c r="AR265" s="15"/>
      <c r="AS265" s="45">
        <v>43129</v>
      </c>
      <c r="AT265" s="44">
        <v>338.15</v>
      </c>
      <c r="AU265" s="44">
        <v>340.3</v>
      </c>
      <c r="AV265" s="44">
        <v>337.7</v>
      </c>
      <c r="AW265" s="44">
        <v>339</v>
      </c>
    </row>
    <row r="266" spans="1:49">
      <c r="A266" s="45">
        <v>42999</v>
      </c>
      <c r="B266" s="56">
        <v>0.17508000000000001</v>
      </c>
      <c r="C266" s="56">
        <v>0.13689999999999999</v>
      </c>
      <c r="D266" s="15"/>
      <c r="E266" s="45">
        <v>42999</v>
      </c>
      <c r="F266" s="56">
        <v>25.714279999999999</v>
      </c>
      <c r="G266" s="56">
        <v>10</v>
      </c>
      <c r="H266" s="15"/>
      <c r="I266" s="45">
        <v>42999</v>
      </c>
      <c r="J266" s="56">
        <v>1.90577</v>
      </c>
      <c r="K266" s="56">
        <v>0.58230999999999999</v>
      </c>
      <c r="L266" s="15"/>
      <c r="M266" s="45">
        <v>42999</v>
      </c>
      <c r="N266" s="56">
        <v>3.1114899999999999</v>
      </c>
      <c r="O266" s="56">
        <v>1.1668099999999999</v>
      </c>
      <c r="P266" s="15"/>
      <c r="Q266" s="45">
        <v>42999</v>
      </c>
      <c r="R266" s="56">
        <v>8.1151</v>
      </c>
      <c r="S266" s="56">
        <v>4.6059900000000003</v>
      </c>
      <c r="T266" s="15"/>
      <c r="U266" s="45">
        <v>42999</v>
      </c>
      <c r="V266" s="56">
        <v>4.2115999999999998</v>
      </c>
      <c r="W266" s="56">
        <v>2.6194099999999998</v>
      </c>
      <c r="X266" s="15"/>
      <c r="Y266" s="45">
        <v>42999</v>
      </c>
      <c r="Z266" s="56">
        <v>3.7306599999999999</v>
      </c>
      <c r="AA266" s="56">
        <v>9.64513</v>
      </c>
      <c r="AB266" s="15"/>
      <c r="AC266" s="45">
        <v>42999</v>
      </c>
      <c r="AD266" s="56">
        <v>3.9510000000000003E-2</v>
      </c>
      <c r="AE266" s="56">
        <v>0.39956999999999998</v>
      </c>
      <c r="AF266" s="15"/>
      <c r="AG266" s="45">
        <v>42999</v>
      </c>
      <c r="AH266" s="56">
        <v>0.35471000000000003</v>
      </c>
      <c r="AI266" s="56">
        <v>9.2530000000000001E-2</v>
      </c>
      <c r="AJ266" s="15"/>
      <c r="AK266" s="45">
        <v>42999</v>
      </c>
      <c r="AL266" s="56">
        <v>0.48742000000000002</v>
      </c>
      <c r="AM266" s="56">
        <v>0.76961999999999997</v>
      </c>
      <c r="AN266" s="15"/>
      <c r="AO266" s="45">
        <v>42999</v>
      </c>
      <c r="AP266" s="56">
        <v>4.5138800000000003</v>
      </c>
      <c r="AQ266" s="56">
        <v>3.125</v>
      </c>
      <c r="AR266" s="15"/>
      <c r="AS266" s="45">
        <v>43130</v>
      </c>
      <c r="AT266" s="44">
        <v>338.35</v>
      </c>
      <c r="AU266" s="44">
        <v>338.95</v>
      </c>
      <c r="AV266" s="44">
        <v>334</v>
      </c>
      <c r="AW266" s="44">
        <v>334.4</v>
      </c>
    </row>
    <row r="267" spans="1:49">
      <c r="A267" s="45">
        <v>43000</v>
      </c>
      <c r="B267" s="56">
        <v>0.15795999999999999</v>
      </c>
      <c r="C267" s="56">
        <v>9.0829999999999994E-2</v>
      </c>
      <c r="D267" s="15"/>
      <c r="E267" s="45">
        <v>43000</v>
      </c>
      <c r="F267" s="56">
        <v>24.285710000000002</v>
      </c>
      <c r="G267" s="56">
        <v>8.5714199999999998</v>
      </c>
      <c r="H267" s="15"/>
      <c r="I267" s="45">
        <v>43000</v>
      </c>
      <c r="J267" s="56">
        <v>2.4880800000000001</v>
      </c>
      <c r="K267" s="56">
        <v>0.26468999999999998</v>
      </c>
      <c r="L267" s="15"/>
      <c r="M267" s="45">
        <v>43000</v>
      </c>
      <c r="N267" s="56">
        <v>4.1054399999999998</v>
      </c>
      <c r="O267" s="56">
        <v>0</v>
      </c>
      <c r="P267" s="15"/>
      <c r="Q267" s="45">
        <v>43000</v>
      </c>
      <c r="R267" s="56">
        <v>7.1782599999999999</v>
      </c>
      <c r="S267" s="56">
        <v>4.6186499999999997</v>
      </c>
      <c r="T267" s="15"/>
      <c r="U267" s="45">
        <v>43000</v>
      </c>
      <c r="V267" s="56">
        <v>3.6209500000000001</v>
      </c>
      <c r="W267" s="56">
        <v>2.9789400000000001</v>
      </c>
      <c r="X267" s="15"/>
      <c r="Y267" s="45">
        <v>43000</v>
      </c>
      <c r="Z267" s="56">
        <v>3.2074600000000002</v>
      </c>
      <c r="AA267" s="56">
        <v>10.964510000000001</v>
      </c>
      <c r="AB267" s="15"/>
      <c r="AC267" s="45">
        <v>43000</v>
      </c>
      <c r="AD267" s="56">
        <v>5.9520000000000003E-2</v>
      </c>
      <c r="AE267" s="56">
        <v>0.37419999999999998</v>
      </c>
      <c r="AF267" s="15"/>
      <c r="AG267" s="45">
        <v>43000</v>
      </c>
      <c r="AH267" s="56">
        <v>0.40098</v>
      </c>
      <c r="AI267" s="56">
        <v>0.15422</v>
      </c>
      <c r="AJ267" s="15"/>
      <c r="AK267" s="45">
        <v>43000</v>
      </c>
      <c r="AL267" s="56">
        <v>0.59004000000000001</v>
      </c>
      <c r="AM267" s="56">
        <v>1.1800900000000001</v>
      </c>
      <c r="AN267" s="15"/>
      <c r="AO267" s="45">
        <v>43000</v>
      </c>
      <c r="AP267" s="56">
        <v>2.8472200000000001</v>
      </c>
      <c r="AQ267" s="56">
        <v>2.2916599999999998</v>
      </c>
      <c r="AR267" s="15"/>
      <c r="AS267" s="45">
        <v>43131</v>
      </c>
      <c r="AT267" s="44">
        <v>333.4</v>
      </c>
      <c r="AU267" s="44">
        <v>339.25</v>
      </c>
      <c r="AV267" s="44">
        <v>332.8</v>
      </c>
      <c r="AW267" s="44">
        <v>334.95</v>
      </c>
    </row>
    <row r="268" spans="1:49">
      <c r="A268" s="45">
        <v>43001</v>
      </c>
      <c r="B268" s="56">
        <v>7.2400000000000006E-2</v>
      </c>
      <c r="C268" s="56">
        <v>8.6879999999999999E-2</v>
      </c>
      <c r="D268" s="15"/>
      <c r="E268" s="45">
        <v>43001</v>
      </c>
      <c r="F268" s="56">
        <v>0</v>
      </c>
      <c r="G268" s="56">
        <v>0</v>
      </c>
      <c r="H268" s="15"/>
      <c r="I268" s="45">
        <v>43001</v>
      </c>
      <c r="J268" s="56">
        <v>0.79407000000000005</v>
      </c>
      <c r="K268" s="56">
        <v>0</v>
      </c>
      <c r="L268" s="15"/>
      <c r="M268" s="45">
        <v>43001</v>
      </c>
      <c r="N268" s="56">
        <v>0.38893</v>
      </c>
      <c r="O268" s="56">
        <v>0</v>
      </c>
      <c r="P268" s="15"/>
      <c r="Q268" s="45">
        <v>43001</v>
      </c>
      <c r="R268" s="56">
        <v>3.77887</v>
      </c>
      <c r="S268" s="56">
        <v>1.5620499999999999</v>
      </c>
      <c r="T268" s="15"/>
      <c r="U268" s="45">
        <v>43001</v>
      </c>
      <c r="V268" s="56">
        <v>1.3610599999999999</v>
      </c>
      <c r="W268" s="56">
        <v>2.0030800000000002</v>
      </c>
      <c r="X268" s="15"/>
      <c r="Y268" s="45">
        <v>43001</v>
      </c>
      <c r="Z268" s="56">
        <v>1.20564</v>
      </c>
      <c r="AA268" s="56">
        <v>6.3694199999999999</v>
      </c>
      <c r="AB268" s="15"/>
      <c r="AC268" s="45">
        <v>43001</v>
      </c>
      <c r="AD268" s="56">
        <v>2.4879999999999999E-2</v>
      </c>
      <c r="AE268" s="56">
        <v>0.25662000000000001</v>
      </c>
      <c r="AF268" s="15"/>
      <c r="AG268" s="45">
        <v>43001</v>
      </c>
      <c r="AH268" s="56">
        <v>0.23133000000000001</v>
      </c>
      <c r="AI268" s="56">
        <v>0</v>
      </c>
      <c r="AJ268" s="15"/>
      <c r="AK268" s="45">
        <v>43001</v>
      </c>
      <c r="AL268" s="56">
        <v>0.12827</v>
      </c>
      <c r="AM268" s="56">
        <v>0.23088</v>
      </c>
      <c r="AN268" s="15"/>
      <c r="AO268" s="45">
        <v>43001</v>
      </c>
      <c r="AP268" s="56">
        <v>0.72916000000000003</v>
      </c>
      <c r="AQ268" s="56">
        <v>0.38194</v>
      </c>
      <c r="AR268" s="15"/>
      <c r="AS268" s="45">
        <v>43132</v>
      </c>
      <c r="AT268" s="44">
        <v>335.3</v>
      </c>
      <c r="AU268" s="44">
        <v>336.3</v>
      </c>
      <c r="AV268" s="44">
        <v>333.6</v>
      </c>
      <c r="AW268" s="44">
        <v>334.15</v>
      </c>
    </row>
    <row r="269" spans="1:49">
      <c r="A269" s="45">
        <v>43002</v>
      </c>
      <c r="B269" s="56">
        <v>7.6350000000000001E-2</v>
      </c>
      <c r="C269" s="56">
        <v>8.2930000000000004E-2</v>
      </c>
      <c r="D269" s="15"/>
      <c r="E269" s="45">
        <v>43002</v>
      </c>
      <c r="F269" s="56">
        <v>0</v>
      </c>
      <c r="G269" s="56">
        <v>0</v>
      </c>
      <c r="H269" s="15"/>
      <c r="I269" s="45">
        <v>43002</v>
      </c>
      <c r="J269" s="56">
        <v>0.63524999999999998</v>
      </c>
      <c r="K269" s="56">
        <v>0</v>
      </c>
      <c r="L269" s="15"/>
      <c r="M269" s="45">
        <v>43002</v>
      </c>
      <c r="N269" s="56">
        <v>0.21607000000000001</v>
      </c>
      <c r="O269" s="56">
        <v>0.64822000000000002</v>
      </c>
      <c r="P269" s="15"/>
      <c r="Q269" s="45">
        <v>43002</v>
      </c>
      <c r="R269" s="56">
        <v>3.8106800000000001</v>
      </c>
      <c r="S269" s="56">
        <v>1.61042</v>
      </c>
      <c r="T269" s="15"/>
      <c r="U269" s="45">
        <v>43002</v>
      </c>
      <c r="V269" s="56">
        <v>1.59219</v>
      </c>
      <c r="W269" s="56">
        <v>2.7221299999999999</v>
      </c>
      <c r="X269" s="15"/>
      <c r="Y269" s="45">
        <v>43002</v>
      </c>
      <c r="Z269" s="56">
        <v>1.4103699999999999</v>
      </c>
      <c r="AA269" s="56">
        <v>7.7115499999999999</v>
      </c>
      <c r="AB269" s="15"/>
      <c r="AC269" s="45">
        <v>43002</v>
      </c>
      <c r="AD269" s="56">
        <v>2.5360000000000001E-2</v>
      </c>
      <c r="AE269" s="56">
        <v>0.28736</v>
      </c>
      <c r="AF269" s="15"/>
      <c r="AG269" s="45">
        <v>43002</v>
      </c>
      <c r="AH269" s="56">
        <v>0.12338</v>
      </c>
      <c r="AI269" s="56">
        <v>7.7109999999999998E-2</v>
      </c>
      <c r="AJ269" s="15"/>
      <c r="AK269" s="45">
        <v>43002</v>
      </c>
      <c r="AL269" s="56">
        <v>0</v>
      </c>
      <c r="AM269" s="56">
        <v>0.35915000000000002</v>
      </c>
      <c r="AN269" s="15"/>
      <c r="AO269" s="45">
        <v>43002</v>
      </c>
      <c r="AP269" s="56">
        <v>0.72916000000000003</v>
      </c>
      <c r="AQ269" s="56">
        <v>0.90276999999999996</v>
      </c>
      <c r="AR269" s="15"/>
      <c r="AS269" s="45">
        <v>43133</v>
      </c>
      <c r="AT269" s="44">
        <v>333.2</v>
      </c>
      <c r="AU269" s="44">
        <v>333.6</v>
      </c>
      <c r="AV269" s="44">
        <v>326.85000000000002</v>
      </c>
      <c r="AW269" s="44">
        <v>327.9</v>
      </c>
    </row>
    <row r="270" spans="1:49">
      <c r="A270" s="45">
        <v>43003</v>
      </c>
      <c r="B270" s="56">
        <v>0.11978999999999999</v>
      </c>
      <c r="C270" s="56">
        <v>0.12637000000000001</v>
      </c>
      <c r="E270" s="45">
        <v>43003</v>
      </c>
      <c r="F270" s="56">
        <v>17.142849999999999</v>
      </c>
      <c r="G270" s="56">
        <v>7.1428500000000001</v>
      </c>
      <c r="I270" s="45">
        <v>43003</v>
      </c>
      <c r="J270" s="56">
        <v>2.69984</v>
      </c>
      <c r="K270" s="56">
        <v>0.26468999999999998</v>
      </c>
      <c r="M270" s="45">
        <v>43003</v>
      </c>
      <c r="N270" s="56">
        <v>2.98184</v>
      </c>
      <c r="O270" s="56">
        <v>1.0371600000000001</v>
      </c>
      <c r="Q270" s="45">
        <v>43003</v>
      </c>
      <c r="R270" s="56">
        <v>8.7159700000000004</v>
      </c>
      <c r="S270" s="56">
        <v>4.6663699999999997</v>
      </c>
      <c r="U270" s="45">
        <v>43003</v>
      </c>
      <c r="V270" s="56">
        <v>6.4201300000000003</v>
      </c>
      <c r="W270" s="56">
        <v>4.2629599999999996</v>
      </c>
      <c r="Y270" s="45">
        <v>43003</v>
      </c>
      <c r="Z270" s="56">
        <v>5.6869800000000001</v>
      </c>
      <c r="AA270" s="56">
        <v>11.328480000000001</v>
      </c>
      <c r="AC270" s="45">
        <v>43003</v>
      </c>
      <c r="AD270" s="56">
        <v>5.1709999999999999E-2</v>
      </c>
      <c r="AE270" s="56">
        <v>0.40982000000000002</v>
      </c>
      <c r="AG270" s="45">
        <v>43003</v>
      </c>
      <c r="AH270" s="56">
        <v>0.21590999999999999</v>
      </c>
      <c r="AI270" s="56">
        <v>0.15422</v>
      </c>
      <c r="AK270" s="45">
        <v>43003</v>
      </c>
      <c r="AL270" s="56">
        <v>0.84658</v>
      </c>
      <c r="AM270" s="56">
        <v>1.2314000000000001</v>
      </c>
      <c r="AO270" s="45">
        <v>43003</v>
      </c>
      <c r="AP270" s="56">
        <v>3.3333300000000001</v>
      </c>
      <c r="AQ270" s="56">
        <v>3.0902699999999999</v>
      </c>
      <c r="AS270" s="45">
        <v>43136</v>
      </c>
      <c r="AT270" s="44">
        <v>323.60000000000002</v>
      </c>
      <c r="AU270" s="44">
        <v>324.89999999999998</v>
      </c>
      <c r="AV270" s="44">
        <v>321.45</v>
      </c>
      <c r="AW270" s="44">
        <v>323.5</v>
      </c>
    </row>
    <row r="271" spans="1:49">
      <c r="A271" s="45">
        <v>43004</v>
      </c>
      <c r="B271" s="56">
        <v>0.16455</v>
      </c>
      <c r="C271" s="56">
        <v>0.16059999999999999</v>
      </c>
      <c r="E271" s="45">
        <v>43004</v>
      </c>
      <c r="F271" s="56">
        <v>31.428570000000001</v>
      </c>
      <c r="G271" s="56">
        <v>28.57142</v>
      </c>
      <c r="I271" s="45">
        <v>43004</v>
      </c>
      <c r="J271" s="56">
        <v>1.27051</v>
      </c>
      <c r="K271" s="56">
        <v>0</v>
      </c>
      <c r="M271" s="45">
        <v>43004</v>
      </c>
      <c r="N271" s="56">
        <v>2.2904</v>
      </c>
      <c r="O271" s="56">
        <v>0.77786999999999995</v>
      </c>
      <c r="Q271" s="45">
        <v>43004</v>
      </c>
      <c r="R271" s="56">
        <v>8.1582799999999995</v>
      </c>
      <c r="S271" s="56">
        <v>4.4589400000000001</v>
      </c>
      <c r="U271" s="45">
        <v>43004</v>
      </c>
      <c r="V271" s="56">
        <v>3.3127800000000001</v>
      </c>
      <c r="W271" s="56">
        <v>3.0046200000000001</v>
      </c>
      <c r="Y271" s="45">
        <v>43004</v>
      </c>
      <c r="Z271" s="56">
        <v>2.9344800000000002</v>
      </c>
      <c r="AA271" s="56">
        <v>9.5541400000000003</v>
      </c>
      <c r="AC271" s="45">
        <v>43004</v>
      </c>
      <c r="AD271" s="56">
        <v>5.3659999999999999E-2</v>
      </c>
      <c r="AE271" s="56">
        <v>0.39859</v>
      </c>
      <c r="AG271" s="45">
        <v>43004</v>
      </c>
      <c r="AH271" s="56">
        <v>0.26218000000000002</v>
      </c>
      <c r="AI271" s="56">
        <v>0</v>
      </c>
      <c r="AK271" s="45">
        <v>43004</v>
      </c>
      <c r="AL271" s="56">
        <v>0.20523</v>
      </c>
      <c r="AM271" s="56">
        <v>2.28322</v>
      </c>
      <c r="AO271" s="45">
        <v>43004</v>
      </c>
      <c r="AP271" s="56">
        <v>3.29861</v>
      </c>
      <c r="AQ271" s="56">
        <v>3.0902699999999999</v>
      </c>
      <c r="AS271" s="45">
        <v>43137</v>
      </c>
      <c r="AT271" s="44">
        <v>317.45</v>
      </c>
      <c r="AU271" s="44">
        <v>319.7</v>
      </c>
      <c r="AV271" s="44">
        <v>313.14999999999998</v>
      </c>
      <c r="AW271" s="44">
        <v>318.14999999999998</v>
      </c>
    </row>
    <row r="272" spans="1:49">
      <c r="A272" s="45">
        <v>43005</v>
      </c>
      <c r="B272" s="56">
        <v>0.14874999999999999</v>
      </c>
      <c r="C272" s="56">
        <v>0.11847000000000001</v>
      </c>
      <c r="E272" s="45">
        <v>43005</v>
      </c>
      <c r="F272" s="56">
        <v>22.857140000000001</v>
      </c>
      <c r="G272" s="56">
        <v>18.57142</v>
      </c>
      <c r="I272" s="45">
        <v>43005</v>
      </c>
      <c r="J272" s="56">
        <v>0.52937999999999996</v>
      </c>
      <c r="K272" s="56">
        <v>0.42349999999999999</v>
      </c>
      <c r="M272" s="45">
        <v>43005</v>
      </c>
      <c r="N272" s="56">
        <v>0.51858000000000004</v>
      </c>
      <c r="O272" s="56">
        <v>0.34572000000000003</v>
      </c>
      <c r="Q272" s="45">
        <v>43005</v>
      </c>
      <c r="R272" s="56">
        <v>8.0566700000000004</v>
      </c>
      <c r="S272" s="56">
        <v>3.89378</v>
      </c>
      <c r="U272" s="45">
        <v>43005</v>
      </c>
      <c r="V272" s="56">
        <v>4.5454499999999998</v>
      </c>
      <c r="W272" s="56">
        <v>1.6949099999999999</v>
      </c>
      <c r="Y272" s="45">
        <v>43005</v>
      </c>
      <c r="Z272" s="56">
        <v>4.0263799999999996</v>
      </c>
      <c r="AA272" s="56">
        <v>7.2338399999999998</v>
      </c>
      <c r="AC272" s="45">
        <v>43005</v>
      </c>
      <c r="AD272" s="56">
        <v>3.7560000000000003E-2</v>
      </c>
      <c r="AE272" s="56">
        <v>0.34589999999999999</v>
      </c>
      <c r="AG272" s="45">
        <v>43005</v>
      </c>
      <c r="AH272" s="56">
        <v>0.21590999999999999</v>
      </c>
      <c r="AI272" s="56">
        <v>0.13880000000000001</v>
      </c>
      <c r="AK272" s="45">
        <v>43005</v>
      </c>
      <c r="AL272" s="56">
        <v>0.33350000000000002</v>
      </c>
      <c r="AM272" s="56">
        <v>1.05182</v>
      </c>
      <c r="AO272" s="45">
        <v>43005</v>
      </c>
      <c r="AP272" s="56">
        <v>3.2291599999999998</v>
      </c>
      <c r="AQ272" s="56">
        <v>3.1944400000000002</v>
      </c>
      <c r="AS272" s="45">
        <v>43138</v>
      </c>
      <c r="AT272" s="44">
        <v>322</v>
      </c>
      <c r="AU272" s="44">
        <v>322.3</v>
      </c>
      <c r="AV272" s="44">
        <v>310</v>
      </c>
      <c r="AW272" s="44">
        <v>310</v>
      </c>
    </row>
    <row r="273" spans="1:49">
      <c r="A273" s="45">
        <v>43006</v>
      </c>
      <c r="B273" s="56">
        <v>0.11057</v>
      </c>
      <c r="C273" s="56">
        <v>0.11321000000000001</v>
      </c>
      <c r="E273" s="45">
        <v>43006</v>
      </c>
      <c r="F273" s="56">
        <v>15.71428</v>
      </c>
      <c r="G273" s="56">
        <v>11.428570000000001</v>
      </c>
      <c r="I273" s="45">
        <v>43006</v>
      </c>
      <c r="J273" s="56">
        <v>0.68818999999999997</v>
      </c>
      <c r="K273" s="56">
        <v>0</v>
      </c>
      <c r="M273" s="45">
        <v>43006</v>
      </c>
      <c r="N273" s="56">
        <v>0.77786999999999995</v>
      </c>
      <c r="O273" s="56">
        <v>0.73465000000000003</v>
      </c>
      <c r="Q273" s="45">
        <v>43006</v>
      </c>
      <c r="R273" s="56">
        <v>8.8646499999999993</v>
      </c>
      <c r="S273" s="56">
        <v>3.6957599999999999</v>
      </c>
      <c r="U273" s="45">
        <v>43006</v>
      </c>
      <c r="V273" s="56">
        <v>5.5469900000000001</v>
      </c>
      <c r="W273" s="56">
        <v>1.6949099999999999</v>
      </c>
      <c r="Y273" s="45">
        <v>43006</v>
      </c>
      <c r="Z273" s="56">
        <v>4.9135499999999999</v>
      </c>
      <c r="AA273" s="56">
        <v>8.0300200000000004</v>
      </c>
      <c r="AC273" s="45">
        <v>43006</v>
      </c>
      <c r="AD273" s="56">
        <v>4.7809999999999998E-2</v>
      </c>
      <c r="AE273" s="56">
        <v>0.32979999999999998</v>
      </c>
      <c r="AG273" s="45">
        <v>43006</v>
      </c>
      <c r="AH273" s="56">
        <v>0.16964000000000001</v>
      </c>
      <c r="AI273" s="56">
        <v>0.23133000000000001</v>
      </c>
      <c r="AK273" s="45">
        <v>43006</v>
      </c>
      <c r="AL273" s="56">
        <v>0.28219</v>
      </c>
      <c r="AM273" s="56">
        <v>0.82093000000000005</v>
      </c>
      <c r="AO273" s="45">
        <v>43006</v>
      </c>
      <c r="AP273" s="56">
        <v>2.9513799999999999</v>
      </c>
      <c r="AQ273" s="56">
        <v>3.0208300000000001</v>
      </c>
      <c r="AS273" s="45">
        <v>43139</v>
      </c>
      <c r="AT273" s="44">
        <v>311.10000000000002</v>
      </c>
      <c r="AU273" s="44">
        <v>314.60000000000002</v>
      </c>
      <c r="AV273" s="44">
        <v>310</v>
      </c>
      <c r="AW273" s="44">
        <v>313</v>
      </c>
    </row>
    <row r="274" spans="1:49">
      <c r="A274" s="45">
        <v>43007</v>
      </c>
      <c r="B274" s="56">
        <v>9.8729999999999998E-2</v>
      </c>
      <c r="C274" s="56">
        <v>0.10926</v>
      </c>
      <c r="E274" s="45">
        <v>43007</v>
      </c>
      <c r="F274" s="56">
        <v>18.57142</v>
      </c>
      <c r="G274" s="56">
        <v>0</v>
      </c>
      <c r="I274" s="45">
        <v>43007</v>
      </c>
      <c r="J274" s="56">
        <v>0.68818999999999997</v>
      </c>
      <c r="K274" s="56">
        <v>0.26468999999999998</v>
      </c>
      <c r="M274" s="45">
        <v>43007</v>
      </c>
      <c r="N274" s="56">
        <v>0.30249999999999999</v>
      </c>
      <c r="O274" s="56">
        <v>0.51858000000000004</v>
      </c>
      <c r="Q274" s="45">
        <v>43007</v>
      </c>
      <c r="R274" s="56">
        <v>7.2905800000000003</v>
      </c>
      <c r="S274" s="56">
        <v>3.2867500000000001</v>
      </c>
      <c r="U274" s="45">
        <v>43007</v>
      </c>
      <c r="V274" s="56">
        <v>3.0559799999999999</v>
      </c>
      <c r="W274" s="56">
        <v>1.3610599999999999</v>
      </c>
      <c r="Y274" s="45">
        <v>43007</v>
      </c>
      <c r="Z274" s="56">
        <v>2.7069999999999999</v>
      </c>
      <c r="AA274" s="56">
        <v>6.3011799999999996</v>
      </c>
      <c r="AC274" s="45">
        <v>43007</v>
      </c>
      <c r="AD274" s="56">
        <v>2.1950000000000001E-2</v>
      </c>
      <c r="AE274" s="56">
        <v>0.28100999999999998</v>
      </c>
      <c r="AG274" s="45">
        <v>43007</v>
      </c>
      <c r="AH274" s="56">
        <v>0.12338</v>
      </c>
      <c r="AI274" s="56">
        <v>0.10795</v>
      </c>
      <c r="AK274" s="45">
        <v>43007</v>
      </c>
      <c r="AL274" s="56">
        <v>0.15392</v>
      </c>
      <c r="AM274" s="56">
        <v>0.69266000000000005</v>
      </c>
      <c r="AO274" s="45">
        <v>43007</v>
      </c>
      <c r="AP274" s="56">
        <v>2.36111</v>
      </c>
      <c r="AQ274" s="56">
        <v>2.2569400000000002</v>
      </c>
      <c r="AS274" s="45">
        <v>43140</v>
      </c>
      <c r="AT274" s="44">
        <v>303.3</v>
      </c>
      <c r="AU274" s="44">
        <v>306.5</v>
      </c>
      <c r="AV274" s="44">
        <v>302.10000000000002</v>
      </c>
      <c r="AW274" s="44">
        <v>304.35000000000002</v>
      </c>
    </row>
    <row r="275" spans="1:49">
      <c r="A275" s="45">
        <v>43008</v>
      </c>
      <c r="B275" s="56">
        <v>4.3439999999999999E-2</v>
      </c>
      <c r="C275" s="56">
        <v>4.3439999999999999E-2</v>
      </c>
      <c r="E275" s="45">
        <v>43008</v>
      </c>
      <c r="F275" s="56">
        <v>0</v>
      </c>
      <c r="G275" s="56">
        <v>0</v>
      </c>
      <c r="I275" s="45">
        <v>43008</v>
      </c>
      <c r="J275" s="56">
        <v>0.68818999999999997</v>
      </c>
      <c r="K275" s="56">
        <v>0</v>
      </c>
      <c r="M275" s="45">
        <v>43008</v>
      </c>
      <c r="N275" s="56">
        <v>0</v>
      </c>
      <c r="O275" s="56">
        <v>0.30249999999999999</v>
      </c>
      <c r="Q275" s="45">
        <v>43008</v>
      </c>
      <c r="R275" s="56">
        <v>3.8376199999999998</v>
      </c>
      <c r="S275" s="56">
        <v>1.37313</v>
      </c>
      <c r="U275" s="45">
        <v>43008</v>
      </c>
      <c r="V275" s="56">
        <v>0.89881</v>
      </c>
      <c r="W275" s="56">
        <v>0.87312999999999996</v>
      </c>
      <c r="Y275" s="45">
        <v>43008</v>
      </c>
      <c r="Z275" s="56">
        <v>0.79617000000000004</v>
      </c>
      <c r="AA275" s="56">
        <v>4.7770700000000001</v>
      </c>
      <c r="AC275" s="45">
        <v>43008</v>
      </c>
      <c r="AD275" s="56">
        <v>2.4879999999999999E-2</v>
      </c>
      <c r="AE275" s="56">
        <v>0.21661</v>
      </c>
      <c r="AG275" s="45">
        <v>43008</v>
      </c>
      <c r="AH275" s="56">
        <v>0</v>
      </c>
      <c r="AI275" s="56">
        <v>7.7109999999999998E-2</v>
      </c>
      <c r="AK275" s="45">
        <v>43008</v>
      </c>
      <c r="AL275" s="56">
        <v>0</v>
      </c>
      <c r="AM275" s="56">
        <v>0</v>
      </c>
      <c r="AO275" s="45">
        <v>43008</v>
      </c>
      <c r="AP275" s="56">
        <v>0.76388</v>
      </c>
      <c r="AQ275" s="56">
        <v>0.65971999999999997</v>
      </c>
      <c r="AS275" s="45">
        <v>43143</v>
      </c>
      <c r="AT275" s="44">
        <v>306.8</v>
      </c>
      <c r="AU275" s="44">
        <v>309.8</v>
      </c>
      <c r="AV275" s="44">
        <v>305.2</v>
      </c>
      <c r="AW275" s="44">
        <v>308.60000000000002</v>
      </c>
    </row>
    <row r="276" spans="1:49">
      <c r="A276" s="45">
        <v>43009</v>
      </c>
      <c r="B276" s="56">
        <v>4.7390000000000002E-2</v>
      </c>
      <c r="C276" s="56">
        <v>5.2650000000000002E-2</v>
      </c>
      <c r="E276" s="45">
        <v>43009</v>
      </c>
      <c r="F276" s="56">
        <v>0</v>
      </c>
      <c r="G276" s="56">
        <v>0</v>
      </c>
      <c r="I276" s="45">
        <v>43009</v>
      </c>
      <c r="J276" s="56">
        <v>0</v>
      </c>
      <c r="K276" s="56">
        <v>0</v>
      </c>
      <c r="M276" s="45">
        <v>43009</v>
      </c>
      <c r="N276" s="56">
        <v>0</v>
      </c>
      <c r="O276" s="56">
        <v>0</v>
      </c>
      <c r="Q276" s="45">
        <v>43009</v>
      </c>
      <c r="R276" s="56">
        <v>3.78633</v>
      </c>
      <c r="S276" s="56">
        <v>1.37442</v>
      </c>
      <c r="U276" s="45">
        <v>43009</v>
      </c>
      <c r="V276" s="56">
        <v>0.92449000000000003</v>
      </c>
      <c r="W276" s="56">
        <v>1.1813</v>
      </c>
      <c r="Y276" s="45">
        <v>43009</v>
      </c>
      <c r="Z276" s="56">
        <v>0.81891999999999998</v>
      </c>
      <c r="AA276" s="56">
        <v>4.2766099999999998</v>
      </c>
      <c r="AC276" s="45">
        <v>43009</v>
      </c>
      <c r="AD276" s="56">
        <v>1.512E-2</v>
      </c>
      <c r="AE276" s="56">
        <v>0.22832</v>
      </c>
      <c r="AG276" s="45">
        <v>43009</v>
      </c>
      <c r="AH276" s="56">
        <v>0</v>
      </c>
      <c r="AI276" s="56">
        <v>0</v>
      </c>
      <c r="AK276" s="45">
        <v>43009</v>
      </c>
      <c r="AL276" s="56">
        <v>0</v>
      </c>
      <c r="AM276" s="56">
        <v>0.15392</v>
      </c>
      <c r="AO276" s="45">
        <v>43009</v>
      </c>
      <c r="AP276" s="56">
        <v>0.38194</v>
      </c>
      <c r="AQ276" s="56">
        <v>0.48610999999999999</v>
      </c>
      <c r="AS276" s="45">
        <v>43144</v>
      </c>
      <c r="AT276" s="44">
        <v>310.75</v>
      </c>
      <c r="AU276" s="44">
        <v>314.35000000000002</v>
      </c>
      <c r="AV276" s="44">
        <v>309.2</v>
      </c>
      <c r="AW276" s="44">
        <v>311.89999999999998</v>
      </c>
    </row>
    <row r="277" spans="1:49">
      <c r="A277" s="45">
        <v>43010</v>
      </c>
      <c r="B277" s="56">
        <v>4.87E-2</v>
      </c>
      <c r="C277" s="56">
        <v>5.0020000000000002E-2</v>
      </c>
      <c r="E277" s="45">
        <v>43010</v>
      </c>
      <c r="F277" s="56">
        <v>0</v>
      </c>
      <c r="G277" s="56">
        <v>0</v>
      </c>
      <c r="I277" s="45">
        <v>43010</v>
      </c>
      <c r="J277" s="56">
        <v>0</v>
      </c>
      <c r="K277" s="56">
        <v>0</v>
      </c>
      <c r="M277" s="45">
        <v>43010</v>
      </c>
      <c r="N277" s="56">
        <v>0</v>
      </c>
      <c r="O277" s="56">
        <v>0</v>
      </c>
      <c r="Q277" s="45">
        <v>43010</v>
      </c>
      <c r="R277" s="56">
        <v>4.1953500000000004</v>
      </c>
      <c r="S277" s="56">
        <v>2.0041799999999999</v>
      </c>
      <c r="U277" s="45">
        <v>43010</v>
      </c>
      <c r="V277" s="56">
        <v>0.84745000000000004</v>
      </c>
      <c r="W277" s="56">
        <v>1.51515</v>
      </c>
      <c r="Y277" s="45">
        <v>43010</v>
      </c>
      <c r="Z277" s="56">
        <v>0.75068000000000001</v>
      </c>
      <c r="AA277" s="56">
        <v>4.3676000000000004</v>
      </c>
      <c r="AC277" s="45">
        <v>43010</v>
      </c>
      <c r="AD277" s="56">
        <v>1.17E-2</v>
      </c>
      <c r="AE277" s="56">
        <v>0.21661</v>
      </c>
      <c r="AG277" s="45">
        <v>43010</v>
      </c>
      <c r="AH277" s="56">
        <v>0</v>
      </c>
      <c r="AI277" s="56">
        <v>0</v>
      </c>
      <c r="AK277" s="45">
        <v>43010</v>
      </c>
      <c r="AL277" s="56">
        <v>0</v>
      </c>
      <c r="AM277" s="56">
        <v>0</v>
      </c>
      <c r="AO277" s="45">
        <v>43010</v>
      </c>
      <c r="AP277" s="56">
        <v>0.55554999999999999</v>
      </c>
      <c r="AQ277" s="56">
        <v>0.59026999999999996</v>
      </c>
      <c r="AS277" s="45">
        <v>43145</v>
      </c>
      <c r="AT277" s="44">
        <v>312.64999999999998</v>
      </c>
      <c r="AU277" s="44">
        <v>315.7</v>
      </c>
      <c r="AV277" s="44">
        <v>312.60000000000002</v>
      </c>
      <c r="AW277" s="44">
        <v>314.8</v>
      </c>
    </row>
    <row r="278" spans="1:49">
      <c r="A278" s="45">
        <v>43011</v>
      </c>
      <c r="B278" s="56">
        <v>4.4749999999999998E-2</v>
      </c>
      <c r="C278" s="56">
        <v>5.0020000000000002E-2</v>
      </c>
      <c r="E278" s="45">
        <v>43011</v>
      </c>
      <c r="F278" s="56">
        <v>0</v>
      </c>
      <c r="G278" s="56">
        <v>0</v>
      </c>
      <c r="I278" s="45">
        <v>43011</v>
      </c>
      <c r="J278" s="56">
        <v>0.63524999999999998</v>
      </c>
      <c r="K278" s="56">
        <v>0</v>
      </c>
      <c r="M278" s="45">
        <v>43011</v>
      </c>
      <c r="N278" s="56">
        <v>0</v>
      </c>
      <c r="O278" s="56">
        <v>0</v>
      </c>
      <c r="Q278" s="45">
        <v>43011</v>
      </c>
      <c r="R278" s="56">
        <v>3.6503199999999998</v>
      </c>
      <c r="S278" s="56">
        <v>1.19686</v>
      </c>
      <c r="U278" s="45">
        <v>43011</v>
      </c>
      <c r="V278" s="56">
        <v>0.89881</v>
      </c>
      <c r="W278" s="56">
        <v>1.0015400000000001</v>
      </c>
      <c r="Y278" s="45">
        <v>43011</v>
      </c>
      <c r="Z278" s="56">
        <v>0.79617000000000004</v>
      </c>
      <c r="AA278" s="56">
        <v>2.8662399999999999</v>
      </c>
      <c r="AC278" s="45">
        <v>43011</v>
      </c>
      <c r="AD278" s="56">
        <v>1.073E-2</v>
      </c>
      <c r="AE278" s="56">
        <v>0.22832</v>
      </c>
      <c r="AG278" s="45">
        <v>43011</v>
      </c>
      <c r="AH278" s="56">
        <v>0</v>
      </c>
      <c r="AI278" s="56">
        <v>0</v>
      </c>
      <c r="AK278" s="45">
        <v>43011</v>
      </c>
      <c r="AL278" s="56">
        <v>0</v>
      </c>
      <c r="AM278" s="56">
        <v>0</v>
      </c>
      <c r="AO278" s="45">
        <v>43011</v>
      </c>
      <c r="AP278" s="56">
        <v>0.45138</v>
      </c>
      <c r="AQ278" s="56">
        <v>0.69443999999999995</v>
      </c>
      <c r="AS278" s="45">
        <v>43150</v>
      </c>
      <c r="AT278" s="44">
        <v>319.10000000000002</v>
      </c>
      <c r="AU278" s="44">
        <v>319.3</v>
      </c>
      <c r="AV278" s="44">
        <v>314.7</v>
      </c>
      <c r="AW278" s="44">
        <v>316.75</v>
      </c>
    </row>
    <row r="279" spans="1:49">
      <c r="A279" s="45">
        <v>43012</v>
      </c>
      <c r="B279" s="56">
        <v>3.5540000000000002E-2</v>
      </c>
      <c r="C279" s="56">
        <v>3.8170000000000003E-2</v>
      </c>
      <c r="E279" s="45">
        <v>43012</v>
      </c>
      <c r="F279" s="56">
        <v>0</v>
      </c>
      <c r="G279" s="56">
        <v>0</v>
      </c>
      <c r="I279" s="45">
        <v>43012</v>
      </c>
      <c r="J279" s="56">
        <v>0.42349999999999999</v>
      </c>
      <c r="K279" s="56">
        <v>0</v>
      </c>
      <c r="M279" s="45">
        <v>43012</v>
      </c>
      <c r="N279" s="56">
        <v>0</v>
      </c>
      <c r="O279" s="56">
        <v>0.25929000000000002</v>
      </c>
      <c r="Q279" s="45">
        <v>43012</v>
      </c>
      <c r="R279" s="56">
        <v>3.5762999999999998</v>
      </c>
      <c r="S279" s="56">
        <v>1.32995</v>
      </c>
      <c r="U279" s="45">
        <v>43012</v>
      </c>
      <c r="V279" s="56">
        <v>0.69337000000000004</v>
      </c>
      <c r="W279" s="56">
        <v>0.53929000000000005</v>
      </c>
      <c r="Y279" s="45">
        <v>43012</v>
      </c>
      <c r="Z279" s="56">
        <v>0.61419000000000001</v>
      </c>
      <c r="AA279" s="56">
        <v>3.82165</v>
      </c>
      <c r="AC279" s="45">
        <v>43012</v>
      </c>
      <c r="AD279" s="56">
        <v>1.2189999999999999E-2</v>
      </c>
      <c r="AE279" s="56">
        <v>0.23418</v>
      </c>
      <c r="AG279" s="45">
        <v>43012</v>
      </c>
      <c r="AH279" s="56">
        <v>0</v>
      </c>
      <c r="AI279" s="56">
        <v>0</v>
      </c>
      <c r="AK279" s="45">
        <v>43012</v>
      </c>
      <c r="AL279" s="56">
        <v>0</v>
      </c>
      <c r="AM279" s="56">
        <v>0.15392</v>
      </c>
      <c r="AO279" s="45">
        <v>43012</v>
      </c>
      <c r="AP279" s="56">
        <v>0.52083000000000002</v>
      </c>
      <c r="AQ279" s="56">
        <v>0.72916000000000003</v>
      </c>
      <c r="AS279" s="45">
        <v>43151</v>
      </c>
      <c r="AT279" s="44">
        <v>315.55</v>
      </c>
      <c r="AU279" s="44">
        <v>315.8</v>
      </c>
      <c r="AV279" s="44">
        <v>312.2</v>
      </c>
      <c r="AW279" s="44">
        <v>312.5</v>
      </c>
    </row>
    <row r="280" spans="1:49">
      <c r="A280" s="45">
        <v>43013</v>
      </c>
      <c r="B280" s="56">
        <v>4.607E-2</v>
      </c>
      <c r="C280" s="56">
        <v>4.607E-2</v>
      </c>
      <c r="E280" s="45">
        <v>43013</v>
      </c>
      <c r="F280" s="56">
        <v>0</v>
      </c>
      <c r="G280" s="56">
        <v>0</v>
      </c>
      <c r="I280" s="45">
        <v>43013</v>
      </c>
      <c r="J280" s="56">
        <v>0.68818999999999997</v>
      </c>
      <c r="K280" s="56">
        <v>0</v>
      </c>
      <c r="M280" s="45">
        <v>43013</v>
      </c>
      <c r="N280" s="56">
        <v>0</v>
      </c>
      <c r="O280" s="56">
        <v>0</v>
      </c>
      <c r="Q280" s="45">
        <v>43013</v>
      </c>
      <c r="R280" s="56">
        <v>3.6766100000000002</v>
      </c>
      <c r="S280" s="56">
        <v>1.51044</v>
      </c>
      <c r="U280" s="45">
        <v>43013</v>
      </c>
      <c r="V280" s="56">
        <v>1.0785800000000001</v>
      </c>
      <c r="W280" s="56">
        <v>1.1299399999999999</v>
      </c>
      <c r="Y280" s="45">
        <v>43013</v>
      </c>
      <c r="Z280" s="56">
        <v>0.95540999999999998</v>
      </c>
      <c r="AA280" s="56">
        <v>3.70791</v>
      </c>
      <c r="AC280" s="45">
        <v>43013</v>
      </c>
      <c r="AD280" s="56">
        <v>1.1220000000000001E-2</v>
      </c>
      <c r="AE280" s="56">
        <v>0.20538999999999999</v>
      </c>
      <c r="AG280" s="45">
        <v>43013</v>
      </c>
      <c r="AH280" s="56">
        <v>0</v>
      </c>
      <c r="AI280" s="56">
        <v>9.2530000000000001E-2</v>
      </c>
      <c r="AK280" s="45">
        <v>43013</v>
      </c>
      <c r="AL280" s="56">
        <v>0</v>
      </c>
      <c r="AM280" s="56">
        <v>0</v>
      </c>
      <c r="AO280" s="45">
        <v>43013</v>
      </c>
      <c r="AP280" s="56">
        <v>0.41665999999999997</v>
      </c>
      <c r="AQ280" s="56">
        <v>0.69443999999999995</v>
      </c>
      <c r="AS280" s="45">
        <v>43152</v>
      </c>
      <c r="AT280" s="44">
        <v>313</v>
      </c>
      <c r="AU280" s="44">
        <v>315.05</v>
      </c>
      <c r="AV280" s="44">
        <v>310.75</v>
      </c>
      <c r="AW280" s="44">
        <v>314.55</v>
      </c>
    </row>
    <row r="281" spans="1:49">
      <c r="A281" s="45">
        <v>43014</v>
      </c>
      <c r="B281" s="56">
        <v>6.055E-2</v>
      </c>
      <c r="C281" s="56">
        <v>6.8449999999999997E-2</v>
      </c>
      <c r="E281" s="45">
        <v>43014</v>
      </c>
      <c r="F281" s="56">
        <v>0</v>
      </c>
      <c r="G281" s="56">
        <v>7.1428500000000001</v>
      </c>
      <c r="I281" s="45">
        <v>43014</v>
      </c>
      <c r="J281" s="56">
        <v>0.74112999999999996</v>
      </c>
      <c r="K281" s="56">
        <v>0</v>
      </c>
      <c r="M281" s="45">
        <v>43014</v>
      </c>
      <c r="N281" s="56">
        <v>0</v>
      </c>
      <c r="O281" s="56">
        <v>0</v>
      </c>
      <c r="Q281" s="45">
        <v>43014</v>
      </c>
      <c r="R281" s="56">
        <v>3.8957299999999999</v>
      </c>
      <c r="S281" s="56">
        <v>1.83084</v>
      </c>
      <c r="U281" s="45">
        <v>43014</v>
      </c>
      <c r="V281" s="56">
        <v>1.0528999999999999</v>
      </c>
      <c r="W281" s="56">
        <v>1.2326600000000001</v>
      </c>
      <c r="Y281" s="45">
        <v>43014</v>
      </c>
      <c r="Z281" s="56">
        <v>0.93266000000000004</v>
      </c>
      <c r="AA281" s="56">
        <v>4.7998099999999999</v>
      </c>
      <c r="AC281" s="45">
        <v>43014</v>
      </c>
      <c r="AD281" s="56">
        <v>1.414E-2</v>
      </c>
      <c r="AE281" s="56">
        <v>0.23808000000000001</v>
      </c>
      <c r="AG281" s="45">
        <v>43014</v>
      </c>
      <c r="AH281" s="56">
        <v>0</v>
      </c>
      <c r="AI281" s="56">
        <v>9.2530000000000001E-2</v>
      </c>
      <c r="AK281" s="45">
        <v>43014</v>
      </c>
      <c r="AL281" s="56">
        <v>0</v>
      </c>
      <c r="AM281" s="56">
        <v>0</v>
      </c>
      <c r="AO281" s="45">
        <v>43014</v>
      </c>
      <c r="AP281" s="56">
        <v>0.65971999999999997</v>
      </c>
      <c r="AQ281" s="56">
        <v>0.59026999999999996</v>
      </c>
      <c r="AS281" s="45">
        <v>43153</v>
      </c>
      <c r="AT281" s="44">
        <v>312.60000000000002</v>
      </c>
      <c r="AU281" s="44">
        <v>313.35000000000002</v>
      </c>
      <c r="AV281" s="44">
        <v>311</v>
      </c>
      <c r="AW281" s="44">
        <v>312.35000000000002</v>
      </c>
    </row>
    <row r="282" spans="1:49">
      <c r="A282" s="45">
        <v>43015</v>
      </c>
      <c r="B282" s="56">
        <v>5.2650000000000002E-2</v>
      </c>
      <c r="C282" s="56">
        <v>7.2400000000000006E-2</v>
      </c>
      <c r="E282" s="45">
        <v>43015</v>
      </c>
      <c r="F282" s="56">
        <v>0</v>
      </c>
      <c r="G282" s="56">
        <v>0</v>
      </c>
      <c r="I282" s="45">
        <v>43015</v>
      </c>
      <c r="J282" s="56">
        <v>1.1646300000000001</v>
      </c>
      <c r="K282" s="56">
        <v>0</v>
      </c>
      <c r="M282" s="45">
        <v>43015</v>
      </c>
      <c r="N282" s="56">
        <v>0</v>
      </c>
      <c r="O282" s="56">
        <v>0</v>
      </c>
      <c r="Q282" s="45">
        <v>43015</v>
      </c>
      <c r="R282" s="56">
        <v>4.0843299999999996</v>
      </c>
      <c r="S282" s="56">
        <v>1.7250099999999999</v>
      </c>
      <c r="U282" s="45">
        <v>43015</v>
      </c>
      <c r="V282" s="56">
        <v>1.8489899999999999</v>
      </c>
      <c r="W282" s="56">
        <v>1.2069799999999999</v>
      </c>
      <c r="Y282" s="45">
        <v>43015</v>
      </c>
      <c r="Z282" s="56">
        <v>1.63785</v>
      </c>
      <c r="AA282" s="56">
        <v>4.6405799999999999</v>
      </c>
      <c r="AC282" s="45">
        <v>43015</v>
      </c>
      <c r="AD282" s="56">
        <v>1.61E-2</v>
      </c>
      <c r="AE282" s="56">
        <v>0.37322</v>
      </c>
      <c r="AG282" s="45">
        <v>43015</v>
      </c>
      <c r="AH282" s="56">
        <v>0</v>
      </c>
      <c r="AI282" s="56">
        <v>7.7109999999999998E-2</v>
      </c>
      <c r="AK282" s="45">
        <v>43015</v>
      </c>
      <c r="AL282" s="56">
        <v>0</v>
      </c>
      <c r="AM282" s="56">
        <v>0</v>
      </c>
      <c r="AO282" s="45">
        <v>43015</v>
      </c>
      <c r="AP282" s="56">
        <v>0.69443999999999995</v>
      </c>
      <c r="AQ282" s="56">
        <v>0.72916000000000003</v>
      </c>
      <c r="AS282" s="45">
        <v>43154</v>
      </c>
      <c r="AT282" s="44">
        <v>313.75</v>
      </c>
      <c r="AU282" s="44">
        <v>317.45</v>
      </c>
      <c r="AV282" s="44">
        <v>313.60000000000002</v>
      </c>
      <c r="AW282" s="44">
        <v>317.45</v>
      </c>
    </row>
    <row r="283" spans="1:49">
      <c r="A283" s="45">
        <v>43016</v>
      </c>
      <c r="B283" s="56">
        <v>5.3969999999999997E-2</v>
      </c>
      <c r="C283" s="56">
        <v>6.1870000000000001E-2</v>
      </c>
      <c r="E283" s="45">
        <v>43016</v>
      </c>
      <c r="F283" s="56">
        <v>0</v>
      </c>
      <c r="G283" s="56">
        <v>0</v>
      </c>
      <c r="I283" s="45">
        <v>43016</v>
      </c>
      <c r="J283" s="56">
        <v>0.63524999999999998</v>
      </c>
      <c r="K283" s="56">
        <v>0</v>
      </c>
      <c r="M283" s="45">
        <v>43016</v>
      </c>
      <c r="N283" s="56">
        <v>0</v>
      </c>
      <c r="O283" s="56">
        <v>0.25929000000000002</v>
      </c>
      <c r="Q283" s="45">
        <v>43016</v>
      </c>
      <c r="R283" s="56">
        <v>3.9064399999999999</v>
      </c>
      <c r="S283" s="56">
        <v>1.89608</v>
      </c>
      <c r="U283" s="45">
        <v>43016</v>
      </c>
      <c r="V283" s="56">
        <v>1.66923</v>
      </c>
      <c r="W283" s="56">
        <v>1.9774</v>
      </c>
      <c r="Y283" s="45">
        <v>43016</v>
      </c>
      <c r="Z283" s="56">
        <v>1.47861</v>
      </c>
      <c r="AA283" s="56">
        <v>5.86897</v>
      </c>
      <c r="AC283" s="45">
        <v>43016</v>
      </c>
      <c r="AD283" s="56">
        <v>1.9019999999999999E-2</v>
      </c>
      <c r="AE283" s="56">
        <v>0.31029000000000001</v>
      </c>
      <c r="AG283" s="45">
        <v>43016</v>
      </c>
      <c r="AH283" s="56">
        <v>0</v>
      </c>
      <c r="AI283" s="56">
        <v>7.7109999999999998E-2</v>
      </c>
      <c r="AK283" s="45">
        <v>43016</v>
      </c>
      <c r="AL283" s="56">
        <v>0</v>
      </c>
      <c r="AM283" s="56">
        <v>0</v>
      </c>
      <c r="AO283" s="45">
        <v>43016</v>
      </c>
      <c r="AP283" s="56">
        <v>0.52083000000000002</v>
      </c>
      <c r="AQ283" s="56">
        <v>0.625</v>
      </c>
      <c r="AS283" s="45">
        <v>43157</v>
      </c>
      <c r="AT283" s="44">
        <v>318.7</v>
      </c>
      <c r="AU283" s="44">
        <v>318.85000000000002</v>
      </c>
      <c r="AV283" s="44">
        <v>316.35000000000002</v>
      </c>
      <c r="AW283" s="44">
        <v>317.60000000000002</v>
      </c>
    </row>
    <row r="284" spans="1:49">
      <c r="A284" s="45">
        <v>43017</v>
      </c>
      <c r="B284" s="56">
        <v>8.1610000000000002E-2</v>
      </c>
      <c r="C284" s="56">
        <v>8.1610000000000002E-2</v>
      </c>
      <c r="E284" s="45">
        <v>43017</v>
      </c>
      <c r="F284" s="56">
        <v>0</v>
      </c>
      <c r="G284" s="56">
        <v>0</v>
      </c>
      <c r="I284" s="45">
        <v>43017</v>
      </c>
      <c r="J284" s="56">
        <v>0.37056</v>
      </c>
      <c r="K284" s="56">
        <v>0</v>
      </c>
      <c r="M284" s="45">
        <v>43017</v>
      </c>
      <c r="N284" s="56">
        <v>0</v>
      </c>
      <c r="O284" s="56">
        <v>0.25929000000000002</v>
      </c>
      <c r="Q284" s="45">
        <v>43017</v>
      </c>
      <c r="R284" s="56">
        <v>4.8059500000000002</v>
      </c>
      <c r="S284" s="56">
        <v>2.3716499999999998</v>
      </c>
      <c r="U284" s="45">
        <v>43017</v>
      </c>
      <c r="V284" s="56">
        <v>1.6178699999999999</v>
      </c>
      <c r="W284" s="56">
        <v>3.2100599999999999</v>
      </c>
      <c r="Y284" s="45">
        <v>43017</v>
      </c>
      <c r="Z284" s="56">
        <v>1.4331199999999999</v>
      </c>
      <c r="AA284" s="56">
        <v>5.9599599999999997</v>
      </c>
      <c r="AC284" s="45">
        <v>43017</v>
      </c>
      <c r="AD284" s="56">
        <v>2.4389999999999998E-2</v>
      </c>
      <c r="AE284" s="56">
        <v>0.34688000000000002</v>
      </c>
      <c r="AG284" s="45">
        <v>43017</v>
      </c>
      <c r="AH284" s="56">
        <v>0</v>
      </c>
      <c r="AI284" s="56">
        <v>0</v>
      </c>
      <c r="AK284" s="45">
        <v>43017</v>
      </c>
      <c r="AL284" s="56">
        <v>0</v>
      </c>
      <c r="AM284" s="56">
        <v>0</v>
      </c>
      <c r="AO284" s="45">
        <v>43017</v>
      </c>
      <c r="AP284" s="56">
        <v>1.0763799999999999</v>
      </c>
      <c r="AQ284" s="56">
        <v>0.69443999999999995</v>
      </c>
      <c r="AS284" s="45">
        <v>43158</v>
      </c>
      <c r="AT284" s="44">
        <v>319.39999999999998</v>
      </c>
      <c r="AU284" s="44">
        <v>320.95</v>
      </c>
      <c r="AV284" s="44">
        <v>316.25</v>
      </c>
      <c r="AW284" s="44">
        <v>316.25</v>
      </c>
    </row>
    <row r="285" spans="1:49">
      <c r="A285" s="45">
        <v>43018</v>
      </c>
      <c r="B285" s="56">
        <v>0.14085</v>
      </c>
      <c r="C285" s="56">
        <v>0.19087000000000001</v>
      </c>
      <c r="E285" s="45">
        <v>43018</v>
      </c>
      <c r="F285" s="56">
        <v>38.571420000000003</v>
      </c>
      <c r="G285" s="56">
        <v>17.142849999999999</v>
      </c>
      <c r="I285" s="45">
        <v>43018</v>
      </c>
      <c r="J285" s="56">
        <v>0.74112999999999996</v>
      </c>
      <c r="K285" s="56">
        <v>0.58230999999999999</v>
      </c>
      <c r="M285" s="45">
        <v>43018</v>
      </c>
      <c r="N285" s="56">
        <v>0.21607000000000001</v>
      </c>
      <c r="O285" s="56">
        <v>0.60501000000000005</v>
      </c>
      <c r="Q285" s="45">
        <v>43018</v>
      </c>
      <c r="R285" s="56">
        <v>10.83832</v>
      </c>
      <c r="S285" s="56">
        <v>5.3445</v>
      </c>
      <c r="U285" s="45">
        <v>43018</v>
      </c>
      <c r="V285" s="56">
        <v>9.3477099999999993</v>
      </c>
      <c r="W285" s="56">
        <v>3.5695899999999998</v>
      </c>
      <c r="Y285" s="45">
        <v>43018</v>
      </c>
      <c r="Z285" s="56">
        <v>8.2802500000000006</v>
      </c>
      <c r="AA285" s="56">
        <v>14.581429999999999</v>
      </c>
      <c r="AC285" s="45">
        <v>43018</v>
      </c>
      <c r="AD285" s="56">
        <v>6.6830000000000001E-2</v>
      </c>
      <c r="AE285" s="56">
        <v>0.41177000000000002</v>
      </c>
      <c r="AG285" s="45">
        <v>43018</v>
      </c>
      <c r="AH285" s="56">
        <v>0.24676000000000001</v>
      </c>
      <c r="AI285" s="56">
        <v>0.55520999999999998</v>
      </c>
      <c r="AK285" s="45">
        <v>43018</v>
      </c>
      <c r="AL285" s="56">
        <v>0</v>
      </c>
      <c r="AM285" s="56">
        <v>0.56438999999999995</v>
      </c>
      <c r="AO285" s="45">
        <v>43018</v>
      </c>
      <c r="AP285" s="56">
        <v>4.2708300000000001</v>
      </c>
      <c r="AQ285" s="56">
        <v>3.5763799999999999</v>
      </c>
      <c r="AS285" s="45">
        <v>43159</v>
      </c>
      <c r="AT285" s="44">
        <v>316.10000000000002</v>
      </c>
      <c r="AU285" s="44">
        <v>317.25</v>
      </c>
      <c r="AV285" s="44">
        <v>312.64999999999998</v>
      </c>
      <c r="AW285" s="44">
        <v>312.95</v>
      </c>
    </row>
    <row r="286" spans="1:49">
      <c r="A286" s="45">
        <v>43019</v>
      </c>
      <c r="B286" s="56">
        <v>0.14612</v>
      </c>
      <c r="C286" s="56">
        <v>0.21457000000000001</v>
      </c>
      <c r="E286" s="45">
        <v>43019</v>
      </c>
      <c r="F286" s="56">
        <v>31.428570000000001</v>
      </c>
      <c r="G286" s="56">
        <v>30</v>
      </c>
      <c r="I286" s="45">
        <v>43019</v>
      </c>
      <c r="J286" s="56">
        <v>1.0587599999999999</v>
      </c>
      <c r="K286" s="56">
        <v>0.74112999999999996</v>
      </c>
      <c r="M286" s="45">
        <v>43019</v>
      </c>
      <c r="N286" s="56">
        <v>0.25929000000000002</v>
      </c>
      <c r="O286" s="56">
        <v>0.82108000000000003</v>
      </c>
      <c r="Q286" s="45">
        <v>43019</v>
      </c>
      <c r="R286" s="56">
        <v>8.3092299999999994</v>
      </c>
      <c r="S286" s="56">
        <v>5.0455199999999998</v>
      </c>
      <c r="U286" s="45">
        <v>43019</v>
      </c>
      <c r="V286" s="56">
        <v>5.5726699999999996</v>
      </c>
      <c r="W286" s="56">
        <v>2.5937299999999999</v>
      </c>
      <c r="Y286" s="45">
        <v>43019</v>
      </c>
      <c r="Z286" s="56">
        <v>4.9363000000000001</v>
      </c>
      <c r="AA286" s="56">
        <v>17.447669999999999</v>
      </c>
      <c r="AC286" s="45">
        <v>43019</v>
      </c>
      <c r="AD286" s="56">
        <v>6.8790000000000004E-2</v>
      </c>
      <c r="AE286" s="56">
        <v>0.42592000000000002</v>
      </c>
      <c r="AG286" s="45">
        <v>43019</v>
      </c>
      <c r="AH286" s="56">
        <v>0.15422</v>
      </c>
      <c r="AI286" s="56">
        <v>0.41639999999999999</v>
      </c>
      <c r="AK286" s="45">
        <v>43019</v>
      </c>
      <c r="AL286" s="56">
        <v>0</v>
      </c>
      <c r="AM286" s="56">
        <v>0.64134999999999998</v>
      </c>
      <c r="AO286" s="45">
        <v>43019</v>
      </c>
      <c r="AP286" s="56">
        <v>4.0277700000000003</v>
      </c>
      <c r="AQ286" s="56">
        <v>3.8541599999999998</v>
      </c>
      <c r="AS286" s="45">
        <v>43161</v>
      </c>
      <c r="AT286" s="44">
        <v>309.60000000000002</v>
      </c>
      <c r="AU286" s="44">
        <v>310.14999999999998</v>
      </c>
      <c r="AV286" s="44">
        <v>306.64999999999998</v>
      </c>
      <c r="AW286" s="44">
        <v>308.64999999999998</v>
      </c>
    </row>
    <row r="287" spans="1:49">
      <c r="A287" s="45">
        <v>43020</v>
      </c>
      <c r="B287" s="56">
        <v>0.21457000000000001</v>
      </c>
      <c r="C287" s="56">
        <v>0.26985999999999999</v>
      </c>
      <c r="E287" s="45">
        <v>43020</v>
      </c>
      <c r="F287" s="56">
        <v>24.285710000000002</v>
      </c>
      <c r="G287" s="56">
        <v>34.285710000000002</v>
      </c>
      <c r="I287" s="45">
        <v>43020</v>
      </c>
      <c r="J287" s="56">
        <v>1.1116900000000001</v>
      </c>
      <c r="K287" s="56">
        <v>0.31762000000000001</v>
      </c>
      <c r="M287" s="45">
        <v>43020</v>
      </c>
      <c r="N287" s="56">
        <v>0.51858000000000004</v>
      </c>
      <c r="O287" s="56">
        <v>1.1668099999999999</v>
      </c>
      <c r="Q287" s="45">
        <v>43020</v>
      </c>
      <c r="R287" s="56">
        <v>7.6041600000000003</v>
      </c>
      <c r="S287" s="56">
        <v>5.0416299999999996</v>
      </c>
      <c r="U287" s="45">
        <v>43020</v>
      </c>
      <c r="V287" s="56">
        <v>3.0046200000000001</v>
      </c>
      <c r="W287" s="56">
        <v>3.3641399999999999</v>
      </c>
      <c r="Y287" s="45">
        <v>43020</v>
      </c>
      <c r="Z287" s="56">
        <v>2.6615099999999998</v>
      </c>
      <c r="AA287" s="56">
        <v>19.244759999999999</v>
      </c>
      <c r="AC287" s="45">
        <v>43020</v>
      </c>
      <c r="AD287" s="56">
        <v>8.0979999999999996E-2</v>
      </c>
      <c r="AE287" s="56">
        <v>0.51666000000000001</v>
      </c>
      <c r="AG287" s="45">
        <v>43020</v>
      </c>
      <c r="AH287" s="56">
        <v>0.38556000000000001</v>
      </c>
      <c r="AI287" s="56">
        <v>0.41639999999999999</v>
      </c>
      <c r="AK287" s="45">
        <v>43020</v>
      </c>
      <c r="AL287" s="56">
        <v>0</v>
      </c>
      <c r="AM287" s="56">
        <v>0.28219</v>
      </c>
      <c r="AO287" s="45">
        <v>43020</v>
      </c>
      <c r="AP287" s="56">
        <v>4.7222200000000001</v>
      </c>
      <c r="AQ287" s="56">
        <v>4.6875</v>
      </c>
      <c r="AS287" s="45">
        <v>43164</v>
      </c>
      <c r="AT287" s="44">
        <v>307.7</v>
      </c>
      <c r="AU287" s="44">
        <v>308.60000000000002</v>
      </c>
      <c r="AV287" s="44">
        <v>304.05</v>
      </c>
      <c r="AW287" s="44">
        <v>304.35000000000002</v>
      </c>
    </row>
    <row r="288" spans="1:49">
      <c r="A288" s="45">
        <v>43021</v>
      </c>
      <c r="B288" s="56">
        <v>0.16191</v>
      </c>
      <c r="C288" s="56">
        <v>0.25142999999999999</v>
      </c>
      <c r="E288" s="45">
        <v>43021</v>
      </c>
      <c r="F288" s="56">
        <v>18.57142</v>
      </c>
      <c r="G288" s="56">
        <v>25.714279999999999</v>
      </c>
      <c r="I288" s="45">
        <v>43021</v>
      </c>
      <c r="J288" s="56">
        <v>1.79989</v>
      </c>
      <c r="K288" s="56">
        <v>0</v>
      </c>
      <c r="M288" s="45">
        <v>43021</v>
      </c>
      <c r="N288" s="56">
        <v>0.73465000000000003</v>
      </c>
      <c r="O288" s="56">
        <v>0.64822000000000002</v>
      </c>
      <c r="Q288" s="45">
        <v>43021</v>
      </c>
      <c r="R288" s="56">
        <v>7.3467399999999996</v>
      </c>
      <c r="S288" s="56">
        <v>4.8962000000000003</v>
      </c>
      <c r="U288" s="45">
        <v>43021</v>
      </c>
      <c r="V288" s="56">
        <v>4.3656899999999998</v>
      </c>
      <c r="W288" s="56">
        <v>2.38828</v>
      </c>
      <c r="Y288" s="45">
        <v>43021</v>
      </c>
      <c r="Z288" s="56">
        <v>3.8671500000000001</v>
      </c>
      <c r="AA288" s="56">
        <v>14.53594</v>
      </c>
      <c r="AC288" s="45">
        <v>43021</v>
      </c>
      <c r="AD288" s="56">
        <v>6.7320000000000005E-2</v>
      </c>
      <c r="AE288" s="56">
        <v>0.4708</v>
      </c>
      <c r="AG288" s="45">
        <v>43021</v>
      </c>
      <c r="AH288" s="56">
        <v>0.32386999999999999</v>
      </c>
      <c r="AI288" s="56">
        <v>0.33928999999999998</v>
      </c>
      <c r="AK288" s="45">
        <v>43021</v>
      </c>
      <c r="AL288" s="56">
        <v>0</v>
      </c>
      <c r="AM288" s="56">
        <v>0.87224000000000002</v>
      </c>
      <c r="AO288" s="45">
        <v>43021</v>
      </c>
      <c r="AP288" s="56">
        <v>4.4097200000000001</v>
      </c>
      <c r="AQ288" s="56">
        <v>3.92361</v>
      </c>
      <c r="AS288" s="45">
        <v>43165</v>
      </c>
      <c r="AT288" s="44">
        <v>307.14999999999998</v>
      </c>
      <c r="AU288" s="44">
        <v>310.8</v>
      </c>
      <c r="AV288" s="44">
        <v>306.75</v>
      </c>
      <c r="AW288" s="44">
        <v>310.8</v>
      </c>
    </row>
    <row r="289" spans="1:49">
      <c r="A289" s="45">
        <v>43022</v>
      </c>
      <c r="B289" s="56">
        <v>7.6350000000000001E-2</v>
      </c>
      <c r="C289" s="56">
        <v>0.10926</v>
      </c>
      <c r="E289" s="45">
        <v>43022</v>
      </c>
      <c r="F289" s="56">
        <v>8.5714199999999998</v>
      </c>
      <c r="G289" s="56">
        <v>7.1428500000000001</v>
      </c>
      <c r="I289" s="45">
        <v>43022</v>
      </c>
      <c r="J289" s="56">
        <v>0.79407000000000005</v>
      </c>
      <c r="K289" s="56">
        <v>0</v>
      </c>
      <c r="M289" s="45">
        <v>43022</v>
      </c>
      <c r="N289" s="56">
        <v>0</v>
      </c>
      <c r="O289" s="56">
        <v>0.34572000000000003</v>
      </c>
      <c r="Q289" s="45">
        <v>43022</v>
      </c>
      <c r="R289" s="56">
        <v>4.2635199999999998</v>
      </c>
      <c r="S289" s="56">
        <v>1.77241</v>
      </c>
      <c r="U289" s="45">
        <v>43022</v>
      </c>
      <c r="V289" s="56">
        <v>1.59219</v>
      </c>
      <c r="W289" s="56">
        <v>1.1813</v>
      </c>
      <c r="Y289" s="45">
        <v>43022</v>
      </c>
      <c r="Z289" s="56">
        <v>1.4103699999999999</v>
      </c>
      <c r="AA289" s="56">
        <v>7.1428500000000001</v>
      </c>
      <c r="AC289" s="45">
        <v>43022</v>
      </c>
      <c r="AD289" s="56">
        <v>1.805E-2</v>
      </c>
      <c r="AE289" s="56">
        <v>0.35176000000000002</v>
      </c>
      <c r="AG289" s="45">
        <v>43022</v>
      </c>
      <c r="AH289" s="56">
        <v>7.7109999999999998E-2</v>
      </c>
      <c r="AI289" s="56">
        <v>0</v>
      </c>
      <c r="AK289" s="45">
        <v>43022</v>
      </c>
      <c r="AL289" s="56">
        <v>0</v>
      </c>
      <c r="AM289" s="56">
        <v>0.17957000000000001</v>
      </c>
      <c r="AO289" s="45">
        <v>43022</v>
      </c>
      <c r="AP289" s="56">
        <v>1.0069399999999999</v>
      </c>
      <c r="AQ289" s="56">
        <v>0.86804999999999999</v>
      </c>
      <c r="AS289" s="45">
        <v>43166</v>
      </c>
      <c r="AT289" s="44">
        <v>311.55</v>
      </c>
      <c r="AU289" s="44">
        <v>314.10000000000002</v>
      </c>
      <c r="AV289" s="44">
        <v>308.8</v>
      </c>
      <c r="AW289" s="44">
        <v>310.95</v>
      </c>
    </row>
    <row r="290" spans="1:49">
      <c r="A290" s="45">
        <v>43023</v>
      </c>
      <c r="B290" s="56">
        <v>7.6350000000000001E-2</v>
      </c>
      <c r="C290" s="56">
        <v>0.11321000000000001</v>
      </c>
      <c r="E290" s="45">
        <v>43023</v>
      </c>
      <c r="F290" s="56">
        <v>15.71428</v>
      </c>
      <c r="G290" s="56">
        <v>8.5714199999999998</v>
      </c>
      <c r="I290" s="45">
        <v>43023</v>
      </c>
      <c r="J290" s="56">
        <v>0.63524999999999998</v>
      </c>
      <c r="K290" s="56">
        <v>0</v>
      </c>
      <c r="M290" s="45">
        <v>43023</v>
      </c>
      <c r="N290" s="56">
        <v>0.21607000000000001</v>
      </c>
      <c r="O290" s="56">
        <v>0.30249999999999999</v>
      </c>
      <c r="Q290" s="45">
        <v>43023</v>
      </c>
      <c r="R290" s="56">
        <v>4.2651399999999997</v>
      </c>
      <c r="S290" s="56">
        <v>1.75553</v>
      </c>
      <c r="U290" s="45">
        <v>43023</v>
      </c>
      <c r="V290" s="56">
        <v>1.7976300000000001</v>
      </c>
      <c r="W290" s="56">
        <v>1.6435500000000001</v>
      </c>
      <c r="Y290" s="45">
        <v>43023</v>
      </c>
      <c r="Z290" s="56">
        <v>1.5923499999999999</v>
      </c>
      <c r="AA290" s="56">
        <v>8.0527700000000006</v>
      </c>
      <c r="AC290" s="45">
        <v>43023</v>
      </c>
      <c r="AD290" s="56">
        <v>3.5119999999999998E-2</v>
      </c>
      <c r="AE290" s="56">
        <v>0.33711999999999998</v>
      </c>
      <c r="AG290" s="45">
        <v>43023</v>
      </c>
      <c r="AH290" s="56">
        <v>0</v>
      </c>
      <c r="AI290" s="56">
        <v>0</v>
      </c>
      <c r="AK290" s="45">
        <v>43023</v>
      </c>
      <c r="AL290" s="56">
        <v>0</v>
      </c>
      <c r="AM290" s="56">
        <v>0.12827</v>
      </c>
      <c r="AO290" s="45">
        <v>43023</v>
      </c>
      <c r="AP290" s="56">
        <v>0.86804999999999999</v>
      </c>
      <c r="AQ290" s="56">
        <v>0.83333000000000002</v>
      </c>
      <c r="AS290" s="45">
        <v>43167</v>
      </c>
      <c r="AT290" s="44">
        <v>313.7</v>
      </c>
      <c r="AU290" s="44">
        <v>314.2</v>
      </c>
      <c r="AV290" s="44">
        <v>310.89999999999998</v>
      </c>
      <c r="AW290" s="44">
        <v>314.10000000000002</v>
      </c>
    </row>
    <row r="291" spans="1:49">
      <c r="A291" s="45">
        <v>43024</v>
      </c>
      <c r="B291" s="56">
        <v>0.12242</v>
      </c>
      <c r="C291" s="56">
        <v>0.22905</v>
      </c>
      <c r="E291" s="45">
        <v>43024</v>
      </c>
      <c r="F291" s="56">
        <v>25.714279999999999</v>
      </c>
      <c r="G291" s="56">
        <v>50</v>
      </c>
      <c r="I291" s="45">
        <v>43024</v>
      </c>
      <c r="J291" s="56">
        <v>0.95287999999999995</v>
      </c>
      <c r="K291" s="56">
        <v>0.63524999999999998</v>
      </c>
      <c r="M291" s="45">
        <v>43024</v>
      </c>
      <c r="N291" s="56">
        <v>0.86429999999999996</v>
      </c>
      <c r="O291" s="56">
        <v>0.90751000000000004</v>
      </c>
      <c r="Q291" s="45">
        <v>43024</v>
      </c>
      <c r="R291" s="56">
        <v>7.7924300000000004</v>
      </c>
      <c r="S291" s="56">
        <v>5.1539400000000004</v>
      </c>
      <c r="U291" s="45">
        <v>43024</v>
      </c>
      <c r="V291" s="56">
        <v>14.22701</v>
      </c>
      <c r="W291" s="56">
        <v>3.3898299999999999</v>
      </c>
      <c r="Y291" s="45">
        <v>43024</v>
      </c>
      <c r="Z291" s="56">
        <v>12.602359999999999</v>
      </c>
      <c r="AA291" s="56">
        <v>15.878069999999999</v>
      </c>
      <c r="AC291" s="45">
        <v>43024</v>
      </c>
      <c r="AD291" s="56">
        <v>7.4639999999999998E-2</v>
      </c>
      <c r="AE291" s="56">
        <v>0.47177999999999998</v>
      </c>
      <c r="AG291" s="45">
        <v>43024</v>
      </c>
      <c r="AH291" s="56">
        <v>7.7109999999999998E-2</v>
      </c>
      <c r="AI291" s="56">
        <v>0.40098</v>
      </c>
      <c r="AK291" s="45">
        <v>43024</v>
      </c>
      <c r="AL291" s="56">
        <v>0.46177000000000001</v>
      </c>
      <c r="AM291" s="56">
        <v>0.87224000000000002</v>
      </c>
      <c r="AO291" s="45">
        <v>43024</v>
      </c>
      <c r="AP291" s="56">
        <v>5.1041600000000003</v>
      </c>
      <c r="AQ291" s="56">
        <v>3.0902699999999999</v>
      </c>
      <c r="AS291" s="45">
        <v>43168</v>
      </c>
      <c r="AT291" s="44">
        <v>316.25</v>
      </c>
      <c r="AU291" s="44">
        <v>321.3</v>
      </c>
      <c r="AV291" s="44">
        <v>315.35000000000002</v>
      </c>
      <c r="AW291" s="44">
        <v>318.25</v>
      </c>
    </row>
    <row r="292" spans="1:49">
      <c r="A292" s="45">
        <v>43025</v>
      </c>
      <c r="B292" s="56">
        <v>0.11716</v>
      </c>
      <c r="C292" s="56">
        <v>0.20008999999999999</v>
      </c>
      <c r="E292" s="45">
        <v>43025</v>
      </c>
      <c r="F292" s="56">
        <v>32.857140000000001</v>
      </c>
      <c r="G292" s="56">
        <v>28.57142</v>
      </c>
      <c r="I292" s="45">
        <v>43025</v>
      </c>
      <c r="J292" s="56">
        <v>1.0058199999999999</v>
      </c>
      <c r="K292" s="56">
        <v>0.74112999999999996</v>
      </c>
      <c r="M292" s="45">
        <v>43025</v>
      </c>
      <c r="N292" s="56">
        <v>0.25929000000000002</v>
      </c>
      <c r="O292" s="56">
        <v>1.85825</v>
      </c>
      <c r="Q292" s="45">
        <v>43025</v>
      </c>
      <c r="R292" s="56">
        <v>7.4898899999999999</v>
      </c>
      <c r="S292" s="56">
        <v>4.6069599999999999</v>
      </c>
      <c r="U292" s="45">
        <v>43025</v>
      </c>
      <c r="V292" s="56">
        <v>9.4247499999999995</v>
      </c>
      <c r="W292" s="56">
        <v>2.9789400000000001</v>
      </c>
      <c r="Y292" s="45">
        <v>43025</v>
      </c>
      <c r="Z292" s="56">
        <v>8.34849</v>
      </c>
      <c r="AA292" s="56">
        <v>15.80982</v>
      </c>
      <c r="AC292" s="45">
        <v>43025</v>
      </c>
      <c r="AD292" s="56">
        <v>9.708E-2</v>
      </c>
      <c r="AE292" s="56">
        <v>0.48250999999999999</v>
      </c>
      <c r="AG292" s="45">
        <v>43025</v>
      </c>
      <c r="AH292" s="56">
        <v>0.26218000000000002</v>
      </c>
      <c r="AI292" s="56">
        <v>0.29302</v>
      </c>
      <c r="AK292" s="45">
        <v>43025</v>
      </c>
      <c r="AL292" s="56">
        <v>0.20523</v>
      </c>
      <c r="AM292" s="56">
        <v>1.02616</v>
      </c>
      <c r="AO292" s="45">
        <v>43025</v>
      </c>
      <c r="AP292" s="56">
        <v>5.7638800000000003</v>
      </c>
      <c r="AQ292" s="56">
        <v>4.4791600000000003</v>
      </c>
      <c r="AS292" s="45">
        <v>43171</v>
      </c>
      <c r="AT292" s="44">
        <v>321.85000000000002</v>
      </c>
      <c r="AU292" s="44">
        <v>322.55</v>
      </c>
      <c r="AV292" s="44">
        <v>320.14999999999998</v>
      </c>
      <c r="AW292" s="44">
        <v>321.25</v>
      </c>
    </row>
    <row r="293" spans="1:49">
      <c r="A293" s="45">
        <v>43026</v>
      </c>
      <c r="B293" s="56">
        <v>0.15533</v>
      </c>
      <c r="C293" s="56">
        <v>0.21589</v>
      </c>
      <c r="E293" s="45">
        <v>43026</v>
      </c>
      <c r="F293" s="56">
        <v>12.857139999999999</v>
      </c>
      <c r="G293" s="56">
        <v>47.142850000000003</v>
      </c>
      <c r="I293" s="45">
        <v>43026</v>
      </c>
      <c r="J293" s="56">
        <v>1.64107</v>
      </c>
      <c r="K293" s="56">
        <v>0</v>
      </c>
      <c r="M293" s="45">
        <v>43026</v>
      </c>
      <c r="N293" s="56">
        <v>1.4260999999999999</v>
      </c>
      <c r="O293" s="56">
        <v>1.1235900000000001</v>
      </c>
      <c r="Q293" s="45">
        <v>43026</v>
      </c>
      <c r="R293" s="56">
        <v>7.0175700000000001</v>
      </c>
      <c r="S293" s="56">
        <v>4.6306599999999998</v>
      </c>
      <c r="U293" s="45">
        <v>43026</v>
      </c>
      <c r="V293" s="56">
        <v>3.4668700000000001</v>
      </c>
      <c r="W293" s="56">
        <v>2.9789400000000001</v>
      </c>
      <c r="Y293" s="45">
        <v>43026</v>
      </c>
      <c r="Z293" s="56">
        <v>3.07097</v>
      </c>
      <c r="AA293" s="56">
        <v>12.716100000000001</v>
      </c>
      <c r="AC293" s="45">
        <v>43026</v>
      </c>
      <c r="AD293" s="56">
        <v>7.0250000000000007E-2</v>
      </c>
      <c r="AE293" s="56">
        <v>0.43762000000000001</v>
      </c>
      <c r="AG293" s="45">
        <v>43026</v>
      </c>
      <c r="AH293" s="56">
        <v>0.13880000000000001</v>
      </c>
      <c r="AI293" s="56">
        <v>0.44724999999999998</v>
      </c>
      <c r="AK293" s="45">
        <v>43026</v>
      </c>
      <c r="AL293" s="56">
        <v>0.43612000000000001</v>
      </c>
      <c r="AM293" s="56">
        <v>1.1544300000000001</v>
      </c>
      <c r="AO293" s="45">
        <v>43026</v>
      </c>
      <c r="AP293" s="56">
        <v>5.4166600000000003</v>
      </c>
      <c r="AQ293" s="56">
        <v>4.9652700000000003</v>
      </c>
      <c r="AS293" s="45">
        <v>43172</v>
      </c>
      <c r="AT293" s="44">
        <v>321.35000000000002</v>
      </c>
      <c r="AU293" s="44">
        <v>323.14999999999998</v>
      </c>
      <c r="AV293" s="44">
        <v>320.8</v>
      </c>
      <c r="AW293" s="44">
        <v>322.64999999999998</v>
      </c>
    </row>
    <row r="294" spans="1:49">
      <c r="A294" s="45">
        <v>43027</v>
      </c>
      <c r="B294" s="56">
        <v>0.14612</v>
      </c>
      <c r="C294" s="56">
        <v>0.20141000000000001</v>
      </c>
      <c r="E294" s="45">
        <v>43027</v>
      </c>
      <c r="F294" s="56">
        <v>20</v>
      </c>
      <c r="G294" s="56">
        <v>37.142850000000003</v>
      </c>
      <c r="I294" s="45">
        <v>43027</v>
      </c>
      <c r="J294" s="56">
        <v>0.95287999999999995</v>
      </c>
      <c r="K294" s="56">
        <v>0.95287999999999995</v>
      </c>
      <c r="M294" s="45">
        <v>43027</v>
      </c>
      <c r="N294" s="56">
        <v>0.86429999999999996</v>
      </c>
      <c r="O294" s="56">
        <v>1.5989599999999999</v>
      </c>
      <c r="Q294" s="45">
        <v>43027</v>
      </c>
      <c r="R294" s="56">
        <v>10.067349999999999</v>
      </c>
      <c r="S294" s="56">
        <v>4.7585600000000001</v>
      </c>
      <c r="U294" s="45">
        <v>43027</v>
      </c>
      <c r="V294" s="56">
        <v>3.0303</v>
      </c>
      <c r="W294" s="56">
        <v>2.9789400000000001</v>
      </c>
      <c r="Y294" s="45">
        <v>43027</v>
      </c>
      <c r="Z294" s="56">
        <v>2.68425</v>
      </c>
      <c r="AA294" s="56">
        <v>11.73794</v>
      </c>
      <c r="AC294" s="45">
        <v>43027</v>
      </c>
      <c r="AD294" s="56">
        <v>7.9519999999999993E-2</v>
      </c>
      <c r="AE294" s="56">
        <v>0.44835999999999998</v>
      </c>
      <c r="AG294" s="45">
        <v>43027</v>
      </c>
      <c r="AH294" s="56">
        <v>0.26218000000000002</v>
      </c>
      <c r="AI294" s="56">
        <v>0.35471000000000003</v>
      </c>
      <c r="AK294" s="45">
        <v>43027</v>
      </c>
      <c r="AL294" s="56">
        <v>0.23088</v>
      </c>
      <c r="AM294" s="56">
        <v>0.66700000000000004</v>
      </c>
      <c r="AO294" s="45">
        <v>43027</v>
      </c>
      <c r="AP294" s="56">
        <v>5.3472200000000001</v>
      </c>
      <c r="AQ294" s="56">
        <v>3.9930500000000002</v>
      </c>
      <c r="AS294" s="45">
        <v>43173</v>
      </c>
      <c r="AT294" s="44">
        <v>320.3</v>
      </c>
      <c r="AU294" s="44">
        <v>322.8</v>
      </c>
      <c r="AV294" s="44">
        <v>320.25</v>
      </c>
      <c r="AW294" s="44">
        <v>322.7</v>
      </c>
    </row>
    <row r="295" spans="1:49">
      <c r="A295" s="45">
        <v>43028</v>
      </c>
      <c r="B295" s="56">
        <v>0.13689999999999999</v>
      </c>
      <c r="C295" s="56">
        <v>0.16980999999999999</v>
      </c>
      <c r="E295" s="45">
        <v>43028</v>
      </c>
      <c r="F295" s="56">
        <v>12.857139999999999</v>
      </c>
      <c r="G295" s="56">
        <v>27.142849999999999</v>
      </c>
      <c r="I295" s="45">
        <v>43028</v>
      </c>
      <c r="J295" s="56">
        <v>0.84699999999999998</v>
      </c>
      <c r="K295" s="56">
        <v>1.27051</v>
      </c>
      <c r="M295" s="45">
        <v>43028</v>
      </c>
      <c r="N295" s="56">
        <v>0.60501000000000005</v>
      </c>
      <c r="O295" s="56">
        <v>1.2532399999999999</v>
      </c>
      <c r="Q295" s="45">
        <v>43028</v>
      </c>
      <c r="R295" s="56">
        <v>7.1844299999999999</v>
      </c>
      <c r="S295" s="56">
        <v>4.1005599999999998</v>
      </c>
      <c r="U295" s="45">
        <v>43028</v>
      </c>
      <c r="V295" s="56">
        <v>2.8762099999999999</v>
      </c>
      <c r="W295" s="56">
        <v>2.1057999999999999</v>
      </c>
      <c r="Y295" s="45">
        <v>43028</v>
      </c>
      <c r="Z295" s="56">
        <v>2.5477699999999999</v>
      </c>
      <c r="AA295" s="56">
        <v>10.168329999999999</v>
      </c>
      <c r="AC295" s="45">
        <v>43028</v>
      </c>
      <c r="AD295" s="56">
        <v>4.8779999999999997E-2</v>
      </c>
      <c r="AE295" s="56">
        <v>0.40347</v>
      </c>
      <c r="AG295" s="45">
        <v>43028</v>
      </c>
      <c r="AH295" s="56">
        <v>0.12338</v>
      </c>
      <c r="AI295" s="56">
        <v>0.24676000000000001</v>
      </c>
      <c r="AK295" s="45">
        <v>43028</v>
      </c>
      <c r="AL295" s="56">
        <v>0.23088</v>
      </c>
      <c r="AM295" s="56">
        <v>0.46177000000000001</v>
      </c>
      <c r="AO295" s="45">
        <v>43028</v>
      </c>
      <c r="AP295" s="56">
        <v>4.7569400000000002</v>
      </c>
      <c r="AQ295" s="56">
        <v>2.9166599999999998</v>
      </c>
      <c r="AS295" s="45">
        <v>43174</v>
      </c>
      <c r="AT295" s="44">
        <v>323.39999999999998</v>
      </c>
      <c r="AU295" s="44">
        <v>324.10000000000002</v>
      </c>
      <c r="AV295" s="44">
        <v>320.35000000000002</v>
      </c>
      <c r="AW295" s="44">
        <v>324</v>
      </c>
    </row>
    <row r="296" spans="1:49">
      <c r="A296" s="45">
        <v>43029</v>
      </c>
      <c r="B296" s="56">
        <v>8.6879999999999999E-2</v>
      </c>
      <c r="C296" s="56">
        <v>0.13295000000000001</v>
      </c>
      <c r="E296" s="45">
        <v>43029</v>
      </c>
      <c r="F296" s="56">
        <v>0</v>
      </c>
      <c r="G296" s="56">
        <v>10</v>
      </c>
      <c r="I296" s="45">
        <v>43029</v>
      </c>
      <c r="J296" s="56">
        <v>0.42349999999999999</v>
      </c>
      <c r="K296" s="56">
        <v>0</v>
      </c>
      <c r="M296" s="45">
        <v>43029</v>
      </c>
      <c r="N296" s="56">
        <v>0.25929000000000002</v>
      </c>
      <c r="O296" s="56">
        <v>0.47536</v>
      </c>
      <c r="Q296" s="45">
        <v>43029</v>
      </c>
      <c r="R296" s="56">
        <v>4.23041</v>
      </c>
      <c r="S296" s="56">
        <v>1.71462</v>
      </c>
      <c r="U296" s="45">
        <v>43029</v>
      </c>
      <c r="V296" s="56">
        <v>1.2840199999999999</v>
      </c>
      <c r="W296" s="56">
        <v>1.92604</v>
      </c>
      <c r="Y296" s="45">
        <v>43029</v>
      </c>
      <c r="Z296" s="56">
        <v>1.1373899999999999</v>
      </c>
      <c r="AA296" s="56">
        <v>7.0518599999999996</v>
      </c>
      <c r="AC296" s="45">
        <v>43029</v>
      </c>
      <c r="AD296" s="56">
        <v>2.878E-2</v>
      </c>
      <c r="AE296" s="56">
        <v>0.31956000000000001</v>
      </c>
      <c r="AG296" s="45">
        <v>43029</v>
      </c>
      <c r="AH296" s="56">
        <v>0</v>
      </c>
      <c r="AI296" s="56">
        <v>0</v>
      </c>
      <c r="AK296" s="45">
        <v>43029</v>
      </c>
      <c r="AL296" s="56">
        <v>0</v>
      </c>
      <c r="AM296" s="56">
        <v>0.17957000000000001</v>
      </c>
      <c r="AO296" s="45">
        <v>43029</v>
      </c>
      <c r="AP296" s="56">
        <v>1.5625</v>
      </c>
      <c r="AQ296" s="56">
        <v>0.76388</v>
      </c>
      <c r="AS296" s="45">
        <v>43175</v>
      </c>
      <c r="AT296" s="44">
        <v>323.2</v>
      </c>
      <c r="AU296" s="44">
        <v>323.95</v>
      </c>
      <c r="AV296" s="44">
        <v>320.8</v>
      </c>
      <c r="AW296" s="44">
        <v>323.14999999999998</v>
      </c>
    </row>
    <row r="297" spans="1:49">
      <c r="A297" s="45">
        <v>43030</v>
      </c>
      <c r="B297" s="56">
        <v>9.214E-2</v>
      </c>
      <c r="C297" s="56">
        <v>9.6089999999999995E-2</v>
      </c>
      <c r="E297" s="45">
        <v>43030</v>
      </c>
      <c r="F297" s="56">
        <v>7.1428500000000001</v>
      </c>
      <c r="G297" s="56">
        <v>27.142849999999999</v>
      </c>
      <c r="I297" s="45">
        <v>43030</v>
      </c>
      <c r="J297" s="56">
        <v>0.42349999999999999</v>
      </c>
      <c r="K297" s="56">
        <v>0.26468999999999998</v>
      </c>
      <c r="M297" s="45">
        <v>43030</v>
      </c>
      <c r="N297" s="56">
        <v>0.43214999999999998</v>
      </c>
      <c r="O297" s="56">
        <v>0.30249999999999999</v>
      </c>
      <c r="Q297" s="45">
        <v>43030</v>
      </c>
      <c r="R297" s="56">
        <v>4.1317199999999996</v>
      </c>
      <c r="S297" s="56">
        <v>1.60328</v>
      </c>
      <c r="U297" s="45">
        <v>43030</v>
      </c>
      <c r="V297" s="56">
        <v>1.92604</v>
      </c>
      <c r="W297" s="56">
        <v>1.9774</v>
      </c>
      <c r="Y297" s="45">
        <v>43030</v>
      </c>
      <c r="Z297" s="56">
        <v>1.7060900000000001</v>
      </c>
      <c r="AA297" s="56">
        <v>6.9381199999999996</v>
      </c>
      <c r="AC297" s="45">
        <v>43030</v>
      </c>
      <c r="AD297" s="56">
        <v>2.878E-2</v>
      </c>
      <c r="AE297" s="56">
        <v>0.35859000000000002</v>
      </c>
      <c r="AG297" s="45">
        <v>43030</v>
      </c>
      <c r="AH297" s="56">
        <v>0</v>
      </c>
      <c r="AI297" s="56">
        <v>0.16964000000000001</v>
      </c>
      <c r="AK297" s="45">
        <v>43030</v>
      </c>
      <c r="AL297" s="56">
        <v>0</v>
      </c>
      <c r="AM297" s="56">
        <v>0.15392</v>
      </c>
      <c r="AO297" s="45">
        <v>43030</v>
      </c>
      <c r="AP297" s="56">
        <v>1.11111</v>
      </c>
      <c r="AQ297" s="56">
        <v>0.83333000000000002</v>
      </c>
      <c r="AS297" s="45">
        <v>43178</v>
      </c>
      <c r="AT297" s="44">
        <v>322.8</v>
      </c>
      <c r="AU297" s="44">
        <v>323.2</v>
      </c>
      <c r="AV297" s="44">
        <v>320.14999999999998</v>
      </c>
      <c r="AW297" s="44">
        <v>321</v>
      </c>
    </row>
    <row r="298" spans="1:49">
      <c r="A298" s="45">
        <v>43031</v>
      </c>
      <c r="B298" s="56">
        <v>0.22247</v>
      </c>
      <c r="C298" s="56">
        <v>0.20404</v>
      </c>
      <c r="E298" s="45">
        <v>43031</v>
      </c>
      <c r="F298" s="56">
        <v>37.142850000000003</v>
      </c>
      <c r="G298" s="56">
        <v>32.857140000000001</v>
      </c>
      <c r="I298" s="45">
        <v>43031</v>
      </c>
      <c r="J298" s="56">
        <v>0.47643999999999997</v>
      </c>
      <c r="K298" s="56">
        <v>0</v>
      </c>
      <c r="M298" s="45">
        <v>43031</v>
      </c>
      <c r="N298" s="56">
        <v>0.47536</v>
      </c>
      <c r="O298" s="56">
        <v>0.34572000000000003</v>
      </c>
      <c r="Q298" s="45">
        <v>43031</v>
      </c>
      <c r="R298" s="56">
        <v>8.7786200000000001</v>
      </c>
      <c r="S298" s="56">
        <v>4.32552</v>
      </c>
      <c r="U298" s="45">
        <v>43031</v>
      </c>
      <c r="V298" s="56">
        <v>3.18438</v>
      </c>
      <c r="W298" s="56">
        <v>2.6450900000000002</v>
      </c>
      <c r="Y298" s="45">
        <v>43031</v>
      </c>
      <c r="Z298" s="56">
        <v>2.8207399999999998</v>
      </c>
      <c r="AA298" s="56">
        <v>14.64968</v>
      </c>
      <c r="AC298" s="45">
        <v>43031</v>
      </c>
      <c r="AD298" s="56">
        <v>6.293E-2</v>
      </c>
      <c r="AE298" s="56">
        <v>0.43859999999999999</v>
      </c>
      <c r="AG298" s="45">
        <v>43031</v>
      </c>
      <c r="AH298" s="56">
        <v>0.21590999999999999</v>
      </c>
      <c r="AI298" s="56">
        <v>0.26218000000000002</v>
      </c>
      <c r="AK298" s="45">
        <v>43031</v>
      </c>
      <c r="AL298" s="56">
        <v>0.12827</v>
      </c>
      <c r="AM298" s="56">
        <v>0.53873000000000004</v>
      </c>
      <c r="AO298" s="45">
        <v>43031</v>
      </c>
      <c r="AP298" s="56">
        <v>5</v>
      </c>
      <c r="AQ298" s="56">
        <v>3.4722200000000001</v>
      </c>
      <c r="AS298" s="45">
        <v>43179</v>
      </c>
      <c r="AT298" s="44">
        <v>319</v>
      </c>
      <c r="AU298" s="44">
        <v>322.45</v>
      </c>
      <c r="AV298" s="44">
        <v>318.3</v>
      </c>
      <c r="AW298" s="44">
        <v>322.45</v>
      </c>
    </row>
    <row r="299" spans="1:49">
      <c r="A299" s="45">
        <v>43032</v>
      </c>
      <c r="B299" s="56">
        <v>0.14216999999999999</v>
      </c>
      <c r="C299" s="56">
        <v>0.15928</v>
      </c>
      <c r="E299" s="45">
        <v>43032</v>
      </c>
      <c r="F299" s="56">
        <v>34.285710000000002</v>
      </c>
      <c r="G299" s="56">
        <v>32.857140000000001</v>
      </c>
      <c r="I299" s="45">
        <v>43032</v>
      </c>
      <c r="J299" s="56">
        <v>0.31762000000000001</v>
      </c>
      <c r="K299" s="56">
        <v>0</v>
      </c>
      <c r="M299" s="45">
        <v>43032</v>
      </c>
      <c r="N299" s="56">
        <v>0.77786999999999995</v>
      </c>
      <c r="O299" s="56">
        <v>0.99394000000000005</v>
      </c>
      <c r="Q299" s="45">
        <v>43032</v>
      </c>
      <c r="R299" s="56">
        <v>7.9894800000000004</v>
      </c>
      <c r="S299" s="56">
        <v>4.3699899999999996</v>
      </c>
      <c r="U299" s="45">
        <v>43032</v>
      </c>
      <c r="V299" s="56">
        <v>10.42629</v>
      </c>
      <c r="W299" s="56">
        <v>3.0559799999999999</v>
      </c>
      <c r="Y299" s="45">
        <v>43032</v>
      </c>
      <c r="Z299" s="56">
        <v>9.2356599999999993</v>
      </c>
      <c r="AA299" s="56">
        <v>14.831659999999999</v>
      </c>
      <c r="AC299" s="45">
        <v>43032</v>
      </c>
      <c r="AD299" s="56">
        <v>6.5369999999999998E-2</v>
      </c>
      <c r="AE299" s="56">
        <v>0.48885000000000001</v>
      </c>
      <c r="AG299" s="45">
        <v>43032</v>
      </c>
      <c r="AH299" s="56">
        <v>0.27760000000000001</v>
      </c>
      <c r="AI299" s="56">
        <v>0.32386999999999999</v>
      </c>
      <c r="AK299" s="45">
        <v>43032</v>
      </c>
      <c r="AL299" s="56">
        <v>0.20523</v>
      </c>
      <c r="AM299" s="56">
        <v>2.00102</v>
      </c>
      <c r="AO299" s="45">
        <v>43032</v>
      </c>
      <c r="AP299" s="56">
        <v>4.0972200000000001</v>
      </c>
      <c r="AQ299" s="56">
        <v>4.0625</v>
      </c>
      <c r="AS299" s="45">
        <v>43180</v>
      </c>
      <c r="AT299" s="44">
        <v>322.35000000000002</v>
      </c>
      <c r="AU299" s="44">
        <v>323.35000000000002</v>
      </c>
      <c r="AV299" s="44">
        <v>321.8</v>
      </c>
      <c r="AW299" s="44">
        <v>322.75</v>
      </c>
    </row>
    <row r="300" spans="1:49">
      <c r="A300" s="45">
        <v>43033</v>
      </c>
      <c r="B300" s="56">
        <v>0.14874999999999999</v>
      </c>
      <c r="C300" s="56">
        <v>0.17771000000000001</v>
      </c>
      <c r="E300" s="45">
        <v>43033</v>
      </c>
      <c r="F300" s="56">
        <v>30</v>
      </c>
      <c r="G300" s="56">
        <v>27.142849999999999</v>
      </c>
      <c r="I300" s="45">
        <v>43033</v>
      </c>
      <c r="J300" s="56">
        <v>0.89993999999999996</v>
      </c>
      <c r="K300" s="56">
        <v>0.26468999999999998</v>
      </c>
      <c r="M300" s="45">
        <v>43033</v>
      </c>
      <c r="N300" s="56">
        <v>0.82108000000000003</v>
      </c>
      <c r="O300" s="56">
        <v>1.3396699999999999</v>
      </c>
      <c r="Q300" s="45">
        <v>43033</v>
      </c>
      <c r="R300" s="56">
        <v>8.7328499999999991</v>
      </c>
      <c r="S300" s="56">
        <v>4.2258599999999999</v>
      </c>
      <c r="U300" s="45">
        <v>43033</v>
      </c>
      <c r="V300" s="56">
        <v>8.7570599999999992</v>
      </c>
      <c r="W300" s="56">
        <v>3.0046200000000001</v>
      </c>
      <c r="Y300" s="45">
        <v>43033</v>
      </c>
      <c r="Z300" s="56">
        <v>7.7570499999999996</v>
      </c>
      <c r="AA300" s="56">
        <v>12.07916</v>
      </c>
      <c r="AC300" s="45">
        <v>43033</v>
      </c>
      <c r="AD300" s="56">
        <v>6.83E-2</v>
      </c>
      <c r="AE300" s="56">
        <v>0.51129000000000002</v>
      </c>
      <c r="AG300" s="45">
        <v>43033</v>
      </c>
      <c r="AH300" s="56">
        <v>9.2530000000000001E-2</v>
      </c>
      <c r="AI300" s="56">
        <v>0.80196999999999996</v>
      </c>
      <c r="AK300" s="45">
        <v>43033</v>
      </c>
      <c r="AL300" s="56">
        <v>0.48742000000000002</v>
      </c>
      <c r="AM300" s="56">
        <v>1.3340099999999999</v>
      </c>
      <c r="AO300" s="45">
        <v>43033</v>
      </c>
      <c r="AP300" s="56">
        <v>4.7569400000000002</v>
      </c>
      <c r="AQ300" s="56">
        <v>3.5763799999999999</v>
      </c>
      <c r="AS300" s="45">
        <v>43181</v>
      </c>
      <c r="AT300" s="44">
        <v>322.75</v>
      </c>
      <c r="AU300" s="44">
        <v>325.5</v>
      </c>
      <c r="AV300" s="44">
        <v>322.39999999999998</v>
      </c>
      <c r="AW300" s="44">
        <v>323.25</v>
      </c>
    </row>
    <row r="301" spans="1:49">
      <c r="A301" s="45">
        <v>43034</v>
      </c>
      <c r="B301" s="56">
        <v>0.12242</v>
      </c>
      <c r="C301" s="56">
        <v>0.16850000000000001</v>
      </c>
      <c r="E301" s="45">
        <v>43034</v>
      </c>
      <c r="F301" s="56">
        <v>25.714279999999999</v>
      </c>
      <c r="G301" s="56">
        <v>30</v>
      </c>
      <c r="I301" s="45">
        <v>43034</v>
      </c>
      <c r="J301" s="56">
        <v>1.90577</v>
      </c>
      <c r="K301" s="56">
        <v>0.26468999999999998</v>
      </c>
      <c r="M301" s="45">
        <v>43034</v>
      </c>
      <c r="N301" s="56">
        <v>1.6853899999999999</v>
      </c>
      <c r="O301" s="56">
        <v>0.99394000000000005</v>
      </c>
      <c r="Q301" s="45">
        <v>43034</v>
      </c>
      <c r="R301" s="56">
        <v>8.4793199999999995</v>
      </c>
      <c r="S301" s="56">
        <v>4.4433600000000002</v>
      </c>
      <c r="U301" s="45">
        <v>43034</v>
      </c>
      <c r="V301" s="56">
        <v>7.2419099999999998</v>
      </c>
      <c r="W301" s="56">
        <v>2.7478099999999999</v>
      </c>
      <c r="Y301" s="45">
        <v>43034</v>
      </c>
      <c r="Z301" s="56">
        <v>6.4149200000000004</v>
      </c>
      <c r="AA301" s="56">
        <v>10.69153</v>
      </c>
      <c r="AC301" s="45">
        <v>43034</v>
      </c>
      <c r="AD301" s="56">
        <v>7.7079999999999996E-2</v>
      </c>
      <c r="AE301" s="56">
        <v>0.43713999999999997</v>
      </c>
      <c r="AG301" s="45">
        <v>43034</v>
      </c>
      <c r="AH301" s="56">
        <v>0.20049</v>
      </c>
      <c r="AI301" s="56">
        <v>0.50893999999999995</v>
      </c>
      <c r="AK301" s="45">
        <v>43034</v>
      </c>
      <c r="AL301" s="56">
        <v>0.51307999999999998</v>
      </c>
      <c r="AM301" s="56">
        <v>1.02616</v>
      </c>
      <c r="AO301" s="45">
        <v>43034</v>
      </c>
      <c r="AP301" s="56">
        <v>3.75</v>
      </c>
      <c r="AQ301" s="56">
        <v>3.4722200000000001</v>
      </c>
      <c r="AS301" s="45">
        <v>43182</v>
      </c>
      <c r="AT301" s="44">
        <v>316.55</v>
      </c>
      <c r="AU301" s="44">
        <v>317.8</v>
      </c>
      <c r="AV301" s="44">
        <v>311.8</v>
      </c>
      <c r="AW301" s="44">
        <v>312.64999999999998</v>
      </c>
    </row>
    <row r="302" spans="1:49">
      <c r="A302" s="45">
        <v>43035</v>
      </c>
      <c r="B302" s="56">
        <v>9.6089999999999995E-2</v>
      </c>
      <c r="C302" s="56">
        <v>0.12504999999999999</v>
      </c>
      <c r="E302" s="45">
        <v>43035</v>
      </c>
      <c r="F302" s="56">
        <v>18.57142</v>
      </c>
      <c r="G302" s="56">
        <v>17.142849999999999</v>
      </c>
      <c r="I302" s="45">
        <v>43035</v>
      </c>
      <c r="J302" s="56">
        <v>1.0058199999999999</v>
      </c>
      <c r="K302" s="56">
        <v>0.79407000000000005</v>
      </c>
      <c r="M302" s="45">
        <v>43035</v>
      </c>
      <c r="N302" s="56">
        <v>0.30249999999999999</v>
      </c>
      <c r="O302" s="56">
        <v>1.2532399999999999</v>
      </c>
      <c r="Q302" s="45">
        <v>43035</v>
      </c>
      <c r="R302" s="56">
        <v>7.38504</v>
      </c>
      <c r="S302" s="56">
        <v>4.0297900000000002</v>
      </c>
      <c r="U302" s="45">
        <v>43035</v>
      </c>
      <c r="V302" s="56">
        <v>4.7252099999999997</v>
      </c>
      <c r="W302" s="56">
        <v>2.1314799999999998</v>
      </c>
      <c r="Y302" s="45">
        <v>43035</v>
      </c>
      <c r="Z302" s="56">
        <v>4.1856200000000001</v>
      </c>
      <c r="AA302" s="56">
        <v>11.46496</v>
      </c>
      <c r="AC302" s="45">
        <v>43035</v>
      </c>
      <c r="AD302" s="56">
        <v>5.2690000000000001E-2</v>
      </c>
      <c r="AE302" s="56">
        <v>0.33467999999999998</v>
      </c>
      <c r="AG302" s="45">
        <v>43035</v>
      </c>
      <c r="AH302" s="56">
        <v>0.18507000000000001</v>
      </c>
      <c r="AI302" s="56">
        <v>0.58604999999999996</v>
      </c>
      <c r="AK302" s="45">
        <v>43035</v>
      </c>
      <c r="AL302" s="56">
        <v>0.59004000000000001</v>
      </c>
      <c r="AM302" s="56">
        <v>1.25705</v>
      </c>
      <c r="AO302" s="45">
        <v>43035</v>
      </c>
      <c r="AP302" s="56">
        <v>4.3402700000000003</v>
      </c>
      <c r="AQ302" s="56">
        <v>3.0208300000000001</v>
      </c>
      <c r="AS302" s="45">
        <v>43185</v>
      </c>
      <c r="AT302" s="44">
        <v>311.7</v>
      </c>
      <c r="AU302" s="44">
        <v>315.64999999999998</v>
      </c>
      <c r="AV302" s="44">
        <v>310.10000000000002</v>
      </c>
      <c r="AW302" s="44">
        <v>315.64999999999998</v>
      </c>
    </row>
    <row r="303" spans="1:49">
      <c r="A303" s="45">
        <v>43036</v>
      </c>
      <c r="B303" s="56">
        <v>7.5029999999999999E-2</v>
      </c>
      <c r="C303" s="56">
        <v>8.4250000000000005E-2</v>
      </c>
      <c r="E303" s="45">
        <v>43036</v>
      </c>
      <c r="F303" s="56">
        <v>8.5714199999999998</v>
      </c>
      <c r="G303" s="56">
        <v>7.1428500000000001</v>
      </c>
      <c r="I303" s="45">
        <v>43036</v>
      </c>
      <c r="J303" s="56">
        <v>0.84699999999999998</v>
      </c>
      <c r="K303" s="56">
        <v>0</v>
      </c>
      <c r="M303" s="45">
        <v>43036</v>
      </c>
      <c r="N303" s="56">
        <v>0.21607000000000001</v>
      </c>
      <c r="O303" s="56">
        <v>0.25929000000000002</v>
      </c>
      <c r="Q303" s="45">
        <v>43036</v>
      </c>
      <c r="R303" s="56">
        <v>3.8837199999999998</v>
      </c>
      <c r="S303" s="56">
        <v>1.6691800000000001</v>
      </c>
      <c r="U303" s="45">
        <v>43036</v>
      </c>
      <c r="V303" s="56">
        <v>1.66923</v>
      </c>
      <c r="W303" s="56">
        <v>1.4380999999999999</v>
      </c>
      <c r="Y303" s="45">
        <v>43036</v>
      </c>
      <c r="Z303" s="56">
        <v>1.47861</v>
      </c>
      <c r="AA303" s="56">
        <v>6.3921700000000001</v>
      </c>
      <c r="AC303" s="45">
        <v>43036</v>
      </c>
      <c r="AD303" s="56">
        <v>2.683E-2</v>
      </c>
      <c r="AE303" s="56">
        <v>0.23857</v>
      </c>
      <c r="AG303" s="45">
        <v>43036</v>
      </c>
      <c r="AH303" s="56">
        <v>0</v>
      </c>
      <c r="AI303" s="56">
        <v>0</v>
      </c>
      <c r="AK303" s="45">
        <v>43036</v>
      </c>
      <c r="AL303" s="56">
        <v>0</v>
      </c>
      <c r="AM303" s="56">
        <v>0.35915000000000002</v>
      </c>
      <c r="AO303" s="45">
        <v>43036</v>
      </c>
      <c r="AP303" s="56">
        <v>1.0069399999999999</v>
      </c>
      <c r="AQ303" s="56">
        <v>0.83333000000000002</v>
      </c>
      <c r="AS303" s="45">
        <v>43186</v>
      </c>
      <c r="AT303" s="44">
        <v>317.3</v>
      </c>
      <c r="AU303" s="44">
        <v>317.7</v>
      </c>
      <c r="AV303" s="44">
        <v>315.7</v>
      </c>
      <c r="AW303" s="44">
        <v>316.3</v>
      </c>
    </row>
    <row r="304" spans="1:49">
      <c r="A304" s="45">
        <v>43037</v>
      </c>
      <c r="B304" s="56">
        <v>6.4500000000000002E-2</v>
      </c>
      <c r="C304" s="56">
        <v>0.11847000000000001</v>
      </c>
      <c r="E304" s="45">
        <v>43037</v>
      </c>
      <c r="F304" s="56">
        <v>0</v>
      </c>
      <c r="G304" s="56">
        <v>0</v>
      </c>
      <c r="I304" s="45">
        <v>43037</v>
      </c>
      <c r="J304" s="56">
        <v>0.47643999999999997</v>
      </c>
      <c r="K304" s="56">
        <v>0</v>
      </c>
      <c r="M304" s="45">
        <v>43037</v>
      </c>
      <c r="N304" s="56">
        <v>0.47536</v>
      </c>
      <c r="O304" s="56">
        <v>0.64822000000000002</v>
      </c>
      <c r="Q304" s="45">
        <v>43037</v>
      </c>
      <c r="R304" s="56">
        <v>4.0379100000000001</v>
      </c>
      <c r="S304" s="56">
        <v>1.61626</v>
      </c>
      <c r="U304" s="45">
        <v>43037</v>
      </c>
      <c r="V304" s="56">
        <v>1.4894700000000001</v>
      </c>
      <c r="W304" s="56">
        <v>2.2342</v>
      </c>
      <c r="Y304" s="45">
        <v>43037</v>
      </c>
      <c r="Z304" s="56">
        <v>1.31938</v>
      </c>
      <c r="AA304" s="56">
        <v>7.8935300000000002</v>
      </c>
      <c r="AC304" s="45">
        <v>43037</v>
      </c>
      <c r="AD304" s="56">
        <v>3.2680000000000001E-2</v>
      </c>
      <c r="AE304" s="56">
        <v>0.28100999999999998</v>
      </c>
      <c r="AG304" s="45">
        <v>43037</v>
      </c>
      <c r="AH304" s="56">
        <v>0.12338</v>
      </c>
      <c r="AI304" s="56">
        <v>7.7109999999999998E-2</v>
      </c>
      <c r="AK304" s="45">
        <v>43037</v>
      </c>
      <c r="AL304" s="56">
        <v>0.12827</v>
      </c>
      <c r="AM304" s="56">
        <v>0.66700000000000004</v>
      </c>
      <c r="AO304" s="45">
        <v>43037</v>
      </c>
      <c r="AP304" s="56">
        <v>1.3888799999999999</v>
      </c>
      <c r="AQ304" s="56">
        <v>0.76388</v>
      </c>
      <c r="AS304" s="45">
        <v>43187</v>
      </c>
      <c r="AT304" s="44">
        <v>312.85000000000002</v>
      </c>
      <c r="AU304" s="44">
        <v>313.25</v>
      </c>
      <c r="AV304" s="44">
        <v>310.55</v>
      </c>
      <c r="AW304" s="44">
        <v>311.8</v>
      </c>
    </row>
    <row r="305" spans="1:49">
      <c r="A305" s="45">
        <v>43038</v>
      </c>
      <c r="B305" s="56">
        <v>0.12242</v>
      </c>
      <c r="C305" s="56">
        <v>0.17376</v>
      </c>
      <c r="E305" s="45">
        <v>43038</v>
      </c>
      <c r="F305" s="56">
        <v>20</v>
      </c>
      <c r="G305" s="56">
        <v>18.57142</v>
      </c>
      <c r="I305" s="45">
        <v>43038</v>
      </c>
      <c r="J305" s="56">
        <v>1.0587599999999999</v>
      </c>
      <c r="K305" s="56">
        <v>0</v>
      </c>
      <c r="M305" s="45">
        <v>43038</v>
      </c>
      <c r="N305" s="56">
        <v>1.0371600000000001</v>
      </c>
      <c r="O305" s="56">
        <v>0.99394000000000005</v>
      </c>
      <c r="Q305" s="45">
        <v>43038</v>
      </c>
      <c r="R305" s="56">
        <v>8.4987999999999992</v>
      </c>
      <c r="S305" s="56">
        <v>4.2985800000000003</v>
      </c>
      <c r="U305" s="45">
        <v>43038</v>
      </c>
      <c r="V305" s="56">
        <v>4.9820200000000003</v>
      </c>
      <c r="W305" s="56">
        <v>3.3641399999999999</v>
      </c>
      <c r="Y305" s="45">
        <v>43038</v>
      </c>
      <c r="Z305" s="56">
        <v>4.4131</v>
      </c>
      <c r="AA305" s="56">
        <v>14.26296</v>
      </c>
      <c r="AC305" s="45">
        <v>43038</v>
      </c>
      <c r="AD305" s="56">
        <v>5.1709999999999999E-2</v>
      </c>
      <c r="AE305" s="56">
        <v>0.38102999999999998</v>
      </c>
      <c r="AG305" s="45">
        <v>43038</v>
      </c>
      <c r="AH305" s="56">
        <v>0.29302</v>
      </c>
      <c r="AI305" s="56">
        <v>0.43182999999999999</v>
      </c>
      <c r="AK305" s="45">
        <v>43038</v>
      </c>
      <c r="AL305" s="56">
        <v>0</v>
      </c>
      <c r="AM305" s="56">
        <v>1.1031200000000001</v>
      </c>
      <c r="AO305" s="45">
        <v>43038</v>
      </c>
      <c r="AP305" s="56">
        <v>3.9930500000000002</v>
      </c>
      <c r="AQ305" s="56">
        <v>3.1597200000000001</v>
      </c>
      <c r="AS305" s="45">
        <v>43188</v>
      </c>
      <c r="AT305" s="44">
        <v>312.95</v>
      </c>
      <c r="AU305" s="44">
        <v>315.60000000000002</v>
      </c>
      <c r="AV305" s="44">
        <v>311.55</v>
      </c>
      <c r="AW305" s="44">
        <v>315.60000000000002</v>
      </c>
    </row>
    <row r="306" spans="1:49">
      <c r="A306" s="45">
        <v>43039</v>
      </c>
      <c r="B306" s="56">
        <v>0.18034</v>
      </c>
      <c r="C306" s="56">
        <v>0.20272000000000001</v>
      </c>
      <c r="E306" s="45">
        <v>43039</v>
      </c>
      <c r="F306" s="56">
        <v>10</v>
      </c>
      <c r="G306" s="56">
        <v>35.714280000000002</v>
      </c>
      <c r="I306" s="45">
        <v>43039</v>
      </c>
      <c r="J306" s="56">
        <v>0.52937999999999996</v>
      </c>
      <c r="K306" s="56">
        <v>0.26468999999999998</v>
      </c>
      <c r="M306" s="45">
        <v>43039</v>
      </c>
      <c r="N306" s="56">
        <v>0.25929000000000002</v>
      </c>
      <c r="O306" s="56">
        <v>1.2532399999999999</v>
      </c>
      <c r="Q306" s="45">
        <v>43039</v>
      </c>
      <c r="R306" s="56">
        <v>9.09253</v>
      </c>
      <c r="S306" s="56">
        <v>4.5767800000000003</v>
      </c>
      <c r="U306" s="45">
        <v>43039</v>
      </c>
      <c r="V306" s="56">
        <v>10.631740000000001</v>
      </c>
      <c r="W306" s="56">
        <v>3.4155099999999998</v>
      </c>
      <c r="Y306" s="45">
        <v>43039</v>
      </c>
      <c r="Z306" s="56">
        <v>9.4176500000000001</v>
      </c>
      <c r="AA306" s="56">
        <v>18.698810000000002</v>
      </c>
      <c r="AC306" s="45">
        <v>43039</v>
      </c>
      <c r="AD306" s="56">
        <v>8.5370000000000001E-2</v>
      </c>
      <c r="AE306" s="56">
        <v>0.36638999999999999</v>
      </c>
      <c r="AG306" s="45">
        <v>43039</v>
      </c>
      <c r="AH306" s="56">
        <v>0.49352000000000001</v>
      </c>
      <c r="AI306" s="56">
        <v>0.40098</v>
      </c>
      <c r="AK306" s="45">
        <v>43039</v>
      </c>
      <c r="AL306" s="56">
        <v>0</v>
      </c>
      <c r="AM306" s="56">
        <v>1.5905499999999999</v>
      </c>
      <c r="AO306" s="45">
        <v>43039</v>
      </c>
      <c r="AP306" s="56">
        <v>4.2708300000000001</v>
      </c>
      <c r="AQ306" s="56">
        <v>2.8472200000000001</v>
      </c>
      <c r="AS306" s="45">
        <v>43189</v>
      </c>
      <c r="AT306" s="44">
        <v>317.14999999999998</v>
      </c>
      <c r="AU306" s="44">
        <v>318</v>
      </c>
      <c r="AV306" s="44">
        <v>315.39999999999998</v>
      </c>
      <c r="AW306" s="44">
        <v>315.7</v>
      </c>
    </row>
    <row r="307" spans="1:49">
      <c r="A307" s="45">
        <v>43040</v>
      </c>
      <c r="B307" s="56">
        <v>0.17376</v>
      </c>
      <c r="C307" s="56">
        <v>0.19877</v>
      </c>
      <c r="E307" s="45">
        <v>43040</v>
      </c>
      <c r="F307" s="56">
        <v>8.5714199999999998</v>
      </c>
      <c r="G307" s="56">
        <v>10</v>
      </c>
      <c r="I307" s="45">
        <v>43040</v>
      </c>
      <c r="J307" s="56">
        <v>0.84699999999999998</v>
      </c>
      <c r="K307" s="56">
        <v>0.26468999999999998</v>
      </c>
      <c r="M307" s="45">
        <v>43040</v>
      </c>
      <c r="N307" s="56">
        <v>0.69144000000000005</v>
      </c>
      <c r="O307" s="56">
        <v>2.03111</v>
      </c>
      <c r="Q307" s="45">
        <v>43040</v>
      </c>
      <c r="R307" s="56">
        <v>12.46011</v>
      </c>
      <c r="S307" s="56">
        <v>4.7160399999999996</v>
      </c>
      <c r="U307" s="45">
        <v>43040</v>
      </c>
      <c r="V307" s="56">
        <v>11.94144</v>
      </c>
      <c r="W307" s="56">
        <v>4.5197700000000003</v>
      </c>
      <c r="Y307" s="45">
        <v>43040</v>
      </c>
      <c r="Z307" s="56">
        <v>10.57779</v>
      </c>
      <c r="AA307" s="56">
        <v>26.75159</v>
      </c>
      <c r="AC307" s="45">
        <v>43040</v>
      </c>
      <c r="AD307" s="56">
        <v>0.20197999999999999</v>
      </c>
      <c r="AE307" s="56">
        <v>0.45128000000000001</v>
      </c>
      <c r="AG307" s="45">
        <v>43040</v>
      </c>
      <c r="AH307" s="56">
        <v>0.97162000000000004</v>
      </c>
      <c r="AI307" s="56">
        <v>0.97162000000000004</v>
      </c>
      <c r="AK307" s="45">
        <v>43040</v>
      </c>
      <c r="AL307" s="56">
        <v>0.15392</v>
      </c>
      <c r="AM307" s="56">
        <v>1.1800900000000001</v>
      </c>
      <c r="AO307" s="45">
        <v>43040</v>
      </c>
      <c r="AP307" s="56">
        <v>4.4791600000000003</v>
      </c>
      <c r="AQ307" s="56">
        <v>3.4375</v>
      </c>
      <c r="AS307" s="45">
        <v>43192</v>
      </c>
      <c r="AT307" s="44">
        <v>315.7</v>
      </c>
      <c r="AU307" s="44">
        <v>318.10000000000002</v>
      </c>
      <c r="AV307" s="44">
        <v>314.60000000000002</v>
      </c>
      <c r="AW307" s="44">
        <v>314.60000000000002</v>
      </c>
    </row>
    <row r="308" spans="1:49">
      <c r="A308" s="45">
        <v>43041</v>
      </c>
      <c r="B308" s="56">
        <v>0.16191</v>
      </c>
      <c r="C308" s="56">
        <v>0.18823999999999999</v>
      </c>
      <c r="E308" s="45">
        <v>43041</v>
      </c>
      <c r="F308" s="56">
        <v>10</v>
      </c>
      <c r="G308" s="56">
        <v>20</v>
      </c>
      <c r="I308" s="45">
        <v>43041</v>
      </c>
      <c r="J308" s="56">
        <v>0.58230999999999999</v>
      </c>
      <c r="K308" s="56">
        <v>0.26468999999999998</v>
      </c>
      <c r="M308" s="45">
        <v>43041</v>
      </c>
      <c r="N308" s="56">
        <v>0.95072999999999996</v>
      </c>
      <c r="O308" s="56">
        <v>1.3828800000000001</v>
      </c>
      <c r="Q308" s="45">
        <v>43041</v>
      </c>
      <c r="R308" s="56">
        <v>12.118930000000001</v>
      </c>
      <c r="S308" s="56">
        <v>4.5904100000000003</v>
      </c>
      <c r="U308" s="45">
        <v>43041</v>
      </c>
      <c r="V308" s="56">
        <v>24.447859999999999</v>
      </c>
      <c r="W308" s="56">
        <v>4.0061600000000004</v>
      </c>
      <c r="Y308" s="45">
        <v>43041</v>
      </c>
      <c r="Z308" s="56">
        <v>21.65605</v>
      </c>
      <c r="AA308" s="56">
        <v>20.063690000000001</v>
      </c>
      <c r="AC308" s="45">
        <v>43041</v>
      </c>
      <c r="AD308" s="56">
        <v>9.5130000000000006E-2</v>
      </c>
      <c r="AE308" s="56">
        <v>0.39224999999999999</v>
      </c>
      <c r="AG308" s="45">
        <v>43041</v>
      </c>
      <c r="AH308" s="56">
        <v>0.49352000000000001</v>
      </c>
      <c r="AI308" s="56">
        <v>0.86365999999999998</v>
      </c>
      <c r="AK308" s="45">
        <v>43041</v>
      </c>
      <c r="AL308" s="56">
        <v>0.15392</v>
      </c>
      <c r="AM308" s="56">
        <v>1.30836</v>
      </c>
      <c r="AO308" s="45">
        <v>43041</v>
      </c>
      <c r="AP308" s="56">
        <v>3.5763799999999999</v>
      </c>
      <c r="AQ308" s="56">
        <v>3.5069400000000002</v>
      </c>
      <c r="AS308" s="45">
        <v>43193</v>
      </c>
      <c r="AT308" s="44">
        <v>312.10000000000002</v>
      </c>
      <c r="AU308" s="44">
        <v>314.3</v>
      </c>
      <c r="AV308" s="44">
        <v>311</v>
      </c>
      <c r="AW308" s="44">
        <v>313.95</v>
      </c>
    </row>
    <row r="309" spans="1:49">
      <c r="A309" s="45">
        <v>43042</v>
      </c>
      <c r="B309" s="56">
        <v>0.12374</v>
      </c>
      <c r="C309" s="56">
        <v>0.15665000000000001</v>
      </c>
      <c r="E309" s="45">
        <v>43042</v>
      </c>
      <c r="F309" s="56">
        <v>20</v>
      </c>
      <c r="G309" s="56">
        <v>11.428570000000001</v>
      </c>
      <c r="I309" s="45">
        <v>43042</v>
      </c>
      <c r="J309" s="56">
        <v>0.84699999999999998</v>
      </c>
      <c r="K309" s="56">
        <v>0.74112999999999996</v>
      </c>
      <c r="M309" s="45">
        <v>43042</v>
      </c>
      <c r="N309" s="56">
        <v>0.99394000000000005</v>
      </c>
      <c r="O309" s="56">
        <v>1.2964500000000001</v>
      </c>
      <c r="Q309" s="45">
        <v>43042</v>
      </c>
      <c r="R309" s="56">
        <v>10.55785</v>
      </c>
      <c r="S309" s="56">
        <v>4.4206300000000001</v>
      </c>
      <c r="U309" s="45">
        <v>43042</v>
      </c>
      <c r="V309" s="56">
        <v>8.7570599999999992</v>
      </c>
      <c r="W309" s="56">
        <v>2.8762099999999999</v>
      </c>
      <c r="Y309" s="45">
        <v>43042</v>
      </c>
      <c r="Z309" s="56">
        <v>7.7570499999999996</v>
      </c>
      <c r="AA309" s="56">
        <v>17.08371</v>
      </c>
      <c r="AC309" s="45">
        <v>43042</v>
      </c>
      <c r="AD309" s="56">
        <v>7.2690000000000005E-2</v>
      </c>
      <c r="AE309" s="56">
        <v>0.35664000000000001</v>
      </c>
      <c r="AG309" s="45">
        <v>43042</v>
      </c>
      <c r="AH309" s="56">
        <v>0.43182999999999999</v>
      </c>
      <c r="AI309" s="56">
        <v>0.74028000000000005</v>
      </c>
      <c r="AK309" s="45">
        <v>43042</v>
      </c>
      <c r="AL309" s="56">
        <v>0.46177000000000001</v>
      </c>
      <c r="AM309" s="56">
        <v>1.8471</v>
      </c>
      <c r="AO309" s="45">
        <v>43042</v>
      </c>
      <c r="AP309" s="56">
        <v>3.8541599999999998</v>
      </c>
      <c r="AQ309" s="56">
        <v>3.75</v>
      </c>
      <c r="AS309" s="45">
        <v>43194</v>
      </c>
      <c r="AT309" s="44">
        <v>314.64999999999998</v>
      </c>
      <c r="AU309" s="44">
        <v>314.7</v>
      </c>
      <c r="AV309" s="44">
        <v>308.7</v>
      </c>
      <c r="AW309" s="44">
        <v>308.7</v>
      </c>
    </row>
    <row r="310" spans="1:49">
      <c r="A310" s="45">
        <v>43043</v>
      </c>
      <c r="B310" s="56">
        <v>9.4780000000000003E-2</v>
      </c>
      <c r="C310" s="56">
        <v>0.12374</v>
      </c>
      <c r="E310" s="45">
        <v>43043</v>
      </c>
      <c r="F310" s="56">
        <v>7.1428500000000001</v>
      </c>
      <c r="G310" s="56">
        <v>10</v>
      </c>
      <c r="I310" s="45">
        <v>43043</v>
      </c>
      <c r="J310" s="56">
        <v>0</v>
      </c>
      <c r="K310" s="56">
        <v>0</v>
      </c>
      <c r="M310" s="45">
        <v>43043</v>
      </c>
      <c r="N310" s="56">
        <v>0.47536</v>
      </c>
      <c r="O310" s="56">
        <v>0.69144000000000005</v>
      </c>
      <c r="Q310" s="45">
        <v>43043</v>
      </c>
      <c r="R310" s="56">
        <v>4.60989</v>
      </c>
      <c r="S310" s="56">
        <v>1.75715</v>
      </c>
      <c r="U310" s="45">
        <v>43043</v>
      </c>
      <c r="V310" s="56">
        <v>2.20852</v>
      </c>
      <c r="W310" s="56">
        <v>2.6707700000000001</v>
      </c>
      <c r="Y310" s="45">
        <v>43043</v>
      </c>
      <c r="Z310" s="56">
        <v>1.9563200000000001</v>
      </c>
      <c r="AA310" s="56">
        <v>9.0309299999999997</v>
      </c>
      <c r="AC310" s="45">
        <v>43043</v>
      </c>
      <c r="AD310" s="56">
        <v>3.3169999999999998E-2</v>
      </c>
      <c r="AE310" s="56">
        <v>0.30637999999999999</v>
      </c>
      <c r="AG310" s="45">
        <v>43043</v>
      </c>
      <c r="AH310" s="56">
        <v>0</v>
      </c>
      <c r="AI310" s="56">
        <v>0.26218000000000002</v>
      </c>
      <c r="AK310" s="45">
        <v>43043</v>
      </c>
      <c r="AL310" s="56">
        <v>0</v>
      </c>
      <c r="AM310" s="56">
        <v>1.1031200000000001</v>
      </c>
      <c r="AO310" s="45">
        <v>43043</v>
      </c>
      <c r="AP310" s="56">
        <v>1.35416</v>
      </c>
      <c r="AQ310" s="56">
        <v>0.625</v>
      </c>
      <c r="AS310" s="45">
        <v>43195</v>
      </c>
      <c r="AT310" s="44">
        <v>311.75</v>
      </c>
      <c r="AU310" s="44">
        <v>315.10000000000002</v>
      </c>
      <c r="AV310" s="44">
        <v>311.05</v>
      </c>
      <c r="AW310" s="44">
        <v>314.10000000000002</v>
      </c>
    </row>
    <row r="311" spans="1:49">
      <c r="A311" s="45">
        <v>43044</v>
      </c>
      <c r="B311" s="56">
        <v>6.9760000000000003E-2</v>
      </c>
      <c r="C311" s="56">
        <v>9.4780000000000003E-2</v>
      </c>
      <c r="E311" s="45">
        <v>43044</v>
      </c>
      <c r="F311" s="56">
        <v>0</v>
      </c>
      <c r="G311" s="56">
        <v>0</v>
      </c>
      <c r="I311" s="45">
        <v>43044</v>
      </c>
      <c r="J311" s="56">
        <v>0</v>
      </c>
      <c r="K311" s="56">
        <v>0</v>
      </c>
      <c r="M311" s="45">
        <v>43044</v>
      </c>
      <c r="N311" s="56">
        <v>0</v>
      </c>
      <c r="O311" s="56">
        <v>0.64822000000000002</v>
      </c>
      <c r="Q311" s="45">
        <v>43044</v>
      </c>
      <c r="R311" s="56">
        <v>4.3070199999999996</v>
      </c>
      <c r="S311" s="56">
        <v>1.76332</v>
      </c>
      <c r="U311" s="45">
        <v>43044</v>
      </c>
      <c r="V311" s="56">
        <v>3.2357399999999998</v>
      </c>
      <c r="W311" s="56">
        <v>2.7478099999999999</v>
      </c>
      <c r="Y311" s="45">
        <v>43044</v>
      </c>
      <c r="Z311" s="56">
        <v>2.8662399999999999</v>
      </c>
      <c r="AA311" s="56">
        <v>8.9171899999999997</v>
      </c>
      <c r="AC311" s="45">
        <v>43044</v>
      </c>
      <c r="AD311" s="56">
        <v>3.3169999999999998E-2</v>
      </c>
      <c r="AE311" s="56">
        <v>0.25906000000000001</v>
      </c>
      <c r="AG311" s="45">
        <v>43044</v>
      </c>
      <c r="AH311" s="56">
        <v>0.10795</v>
      </c>
      <c r="AI311" s="56">
        <v>0.50893999999999995</v>
      </c>
      <c r="AK311" s="45">
        <v>43044</v>
      </c>
      <c r="AL311" s="56">
        <v>0</v>
      </c>
      <c r="AM311" s="56">
        <v>1.1031200000000001</v>
      </c>
      <c r="AO311" s="45">
        <v>43044</v>
      </c>
      <c r="AP311" s="56">
        <v>0.97221999999999997</v>
      </c>
      <c r="AQ311" s="56">
        <v>0.79861000000000004</v>
      </c>
      <c r="AS311" s="45">
        <v>43196</v>
      </c>
      <c r="AT311" s="44">
        <v>311.75</v>
      </c>
      <c r="AU311" s="44">
        <v>312.95</v>
      </c>
      <c r="AV311" s="44">
        <v>310.3</v>
      </c>
      <c r="AW311" s="44">
        <v>312.35000000000002</v>
      </c>
    </row>
    <row r="312" spans="1:49">
      <c r="A312" s="45">
        <v>43045</v>
      </c>
      <c r="B312" s="56">
        <v>0.13164000000000001</v>
      </c>
      <c r="C312" s="56">
        <v>0.12242</v>
      </c>
      <c r="E312" s="45">
        <v>43045</v>
      </c>
      <c r="F312" s="56">
        <v>17.142849999999999</v>
      </c>
      <c r="G312" s="56">
        <v>0</v>
      </c>
      <c r="I312" s="45">
        <v>43045</v>
      </c>
      <c r="J312" s="56">
        <v>1.0058199999999999</v>
      </c>
      <c r="K312" s="56">
        <v>0.84699999999999998</v>
      </c>
      <c r="M312" s="45">
        <v>43045</v>
      </c>
      <c r="N312" s="56">
        <v>1.1235900000000001</v>
      </c>
      <c r="O312" s="56">
        <v>1.1235900000000001</v>
      </c>
      <c r="Q312" s="45">
        <v>43045</v>
      </c>
      <c r="R312" s="56">
        <v>9.2834000000000003</v>
      </c>
      <c r="S312" s="56">
        <v>4.4518000000000004</v>
      </c>
      <c r="U312" s="45">
        <v>43045</v>
      </c>
      <c r="V312" s="56">
        <v>12.840260000000001</v>
      </c>
      <c r="W312" s="56">
        <v>3.2357399999999998</v>
      </c>
      <c r="Y312" s="45">
        <v>43045</v>
      </c>
      <c r="Z312" s="56">
        <v>11.37397</v>
      </c>
      <c r="AA312" s="56">
        <v>19.74522</v>
      </c>
      <c r="AC312" s="45">
        <v>43045</v>
      </c>
      <c r="AD312" s="56">
        <v>7.3669999999999999E-2</v>
      </c>
      <c r="AE312" s="56">
        <v>0.39323000000000002</v>
      </c>
      <c r="AG312" s="45">
        <v>43045</v>
      </c>
      <c r="AH312" s="56">
        <v>0.20049</v>
      </c>
      <c r="AI312" s="56">
        <v>0.63231999999999999</v>
      </c>
      <c r="AK312" s="45">
        <v>43045</v>
      </c>
      <c r="AL312" s="56">
        <v>0.23088</v>
      </c>
      <c r="AM312" s="56">
        <v>2.28322</v>
      </c>
      <c r="AO312" s="45">
        <v>43045</v>
      </c>
      <c r="AP312" s="56">
        <v>4.5138800000000003</v>
      </c>
      <c r="AQ312" s="56">
        <v>3.0208300000000001</v>
      </c>
      <c r="AS312" s="45">
        <v>43199</v>
      </c>
      <c r="AT312" s="44">
        <v>311.75</v>
      </c>
      <c r="AU312" s="44">
        <v>314.7</v>
      </c>
      <c r="AV312" s="44">
        <v>311.39999999999998</v>
      </c>
      <c r="AW312" s="44">
        <v>314.10000000000002</v>
      </c>
    </row>
    <row r="313" spans="1:49">
      <c r="A313" s="45">
        <v>43046</v>
      </c>
      <c r="B313" s="56">
        <v>0.18956000000000001</v>
      </c>
      <c r="C313" s="56">
        <v>0.16718</v>
      </c>
      <c r="E313" s="45">
        <v>43046</v>
      </c>
      <c r="F313" s="56">
        <v>15.71428</v>
      </c>
      <c r="G313" s="56">
        <v>15.71428</v>
      </c>
      <c r="I313" s="45">
        <v>43046</v>
      </c>
      <c r="J313" s="56">
        <v>0.58230999999999999</v>
      </c>
      <c r="K313" s="56">
        <v>0.74112999999999996</v>
      </c>
      <c r="M313" s="45">
        <v>43046</v>
      </c>
      <c r="N313" s="56">
        <v>1.3396699999999999</v>
      </c>
      <c r="O313" s="56">
        <v>1.1235900000000001</v>
      </c>
      <c r="Q313" s="45">
        <v>43046</v>
      </c>
      <c r="R313" s="56">
        <v>11.11035</v>
      </c>
      <c r="S313" s="56">
        <v>4.4894499999999997</v>
      </c>
      <c r="U313" s="45">
        <v>43046</v>
      </c>
      <c r="V313" s="56">
        <v>17.128910000000001</v>
      </c>
      <c r="W313" s="56">
        <v>3.2100599999999999</v>
      </c>
      <c r="Y313" s="45">
        <v>43046</v>
      </c>
      <c r="Z313" s="56">
        <v>15.172879999999999</v>
      </c>
      <c r="AA313" s="56">
        <v>16.219290000000001</v>
      </c>
      <c r="AC313" s="45">
        <v>43046</v>
      </c>
      <c r="AD313" s="56">
        <v>7.0250000000000007E-2</v>
      </c>
      <c r="AE313" s="56">
        <v>0.37957000000000002</v>
      </c>
      <c r="AG313" s="45">
        <v>43046</v>
      </c>
      <c r="AH313" s="56">
        <v>0.29302</v>
      </c>
      <c r="AI313" s="56">
        <v>0.37014000000000002</v>
      </c>
      <c r="AK313" s="45">
        <v>43046</v>
      </c>
      <c r="AL313" s="56">
        <v>0.25653999999999999</v>
      </c>
      <c r="AM313" s="56">
        <v>3.12981</v>
      </c>
      <c r="AO313" s="45">
        <v>43046</v>
      </c>
      <c r="AP313" s="56">
        <v>3.9930500000000002</v>
      </c>
      <c r="AQ313" s="56">
        <v>3.1597200000000001</v>
      </c>
      <c r="AS313" s="45">
        <v>43200</v>
      </c>
      <c r="AT313" s="44">
        <v>313</v>
      </c>
      <c r="AU313" s="44">
        <v>315.5</v>
      </c>
      <c r="AV313" s="44">
        <v>310.3</v>
      </c>
      <c r="AW313" s="44">
        <v>314.60000000000002</v>
      </c>
    </row>
    <row r="314" spans="1:49">
      <c r="A314" s="45">
        <v>43047</v>
      </c>
      <c r="B314" s="56">
        <v>0.15401999999999999</v>
      </c>
      <c r="C314" s="56">
        <v>0.18561</v>
      </c>
      <c r="E314" s="45">
        <v>43047</v>
      </c>
      <c r="F314" s="56">
        <v>0</v>
      </c>
      <c r="G314" s="56">
        <v>0</v>
      </c>
      <c r="I314" s="45">
        <v>43047</v>
      </c>
      <c r="J314" s="56">
        <v>0.42349999999999999</v>
      </c>
      <c r="K314" s="56">
        <v>0</v>
      </c>
      <c r="M314" s="45">
        <v>43047</v>
      </c>
      <c r="N314" s="56">
        <v>0.86429999999999996</v>
      </c>
      <c r="O314" s="56">
        <v>1.0803799999999999</v>
      </c>
      <c r="Q314" s="45">
        <v>43047</v>
      </c>
      <c r="R314" s="56">
        <v>9.4664900000000003</v>
      </c>
      <c r="S314" s="56">
        <v>4.4712699999999996</v>
      </c>
      <c r="U314" s="45">
        <v>43047</v>
      </c>
      <c r="V314" s="56">
        <v>4.6995300000000002</v>
      </c>
      <c r="W314" s="56">
        <v>3.2100599999999999</v>
      </c>
      <c r="Y314" s="45">
        <v>43047</v>
      </c>
      <c r="Z314" s="56">
        <v>4.1628699999999998</v>
      </c>
      <c r="AA314" s="56">
        <v>14.808909999999999</v>
      </c>
      <c r="AC314" s="45">
        <v>43047</v>
      </c>
      <c r="AD314" s="56">
        <v>5.9520000000000003E-2</v>
      </c>
      <c r="AE314" s="56">
        <v>0.38492999999999999</v>
      </c>
      <c r="AG314" s="45">
        <v>43047</v>
      </c>
      <c r="AH314" s="56">
        <v>0.46267000000000003</v>
      </c>
      <c r="AI314" s="56">
        <v>0.58604999999999996</v>
      </c>
      <c r="AK314" s="45">
        <v>43047</v>
      </c>
      <c r="AL314" s="56">
        <v>0.33350000000000002</v>
      </c>
      <c r="AM314" s="56">
        <v>2.4884499999999998</v>
      </c>
      <c r="AO314" s="45">
        <v>43047</v>
      </c>
      <c r="AP314" s="56">
        <v>3.92361</v>
      </c>
      <c r="AQ314" s="56">
        <v>3.1944400000000002</v>
      </c>
      <c r="AS314" s="45">
        <v>43201</v>
      </c>
      <c r="AT314" s="44">
        <v>314.85000000000002</v>
      </c>
      <c r="AU314" s="44">
        <v>315.85000000000002</v>
      </c>
      <c r="AV314" s="44">
        <v>313.2</v>
      </c>
      <c r="AW314" s="44">
        <v>313.60000000000002</v>
      </c>
    </row>
    <row r="315" spans="1:49">
      <c r="A315" s="45">
        <v>43048</v>
      </c>
      <c r="B315" s="56">
        <v>0.18693000000000001</v>
      </c>
      <c r="C315" s="56">
        <v>0.19350999999999999</v>
      </c>
      <c r="E315" s="45">
        <v>43048</v>
      </c>
      <c r="F315" s="56">
        <v>21.428570000000001</v>
      </c>
      <c r="G315" s="56">
        <v>18.57142</v>
      </c>
      <c r="I315" s="45">
        <v>43048</v>
      </c>
      <c r="J315" s="56">
        <v>0.74112999999999996</v>
      </c>
      <c r="K315" s="56">
        <v>0.26468999999999998</v>
      </c>
      <c r="M315" s="45">
        <v>43048</v>
      </c>
      <c r="N315" s="56">
        <v>0.56179000000000001</v>
      </c>
      <c r="O315" s="56">
        <v>0.95072999999999996</v>
      </c>
      <c r="Q315" s="45">
        <v>43048</v>
      </c>
      <c r="R315" s="56">
        <v>9.0441599999999998</v>
      </c>
      <c r="S315" s="56">
        <v>4.48393</v>
      </c>
      <c r="U315" s="45">
        <v>43048</v>
      </c>
      <c r="V315" s="56">
        <v>5.6240300000000003</v>
      </c>
      <c r="W315" s="56">
        <v>2.8762099999999999</v>
      </c>
      <c r="Y315" s="45">
        <v>43048</v>
      </c>
      <c r="Z315" s="56">
        <v>4.9817999999999998</v>
      </c>
      <c r="AA315" s="56">
        <v>14.03548</v>
      </c>
      <c r="AC315" s="45">
        <v>43048</v>
      </c>
      <c r="AD315" s="56">
        <v>6.6830000000000001E-2</v>
      </c>
      <c r="AE315" s="56">
        <v>0.48446</v>
      </c>
      <c r="AG315" s="45">
        <v>43048</v>
      </c>
      <c r="AH315" s="56">
        <v>0.33928999999999998</v>
      </c>
      <c r="AI315" s="56">
        <v>0.44724999999999998</v>
      </c>
      <c r="AK315" s="45">
        <v>43048</v>
      </c>
      <c r="AL315" s="56">
        <v>0.33350000000000002</v>
      </c>
      <c r="AM315" s="56">
        <v>3.30938</v>
      </c>
      <c r="AO315" s="45">
        <v>43048</v>
      </c>
      <c r="AP315" s="56">
        <v>4.4791600000000003</v>
      </c>
      <c r="AQ315" s="56">
        <v>3.1944400000000002</v>
      </c>
      <c r="AS315" s="45">
        <v>43202</v>
      </c>
      <c r="AT315" s="44">
        <v>314.75</v>
      </c>
      <c r="AU315" s="44">
        <v>315.35000000000002</v>
      </c>
      <c r="AV315" s="44">
        <v>312.85000000000002</v>
      </c>
      <c r="AW315" s="44">
        <v>312.89999999999998</v>
      </c>
    </row>
    <row r="316" spans="1:49">
      <c r="A316" s="45">
        <v>43049</v>
      </c>
      <c r="B316" s="56">
        <v>0.15665000000000001</v>
      </c>
      <c r="C316" s="56">
        <v>0.14743000000000001</v>
      </c>
      <c r="E316" s="45">
        <v>43049</v>
      </c>
      <c r="F316" s="56">
        <v>0</v>
      </c>
      <c r="G316" s="56">
        <v>22.857140000000001</v>
      </c>
      <c r="I316" s="45">
        <v>43049</v>
      </c>
      <c r="J316" s="56">
        <v>1.1646300000000001</v>
      </c>
      <c r="K316" s="56">
        <v>0.37056</v>
      </c>
      <c r="M316" s="45">
        <v>43049</v>
      </c>
      <c r="N316" s="56">
        <v>0.56179000000000001</v>
      </c>
      <c r="O316" s="56">
        <v>0.95072999999999996</v>
      </c>
      <c r="Q316" s="45">
        <v>43049</v>
      </c>
      <c r="R316" s="56">
        <v>8.0625199999999992</v>
      </c>
      <c r="S316" s="56">
        <v>4.0242800000000001</v>
      </c>
      <c r="U316" s="45">
        <v>43049</v>
      </c>
      <c r="V316" s="56">
        <v>3.98048</v>
      </c>
      <c r="W316" s="56">
        <v>2.54237</v>
      </c>
      <c r="Y316" s="45">
        <v>43049</v>
      </c>
      <c r="Z316" s="56">
        <v>3.5259299999999998</v>
      </c>
      <c r="AA316" s="56">
        <v>13.8535</v>
      </c>
      <c r="AC316" s="45">
        <v>43049</v>
      </c>
      <c r="AD316" s="56">
        <v>6.9269999999999998E-2</v>
      </c>
      <c r="AE316" s="56">
        <v>0.40444999999999998</v>
      </c>
      <c r="AG316" s="45">
        <v>43049</v>
      </c>
      <c r="AH316" s="56">
        <v>0.23133000000000001</v>
      </c>
      <c r="AI316" s="56">
        <v>0.60148000000000001</v>
      </c>
      <c r="AK316" s="45">
        <v>43049</v>
      </c>
      <c r="AL316" s="56">
        <v>0.61570000000000003</v>
      </c>
      <c r="AM316" s="56">
        <v>4.0277000000000003</v>
      </c>
      <c r="AO316" s="45">
        <v>43049</v>
      </c>
      <c r="AP316" s="56">
        <v>3.75</v>
      </c>
      <c r="AQ316" s="56">
        <v>2.6388799999999999</v>
      </c>
      <c r="AS316" s="45">
        <v>43203</v>
      </c>
      <c r="AT316" s="44">
        <v>314.3</v>
      </c>
      <c r="AU316" s="44">
        <v>315.95</v>
      </c>
      <c r="AV316" s="44">
        <v>313.85000000000002</v>
      </c>
      <c r="AW316" s="44">
        <v>315.60000000000002</v>
      </c>
    </row>
    <row r="317" spans="1:49">
      <c r="A317" s="45">
        <v>43050</v>
      </c>
      <c r="B317" s="56">
        <v>7.6350000000000001E-2</v>
      </c>
      <c r="C317" s="56">
        <v>8.1610000000000002E-2</v>
      </c>
      <c r="E317" s="45">
        <v>43050</v>
      </c>
      <c r="F317" s="56">
        <v>0</v>
      </c>
      <c r="G317" s="56">
        <v>0</v>
      </c>
      <c r="I317" s="45">
        <v>43050</v>
      </c>
      <c r="J317" s="56">
        <v>0.26468999999999998</v>
      </c>
      <c r="K317" s="56">
        <v>0</v>
      </c>
      <c r="M317" s="45">
        <v>43050</v>
      </c>
      <c r="N317" s="56">
        <v>0.21607000000000001</v>
      </c>
      <c r="O317" s="56">
        <v>1.0371600000000001</v>
      </c>
      <c r="Q317" s="45">
        <v>43050</v>
      </c>
      <c r="R317" s="56">
        <v>4.48393</v>
      </c>
      <c r="S317" s="56">
        <v>1.72177</v>
      </c>
      <c r="U317" s="45">
        <v>43050</v>
      </c>
      <c r="V317" s="56">
        <v>1.5665100000000001</v>
      </c>
      <c r="W317" s="56">
        <v>1.59219</v>
      </c>
      <c r="Y317" s="45">
        <v>43050</v>
      </c>
      <c r="Z317" s="56">
        <v>1.3876200000000001</v>
      </c>
      <c r="AA317" s="56">
        <v>8.1665100000000006</v>
      </c>
      <c r="AC317" s="45">
        <v>43050</v>
      </c>
      <c r="AD317" s="56">
        <v>3.1220000000000001E-2</v>
      </c>
      <c r="AE317" s="56">
        <v>0.43275000000000002</v>
      </c>
      <c r="AG317" s="45">
        <v>43050</v>
      </c>
      <c r="AH317" s="56">
        <v>0.16964000000000001</v>
      </c>
      <c r="AI317" s="56">
        <v>0.21590999999999999</v>
      </c>
      <c r="AK317" s="45">
        <v>43050</v>
      </c>
      <c r="AL317" s="56">
        <v>0.20523</v>
      </c>
      <c r="AM317" s="56">
        <v>1.79579</v>
      </c>
      <c r="AO317" s="45">
        <v>43050</v>
      </c>
      <c r="AP317" s="56">
        <v>1.35416</v>
      </c>
      <c r="AQ317" s="56">
        <v>0.48610999999999999</v>
      </c>
      <c r="AS317" s="45">
        <v>43206</v>
      </c>
      <c r="AT317" s="44">
        <v>317.14999999999998</v>
      </c>
      <c r="AU317" s="44">
        <v>317.39999999999998</v>
      </c>
      <c r="AV317" s="44">
        <v>314.75</v>
      </c>
      <c r="AW317" s="44">
        <v>315.45</v>
      </c>
    </row>
    <row r="318" spans="1:49">
      <c r="A318" s="45">
        <v>43051</v>
      </c>
      <c r="B318" s="56">
        <v>8.0299999999999996E-2</v>
      </c>
      <c r="C318" s="56">
        <v>9.4780000000000003E-2</v>
      </c>
      <c r="E318" s="45">
        <v>43051</v>
      </c>
      <c r="F318" s="56">
        <v>0</v>
      </c>
      <c r="G318" s="56">
        <v>0</v>
      </c>
      <c r="I318" s="45">
        <v>43051</v>
      </c>
      <c r="J318" s="56">
        <v>0.37056</v>
      </c>
      <c r="K318" s="56">
        <v>0</v>
      </c>
      <c r="M318" s="45">
        <v>43051</v>
      </c>
      <c r="N318" s="56">
        <v>0.34572000000000003</v>
      </c>
      <c r="O318" s="56">
        <v>0.47536</v>
      </c>
      <c r="Q318" s="45">
        <v>43051</v>
      </c>
      <c r="R318" s="56">
        <v>5.9297800000000001</v>
      </c>
      <c r="S318" s="56">
        <v>2.41872</v>
      </c>
      <c r="U318" s="45">
        <v>43051</v>
      </c>
      <c r="V318" s="56">
        <v>1.4380999999999999</v>
      </c>
      <c r="W318" s="56">
        <v>2.4139699999999999</v>
      </c>
      <c r="Y318" s="45">
        <v>43051</v>
      </c>
      <c r="Z318" s="56">
        <v>1.2738799999999999</v>
      </c>
      <c r="AA318" s="56">
        <v>8.9854400000000005</v>
      </c>
      <c r="AC318" s="45">
        <v>43051</v>
      </c>
      <c r="AD318" s="56">
        <v>3.3169999999999998E-2</v>
      </c>
      <c r="AE318" s="56">
        <v>0.38932</v>
      </c>
      <c r="AG318" s="45">
        <v>43051</v>
      </c>
      <c r="AH318" s="56">
        <v>0.13880000000000001</v>
      </c>
      <c r="AI318" s="56">
        <v>0.37014000000000002</v>
      </c>
      <c r="AK318" s="45">
        <v>43051</v>
      </c>
      <c r="AL318" s="56">
        <v>0.23088</v>
      </c>
      <c r="AM318" s="56">
        <v>1.8214399999999999</v>
      </c>
      <c r="AO318" s="45">
        <v>43051</v>
      </c>
      <c r="AP318" s="56">
        <v>1.6319399999999999</v>
      </c>
      <c r="AQ318" s="56">
        <v>0.83333000000000002</v>
      </c>
      <c r="AS318" s="45">
        <v>43207</v>
      </c>
      <c r="AT318" s="44">
        <v>315.8</v>
      </c>
      <c r="AU318" s="44">
        <v>316.95</v>
      </c>
      <c r="AV318" s="44">
        <v>314.7</v>
      </c>
      <c r="AW318" s="44">
        <v>315.55</v>
      </c>
    </row>
    <row r="319" spans="1:49">
      <c r="A319" s="45">
        <v>43052</v>
      </c>
      <c r="B319" s="56">
        <v>0.13295000000000001</v>
      </c>
      <c r="C319" s="56">
        <v>0.16980999999999999</v>
      </c>
      <c r="E319" s="45">
        <v>43052</v>
      </c>
      <c r="F319" s="56">
        <v>20</v>
      </c>
      <c r="G319" s="56">
        <v>21.428570000000001</v>
      </c>
      <c r="I319" s="45">
        <v>43052</v>
      </c>
      <c r="J319" s="56">
        <v>0.74112999999999996</v>
      </c>
      <c r="K319" s="56">
        <v>0.42349999999999999</v>
      </c>
      <c r="M319" s="45">
        <v>43052</v>
      </c>
      <c r="N319" s="56">
        <v>1.1668099999999999</v>
      </c>
      <c r="O319" s="56">
        <v>1.7285999999999999</v>
      </c>
      <c r="Q319" s="45">
        <v>43052</v>
      </c>
      <c r="R319" s="56">
        <v>9.0321499999999997</v>
      </c>
      <c r="S319" s="56">
        <v>4.9747599999999998</v>
      </c>
      <c r="U319" s="45">
        <v>43052</v>
      </c>
      <c r="V319" s="56">
        <v>8.29481</v>
      </c>
      <c r="W319" s="56">
        <v>3.3898299999999999</v>
      </c>
      <c r="Y319" s="45">
        <v>43052</v>
      </c>
      <c r="Z319" s="56">
        <v>7.3475799999999998</v>
      </c>
      <c r="AA319" s="56">
        <v>20.996359999999999</v>
      </c>
      <c r="AC319" s="45">
        <v>43052</v>
      </c>
      <c r="AD319" s="56">
        <v>6.0979999999999999E-2</v>
      </c>
      <c r="AE319" s="56">
        <v>0.49080000000000001</v>
      </c>
      <c r="AG319" s="45">
        <v>43052</v>
      </c>
      <c r="AH319" s="56">
        <v>0.63231999999999999</v>
      </c>
      <c r="AI319" s="56">
        <v>1.0024599999999999</v>
      </c>
      <c r="AK319" s="45">
        <v>43052</v>
      </c>
      <c r="AL319" s="56">
        <v>2.1549499999999999</v>
      </c>
      <c r="AM319" s="56">
        <v>11.467409999999999</v>
      </c>
      <c r="AO319" s="45">
        <v>43052</v>
      </c>
      <c r="AP319" s="56">
        <v>5.6944400000000002</v>
      </c>
      <c r="AQ319" s="56">
        <v>3.4722200000000001</v>
      </c>
      <c r="AS319" s="45">
        <v>43208</v>
      </c>
      <c r="AT319" s="44">
        <v>317.3</v>
      </c>
      <c r="AU319" s="44">
        <v>319.95</v>
      </c>
      <c r="AV319" s="44">
        <v>317.10000000000002</v>
      </c>
      <c r="AW319" s="44">
        <v>318.75</v>
      </c>
    </row>
    <row r="320" spans="1:49">
      <c r="A320" s="45">
        <v>43053</v>
      </c>
      <c r="B320" s="56">
        <v>0.13164000000000001</v>
      </c>
      <c r="C320" s="56">
        <v>0.20930000000000001</v>
      </c>
      <c r="E320" s="45">
        <v>43053</v>
      </c>
      <c r="F320" s="56">
        <v>28.57142</v>
      </c>
      <c r="G320" s="56">
        <v>40</v>
      </c>
      <c r="I320" s="45">
        <v>43053</v>
      </c>
      <c r="J320" s="56">
        <v>0.84699999999999998</v>
      </c>
      <c r="K320" s="56">
        <v>0</v>
      </c>
      <c r="M320" s="45">
        <v>43053</v>
      </c>
      <c r="N320" s="56">
        <v>1.5989599999999999</v>
      </c>
      <c r="O320" s="56">
        <v>1.4693099999999999</v>
      </c>
      <c r="Q320" s="45">
        <v>43053</v>
      </c>
      <c r="R320" s="56">
        <v>8.0034399999999994</v>
      </c>
      <c r="S320" s="56">
        <v>4.8147200000000003</v>
      </c>
      <c r="U320" s="45">
        <v>43053</v>
      </c>
      <c r="V320" s="56">
        <v>3.3641399999999999</v>
      </c>
      <c r="W320" s="56">
        <v>2.2855599999999998</v>
      </c>
      <c r="Y320" s="45">
        <v>43053</v>
      </c>
      <c r="Z320" s="56">
        <v>2.9799799999999999</v>
      </c>
      <c r="AA320" s="56">
        <v>21.087350000000001</v>
      </c>
      <c r="AC320" s="45">
        <v>43053</v>
      </c>
      <c r="AD320" s="56">
        <v>0.10440000000000001</v>
      </c>
      <c r="AE320" s="56">
        <v>0.47226000000000001</v>
      </c>
      <c r="AG320" s="45">
        <v>43053</v>
      </c>
      <c r="AH320" s="56">
        <v>0.66317000000000004</v>
      </c>
      <c r="AI320" s="56">
        <v>1.2646500000000001</v>
      </c>
      <c r="AK320" s="45">
        <v>43053</v>
      </c>
      <c r="AL320" s="56">
        <v>4.10466</v>
      </c>
      <c r="AM320" s="56">
        <v>16.572600000000001</v>
      </c>
      <c r="AO320" s="45">
        <v>43053</v>
      </c>
      <c r="AP320" s="56">
        <v>5.2083300000000001</v>
      </c>
      <c r="AQ320" s="56">
        <v>2.8472200000000001</v>
      </c>
      <c r="AS320" s="45">
        <v>43209</v>
      </c>
      <c r="AT320" s="44">
        <v>320</v>
      </c>
      <c r="AU320" s="44">
        <v>321.2</v>
      </c>
      <c r="AV320" s="44">
        <v>319.2</v>
      </c>
      <c r="AW320" s="44">
        <v>320.14999999999998</v>
      </c>
    </row>
    <row r="321" spans="1:49">
      <c r="A321" s="45">
        <v>43054</v>
      </c>
      <c r="B321" s="56">
        <v>0.16322999999999999</v>
      </c>
      <c r="C321" s="56">
        <v>0.16191</v>
      </c>
      <c r="E321" s="45">
        <v>43054</v>
      </c>
      <c r="F321" s="56">
        <v>24.285710000000002</v>
      </c>
      <c r="G321" s="56">
        <v>12.857139999999999</v>
      </c>
      <c r="I321" s="45">
        <v>43054</v>
      </c>
      <c r="J321" s="56">
        <v>0.89993999999999996</v>
      </c>
      <c r="K321" s="56">
        <v>1.27051</v>
      </c>
      <c r="M321" s="45">
        <v>43054</v>
      </c>
      <c r="N321" s="56">
        <v>2.63612</v>
      </c>
      <c r="O321" s="56">
        <v>1.0803799999999999</v>
      </c>
      <c r="Q321" s="45">
        <v>43054</v>
      </c>
      <c r="R321" s="56">
        <v>8.7461599999999997</v>
      </c>
      <c r="S321" s="56">
        <v>5.9424400000000004</v>
      </c>
      <c r="U321" s="45">
        <v>43054</v>
      </c>
      <c r="V321" s="56">
        <v>6.70261</v>
      </c>
      <c r="W321" s="56">
        <v>2.4139699999999999</v>
      </c>
      <c r="Y321" s="45">
        <v>43054</v>
      </c>
      <c r="Z321" s="56">
        <v>5.9372100000000003</v>
      </c>
      <c r="AA321" s="56">
        <v>23.635120000000001</v>
      </c>
      <c r="AC321" s="45">
        <v>43054</v>
      </c>
      <c r="AD321" s="56">
        <v>9.3670000000000003E-2</v>
      </c>
      <c r="AE321" s="56">
        <v>0.47372999999999998</v>
      </c>
      <c r="AG321" s="45">
        <v>43054</v>
      </c>
      <c r="AH321" s="56">
        <v>0.69401000000000002</v>
      </c>
      <c r="AI321" s="56">
        <v>1.4959899999999999</v>
      </c>
      <c r="AK321" s="45">
        <v>43054</v>
      </c>
      <c r="AL321" s="56">
        <v>6.0287300000000004</v>
      </c>
      <c r="AM321" s="56">
        <v>18.086189999999998</v>
      </c>
      <c r="AO321" s="45">
        <v>43054</v>
      </c>
      <c r="AP321" s="56">
        <v>5.3819400000000002</v>
      </c>
      <c r="AQ321" s="56">
        <v>3.4027699999999999</v>
      </c>
      <c r="AS321" s="45">
        <v>43210</v>
      </c>
      <c r="AT321" s="44">
        <v>318.5</v>
      </c>
      <c r="AU321" s="44">
        <v>319.8</v>
      </c>
      <c r="AV321" s="44">
        <v>318</v>
      </c>
      <c r="AW321" s="44">
        <v>318.05</v>
      </c>
    </row>
    <row r="322" spans="1:49">
      <c r="A322" s="45">
        <v>43055</v>
      </c>
      <c r="B322" s="56">
        <v>0.129</v>
      </c>
      <c r="C322" s="56">
        <v>0.17244999999999999</v>
      </c>
      <c r="E322" s="45">
        <v>43055</v>
      </c>
      <c r="F322" s="56">
        <v>21.428570000000001</v>
      </c>
      <c r="G322" s="56">
        <v>31.428570000000001</v>
      </c>
      <c r="I322" s="45">
        <v>43055</v>
      </c>
      <c r="J322" s="56">
        <v>0.89993999999999996</v>
      </c>
      <c r="K322" s="56">
        <v>1.1646300000000001</v>
      </c>
      <c r="M322" s="45">
        <v>43055</v>
      </c>
      <c r="N322" s="56">
        <v>0.82108000000000003</v>
      </c>
      <c r="O322" s="56">
        <v>1.3828800000000001</v>
      </c>
      <c r="Q322" s="45">
        <v>43055</v>
      </c>
      <c r="R322" s="56">
        <v>13.677099999999999</v>
      </c>
      <c r="S322" s="56">
        <v>9.9144600000000001</v>
      </c>
      <c r="U322" s="45">
        <v>43055</v>
      </c>
      <c r="V322" s="56">
        <v>11.78736</v>
      </c>
      <c r="W322" s="56">
        <v>3.2871000000000001</v>
      </c>
      <c r="Y322" s="45">
        <v>43055</v>
      </c>
      <c r="Z322" s="56">
        <v>10.44131</v>
      </c>
      <c r="AA322" s="56">
        <v>20.040939999999999</v>
      </c>
      <c r="AC322" s="45">
        <v>43055</v>
      </c>
      <c r="AD322" s="56">
        <v>7.6590000000000005E-2</v>
      </c>
      <c r="AE322" s="56">
        <v>0.43762000000000001</v>
      </c>
      <c r="AG322" s="45">
        <v>43055</v>
      </c>
      <c r="AH322" s="56">
        <v>0.58604999999999996</v>
      </c>
      <c r="AI322" s="56">
        <v>1.4188700000000001</v>
      </c>
      <c r="AK322" s="45">
        <v>43055</v>
      </c>
      <c r="AL322" s="56">
        <v>5.6695700000000002</v>
      </c>
      <c r="AM322" s="56">
        <v>10.851710000000001</v>
      </c>
      <c r="AO322" s="45">
        <v>43055</v>
      </c>
      <c r="AP322" s="56">
        <v>6.3194400000000002</v>
      </c>
      <c r="AQ322" s="56">
        <v>3.1597200000000001</v>
      </c>
      <c r="AS322" s="45">
        <v>43213</v>
      </c>
      <c r="AT322" s="44">
        <v>317.7</v>
      </c>
      <c r="AU322" s="44">
        <v>318.8</v>
      </c>
      <c r="AV322" s="44">
        <v>317.10000000000002</v>
      </c>
      <c r="AW322" s="44">
        <v>318.25</v>
      </c>
    </row>
    <row r="323" spans="1:49">
      <c r="A323" s="45">
        <v>43056</v>
      </c>
      <c r="B323" s="56">
        <v>0.12242</v>
      </c>
      <c r="C323" s="56">
        <v>0.17902999999999999</v>
      </c>
      <c r="E323" s="45">
        <v>43056</v>
      </c>
      <c r="F323" s="56">
        <v>7.1428500000000001</v>
      </c>
      <c r="G323" s="56">
        <v>0</v>
      </c>
      <c r="I323" s="45">
        <v>43056</v>
      </c>
      <c r="J323" s="56">
        <v>0.89993999999999996</v>
      </c>
      <c r="K323" s="56">
        <v>1.1646300000000001</v>
      </c>
      <c r="M323" s="45">
        <v>43056</v>
      </c>
      <c r="N323" s="56">
        <v>0.86429999999999996</v>
      </c>
      <c r="O323" s="56">
        <v>0.56179000000000001</v>
      </c>
      <c r="Q323" s="45">
        <v>43056</v>
      </c>
      <c r="R323" s="56">
        <v>14.74314</v>
      </c>
      <c r="S323" s="56">
        <v>4.6238400000000004</v>
      </c>
      <c r="U323" s="45">
        <v>43056</v>
      </c>
      <c r="V323" s="56">
        <v>23.80585</v>
      </c>
      <c r="W323" s="56">
        <v>2.5680499999999999</v>
      </c>
      <c r="Y323" s="45">
        <v>43056</v>
      </c>
      <c r="Z323" s="56">
        <v>21.087350000000001</v>
      </c>
      <c r="AA323" s="56">
        <v>18.7898</v>
      </c>
      <c r="AC323" s="45">
        <v>43056</v>
      </c>
      <c r="AD323" s="56">
        <v>6.6350000000000006E-2</v>
      </c>
      <c r="AE323" s="56">
        <v>0.38053999999999999</v>
      </c>
      <c r="AG323" s="45">
        <v>43056</v>
      </c>
      <c r="AH323" s="56">
        <v>0.52436000000000005</v>
      </c>
      <c r="AI323" s="56">
        <v>0.83281000000000005</v>
      </c>
      <c r="AK323" s="45">
        <v>43056</v>
      </c>
      <c r="AL323" s="56">
        <v>4.4381700000000004</v>
      </c>
      <c r="AM323" s="56">
        <v>6.5161600000000002</v>
      </c>
      <c r="AO323" s="45">
        <v>43056</v>
      </c>
      <c r="AP323" s="56">
        <v>4.7222200000000001</v>
      </c>
      <c r="AQ323" s="56">
        <v>3.1944400000000002</v>
      </c>
      <c r="AS323" s="45">
        <v>43214</v>
      </c>
      <c r="AT323" s="44">
        <v>318.7</v>
      </c>
      <c r="AU323" s="44">
        <v>318.8</v>
      </c>
      <c r="AV323" s="44">
        <v>314.89999999999998</v>
      </c>
      <c r="AW323" s="44">
        <v>316.5</v>
      </c>
    </row>
    <row r="324" spans="1:49">
      <c r="A324" s="45">
        <v>43057</v>
      </c>
      <c r="B324" s="56">
        <v>7.8979999999999995E-2</v>
      </c>
      <c r="C324" s="56">
        <v>0.11584</v>
      </c>
      <c r="E324" s="45">
        <v>43057</v>
      </c>
      <c r="F324" s="56">
        <v>0</v>
      </c>
      <c r="G324" s="56">
        <v>0</v>
      </c>
      <c r="I324" s="45">
        <v>43057</v>
      </c>
      <c r="J324" s="56">
        <v>0.58230999999999999</v>
      </c>
      <c r="K324" s="56">
        <v>0.26468999999999998</v>
      </c>
      <c r="M324" s="45">
        <v>43057</v>
      </c>
      <c r="N324" s="56">
        <v>0.47536</v>
      </c>
      <c r="O324" s="56">
        <v>0.56179000000000001</v>
      </c>
      <c r="Q324" s="45">
        <v>43057</v>
      </c>
      <c r="R324" s="56">
        <v>5.6665200000000002</v>
      </c>
      <c r="S324" s="56">
        <v>2.0123000000000002</v>
      </c>
      <c r="U324" s="45">
        <v>43057</v>
      </c>
      <c r="V324" s="56">
        <v>3.1587000000000001</v>
      </c>
      <c r="W324" s="56">
        <v>1.74627</v>
      </c>
      <c r="Y324" s="45">
        <v>43057</v>
      </c>
      <c r="Z324" s="56">
        <v>2.79799</v>
      </c>
      <c r="AA324" s="56">
        <v>10.89626</v>
      </c>
      <c r="AC324" s="45">
        <v>43057</v>
      </c>
      <c r="AD324" s="56">
        <v>3.805E-2</v>
      </c>
      <c r="AE324" s="56">
        <v>0.26199</v>
      </c>
      <c r="AG324" s="45">
        <v>43057</v>
      </c>
      <c r="AH324" s="56">
        <v>0.16964000000000001</v>
      </c>
      <c r="AI324" s="56">
        <v>0.37014000000000002</v>
      </c>
      <c r="AK324" s="45">
        <v>43057</v>
      </c>
      <c r="AL324" s="56">
        <v>1.3340099999999999</v>
      </c>
      <c r="AM324" s="56">
        <v>2.33453</v>
      </c>
      <c r="AO324" s="45">
        <v>43057</v>
      </c>
      <c r="AP324" s="56">
        <v>1.42361</v>
      </c>
      <c r="AQ324" s="56">
        <v>0.38194</v>
      </c>
      <c r="AS324" s="45">
        <v>43215</v>
      </c>
      <c r="AT324" s="44">
        <v>314</v>
      </c>
      <c r="AU324" s="44">
        <v>314.75</v>
      </c>
      <c r="AV324" s="44">
        <v>312.64999999999998</v>
      </c>
      <c r="AW324" s="44">
        <v>314.10000000000002</v>
      </c>
    </row>
    <row r="325" spans="1:49">
      <c r="A325" s="45">
        <v>43058</v>
      </c>
      <c r="B325" s="56">
        <v>6.9760000000000003E-2</v>
      </c>
      <c r="C325" s="56">
        <v>7.6350000000000001E-2</v>
      </c>
      <c r="E325" s="45">
        <v>43058</v>
      </c>
      <c r="F325" s="56">
        <v>0</v>
      </c>
      <c r="G325" s="56">
        <v>0</v>
      </c>
      <c r="I325" s="45">
        <v>43058</v>
      </c>
      <c r="J325" s="56">
        <v>0</v>
      </c>
      <c r="K325" s="56">
        <v>0</v>
      </c>
      <c r="M325" s="45">
        <v>43058</v>
      </c>
      <c r="N325" s="56">
        <v>0.47536</v>
      </c>
      <c r="O325" s="56">
        <v>0.38893</v>
      </c>
      <c r="Q325" s="45">
        <v>43058</v>
      </c>
      <c r="R325" s="56">
        <v>5.7262500000000003</v>
      </c>
      <c r="S325" s="56">
        <v>2.0106700000000002</v>
      </c>
      <c r="U325" s="45">
        <v>43058</v>
      </c>
      <c r="V325" s="56">
        <v>2.69645</v>
      </c>
      <c r="W325" s="56">
        <v>1.66923</v>
      </c>
      <c r="Y325" s="45">
        <v>43058</v>
      </c>
      <c r="Z325" s="56">
        <v>2.3885299999999998</v>
      </c>
      <c r="AA325" s="56">
        <v>10.44131</v>
      </c>
      <c r="AC325" s="45">
        <v>43058</v>
      </c>
      <c r="AD325" s="56">
        <v>4.0980000000000003E-2</v>
      </c>
      <c r="AE325" s="56">
        <v>0.27321000000000001</v>
      </c>
      <c r="AG325" s="45">
        <v>43058</v>
      </c>
      <c r="AH325" s="56">
        <v>0.26218000000000002</v>
      </c>
      <c r="AI325" s="56">
        <v>0.41639999999999999</v>
      </c>
      <c r="AK325" s="45">
        <v>43058</v>
      </c>
      <c r="AL325" s="56">
        <v>1.74448</v>
      </c>
      <c r="AM325" s="56">
        <v>1.6931700000000001</v>
      </c>
      <c r="AO325" s="45">
        <v>43058</v>
      </c>
      <c r="AP325" s="56">
        <v>1.11111</v>
      </c>
      <c r="AQ325" s="56">
        <v>0.52083000000000002</v>
      </c>
      <c r="AS325" s="45">
        <v>43216</v>
      </c>
      <c r="AT325" s="44">
        <v>315.3</v>
      </c>
      <c r="AU325" s="44">
        <v>319.5</v>
      </c>
      <c r="AV325" s="44">
        <v>315.10000000000002</v>
      </c>
      <c r="AW325" s="44">
        <v>318.60000000000002</v>
      </c>
    </row>
    <row r="326" spans="1:49">
      <c r="A326" s="45">
        <v>43059</v>
      </c>
      <c r="B326" s="56">
        <v>0.12242</v>
      </c>
      <c r="C326" s="56">
        <v>0.15137999999999999</v>
      </c>
      <c r="E326" s="45">
        <v>43059</v>
      </c>
      <c r="F326" s="56">
        <v>18.57142</v>
      </c>
      <c r="G326" s="56">
        <v>22.857140000000001</v>
      </c>
      <c r="I326" s="45">
        <v>43059</v>
      </c>
      <c r="J326" s="56">
        <v>0.63524999999999998</v>
      </c>
      <c r="K326" s="56">
        <v>1.3763799999999999</v>
      </c>
      <c r="M326" s="45">
        <v>43059</v>
      </c>
      <c r="N326" s="56">
        <v>0.56179000000000001</v>
      </c>
      <c r="O326" s="56">
        <v>1.5989599999999999</v>
      </c>
      <c r="Q326" s="45">
        <v>43059</v>
      </c>
      <c r="R326" s="56">
        <v>22.507339999999999</v>
      </c>
      <c r="S326" s="56">
        <v>5.2464599999999999</v>
      </c>
      <c r="U326" s="45">
        <v>43059</v>
      </c>
      <c r="V326" s="56">
        <v>7.0107799999999996</v>
      </c>
      <c r="W326" s="56">
        <v>2.4653299999999998</v>
      </c>
      <c r="Y326" s="45">
        <v>43059</v>
      </c>
      <c r="Z326" s="56">
        <v>6.2101899999999999</v>
      </c>
      <c r="AA326" s="56">
        <v>17.53867</v>
      </c>
      <c r="AC326" s="45">
        <v>43059</v>
      </c>
      <c r="AD326" s="56">
        <v>0.10147</v>
      </c>
      <c r="AE326" s="56">
        <v>0.44689000000000001</v>
      </c>
      <c r="AG326" s="45">
        <v>43059</v>
      </c>
      <c r="AH326" s="56">
        <v>0.52436000000000005</v>
      </c>
      <c r="AI326" s="56">
        <v>0.77112000000000003</v>
      </c>
      <c r="AK326" s="45">
        <v>43059</v>
      </c>
      <c r="AL326" s="56">
        <v>6.0287300000000004</v>
      </c>
      <c r="AM326" s="56">
        <v>6.2852699999999997</v>
      </c>
      <c r="AO326" s="45">
        <v>43059</v>
      </c>
      <c r="AP326" s="56">
        <v>6.3194400000000002</v>
      </c>
      <c r="AQ326" s="56">
        <v>3.29861</v>
      </c>
      <c r="AS326" s="45">
        <v>43217</v>
      </c>
      <c r="AT326" s="44">
        <v>321.5</v>
      </c>
      <c r="AU326" s="44">
        <v>323.39999999999998</v>
      </c>
      <c r="AV326" s="44">
        <v>320.05</v>
      </c>
      <c r="AW326" s="44">
        <v>321.3</v>
      </c>
    </row>
    <row r="327" spans="1:49">
      <c r="A327" s="45">
        <v>43060</v>
      </c>
      <c r="B327" s="56">
        <v>0.11452</v>
      </c>
      <c r="C327" s="56">
        <v>0.16718</v>
      </c>
      <c r="E327" s="45">
        <v>43060</v>
      </c>
      <c r="F327" s="56">
        <v>22.857140000000001</v>
      </c>
      <c r="G327" s="56">
        <v>35.714280000000002</v>
      </c>
      <c r="I327" s="45">
        <v>43060</v>
      </c>
      <c r="J327" s="56">
        <v>0.95287999999999995</v>
      </c>
      <c r="K327" s="56">
        <v>1.1116900000000001</v>
      </c>
      <c r="M327" s="45">
        <v>43060</v>
      </c>
      <c r="N327" s="56">
        <v>1.1235900000000001</v>
      </c>
      <c r="O327" s="56">
        <v>1.0803799999999999</v>
      </c>
      <c r="Q327" s="45">
        <v>43060</v>
      </c>
      <c r="R327" s="56">
        <v>11.99915</v>
      </c>
      <c r="S327" s="56">
        <v>5.8022099999999996</v>
      </c>
      <c r="U327" s="45">
        <v>43060</v>
      </c>
      <c r="V327" s="56">
        <v>6.7539800000000003</v>
      </c>
      <c r="W327" s="56">
        <v>3.7236699999999998</v>
      </c>
      <c r="Y327" s="45">
        <v>43060</v>
      </c>
      <c r="Z327" s="56">
        <v>5.98271</v>
      </c>
      <c r="AA327" s="56">
        <v>16.96997</v>
      </c>
      <c r="AC327" s="45">
        <v>43060</v>
      </c>
      <c r="AD327" s="56">
        <v>9.2689999999999995E-2</v>
      </c>
      <c r="AE327" s="56">
        <v>0.45372000000000001</v>
      </c>
      <c r="AG327" s="45">
        <v>43060</v>
      </c>
      <c r="AH327" s="56">
        <v>0.50893999999999995</v>
      </c>
      <c r="AI327" s="56">
        <v>0.67859000000000003</v>
      </c>
      <c r="AK327" s="45">
        <v>43060</v>
      </c>
      <c r="AL327" s="56">
        <v>6.5931199999999999</v>
      </c>
      <c r="AM327" s="56">
        <v>6.5674700000000001</v>
      </c>
      <c r="AO327" s="45">
        <v>43060</v>
      </c>
      <c r="AP327" s="56">
        <v>7.8125</v>
      </c>
      <c r="AQ327" s="56">
        <v>3.4722200000000001</v>
      </c>
      <c r="AS327" s="45">
        <v>43220</v>
      </c>
      <c r="AT327" s="44">
        <v>322.5</v>
      </c>
      <c r="AU327" s="44">
        <v>323.45</v>
      </c>
      <c r="AV327" s="44">
        <v>321.60000000000002</v>
      </c>
      <c r="AW327" s="44">
        <v>322.8</v>
      </c>
    </row>
    <row r="328" spans="1:49">
      <c r="A328" s="45">
        <v>43061</v>
      </c>
      <c r="B328" s="56">
        <v>0.17113</v>
      </c>
      <c r="C328" s="56">
        <v>0.19219</v>
      </c>
      <c r="E328" s="45">
        <v>43061</v>
      </c>
      <c r="F328" s="56">
        <v>22.857140000000001</v>
      </c>
      <c r="G328" s="56">
        <v>42.857140000000001</v>
      </c>
      <c r="I328" s="45">
        <v>43061</v>
      </c>
      <c r="J328" s="56">
        <v>2.0645799999999999</v>
      </c>
      <c r="K328" s="56">
        <v>1.0058199999999999</v>
      </c>
      <c r="M328" s="45">
        <v>43061</v>
      </c>
      <c r="N328" s="56">
        <v>3.7164999999999999</v>
      </c>
      <c r="O328" s="56">
        <v>1.94468</v>
      </c>
      <c r="Q328" s="45">
        <v>43061</v>
      </c>
      <c r="R328" s="56">
        <v>13.79818</v>
      </c>
      <c r="S328" s="56">
        <v>5.5629600000000003</v>
      </c>
      <c r="U328" s="45">
        <v>43061</v>
      </c>
      <c r="V328" s="56">
        <v>7.8582400000000003</v>
      </c>
      <c r="W328" s="56">
        <v>3.0816599999999998</v>
      </c>
      <c r="Y328" s="45">
        <v>43061</v>
      </c>
      <c r="Z328" s="56">
        <v>6.9608699999999999</v>
      </c>
      <c r="AA328" s="56">
        <v>20.791620000000002</v>
      </c>
      <c r="AC328" s="45">
        <v>43061</v>
      </c>
      <c r="AD328" s="56">
        <v>9.2689999999999995E-2</v>
      </c>
      <c r="AE328" s="56">
        <v>0.40347</v>
      </c>
      <c r="AG328" s="45">
        <v>43061</v>
      </c>
      <c r="AH328" s="56">
        <v>0.32386999999999999</v>
      </c>
      <c r="AI328" s="56">
        <v>1.0024599999999999</v>
      </c>
      <c r="AK328" s="45">
        <v>43061</v>
      </c>
      <c r="AL328" s="56">
        <v>6.3109200000000003</v>
      </c>
      <c r="AM328" s="56">
        <v>5.6952199999999999</v>
      </c>
      <c r="AO328" s="45">
        <v>43061</v>
      </c>
      <c r="AP328" s="56">
        <v>5.8333300000000001</v>
      </c>
      <c r="AQ328" s="56">
        <v>3.0208300000000001</v>
      </c>
      <c r="AS328" s="45">
        <v>43222</v>
      </c>
      <c r="AT328" s="44">
        <v>322.25</v>
      </c>
      <c r="AU328" s="44">
        <v>322.8</v>
      </c>
      <c r="AV328" s="44">
        <v>320.35000000000002</v>
      </c>
      <c r="AW328" s="44">
        <v>320.89999999999998</v>
      </c>
    </row>
    <row r="329" spans="1:49">
      <c r="A329" s="45">
        <v>43062</v>
      </c>
      <c r="B329" s="56">
        <v>0.13427</v>
      </c>
      <c r="C329" s="56">
        <v>0.17638999999999999</v>
      </c>
      <c r="E329" s="45">
        <v>43062</v>
      </c>
      <c r="F329" s="56">
        <v>10</v>
      </c>
      <c r="G329" s="56">
        <v>25.714279999999999</v>
      </c>
      <c r="I329" s="45">
        <v>43062</v>
      </c>
      <c r="J329" s="56">
        <v>0.63524999999999998</v>
      </c>
      <c r="K329" s="56">
        <v>1.27051</v>
      </c>
      <c r="M329" s="45">
        <v>43062</v>
      </c>
      <c r="N329" s="56">
        <v>1.2532399999999999</v>
      </c>
      <c r="O329" s="56">
        <v>1.1668099999999999</v>
      </c>
      <c r="Q329" s="45">
        <v>43062</v>
      </c>
      <c r="R329" s="56">
        <v>13.955299999999999</v>
      </c>
      <c r="S329" s="56">
        <v>6.3774300000000004</v>
      </c>
      <c r="U329" s="45">
        <v>43062</v>
      </c>
      <c r="V329" s="56">
        <v>7.3703099999999999</v>
      </c>
      <c r="W329" s="56">
        <v>3.1587000000000001</v>
      </c>
      <c r="Y329" s="45">
        <v>43062</v>
      </c>
      <c r="Z329" s="56">
        <v>6.5286600000000004</v>
      </c>
      <c r="AA329" s="56">
        <v>17.811640000000001</v>
      </c>
      <c r="AC329" s="45">
        <v>43062</v>
      </c>
      <c r="AD329" s="56">
        <v>8.7330000000000005E-2</v>
      </c>
      <c r="AE329" s="56">
        <v>0.44103999999999999</v>
      </c>
      <c r="AG329" s="45">
        <v>43062</v>
      </c>
      <c r="AH329" s="56">
        <v>0.32386999999999999</v>
      </c>
      <c r="AI329" s="56">
        <v>0.94077</v>
      </c>
      <c r="AK329" s="45">
        <v>43062</v>
      </c>
      <c r="AL329" s="56">
        <v>5.2334500000000004</v>
      </c>
      <c r="AM329" s="56">
        <v>4.5664400000000001</v>
      </c>
      <c r="AO329" s="45">
        <v>43062</v>
      </c>
      <c r="AP329" s="56">
        <v>4.5138800000000003</v>
      </c>
      <c r="AQ329" s="56">
        <v>2.5694400000000002</v>
      </c>
      <c r="AS329" s="45">
        <v>43223</v>
      </c>
      <c r="AT329" s="44">
        <v>320.10000000000002</v>
      </c>
      <c r="AU329" s="44">
        <v>320.8</v>
      </c>
      <c r="AV329" s="44">
        <v>318.60000000000002</v>
      </c>
      <c r="AW329" s="44">
        <v>319.14999999999998</v>
      </c>
    </row>
    <row r="330" spans="1:49">
      <c r="A330" s="45">
        <v>43063</v>
      </c>
      <c r="B330" s="56">
        <v>0.12504999999999999</v>
      </c>
      <c r="C330" s="56">
        <v>0.129</v>
      </c>
      <c r="E330" s="45">
        <v>43063</v>
      </c>
      <c r="F330" s="56">
        <v>21.428570000000001</v>
      </c>
      <c r="G330" s="56">
        <v>17.142849999999999</v>
      </c>
      <c r="I330" s="45">
        <v>43063</v>
      </c>
      <c r="J330" s="56">
        <v>0.74112999999999996</v>
      </c>
      <c r="K330" s="56">
        <v>0.89993999999999996</v>
      </c>
      <c r="M330" s="45">
        <v>43063</v>
      </c>
      <c r="N330" s="56">
        <v>0.43214999999999998</v>
      </c>
      <c r="O330" s="56">
        <v>1.5125299999999999</v>
      </c>
      <c r="Q330" s="45">
        <v>43063</v>
      </c>
      <c r="R330" s="56">
        <v>13.74105</v>
      </c>
      <c r="S330" s="56">
        <v>5.0484400000000003</v>
      </c>
      <c r="U330" s="45">
        <v>43063</v>
      </c>
      <c r="V330" s="56">
        <v>6.5998900000000003</v>
      </c>
      <c r="W330" s="56">
        <v>2.7734899999999998</v>
      </c>
      <c r="Y330" s="45">
        <v>43063</v>
      </c>
      <c r="Z330" s="56">
        <v>5.8462199999999998</v>
      </c>
      <c r="AA330" s="56">
        <v>18.49408</v>
      </c>
      <c r="AC330" s="45">
        <v>43063</v>
      </c>
      <c r="AD330" s="56">
        <v>8.4400000000000003E-2</v>
      </c>
      <c r="AE330" s="56">
        <v>0.47811999999999999</v>
      </c>
      <c r="AG330" s="45">
        <v>43063</v>
      </c>
      <c r="AH330" s="56">
        <v>0.49352000000000001</v>
      </c>
      <c r="AI330" s="56">
        <v>0.84823999999999999</v>
      </c>
      <c r="AK330" s="45">
        <v>43063</v>
      </c>
      <c r="AL330" s="56">
        <v>8.4915299999999991</v>
      </c>
      <c r="AM330" s="56">
        <v>5.1308299999999996</v>
      </c>
      <c r="AO330" s="45">
        <v>43063</v>
      </c>
      <c r="AP330" s="56">
        <v>4.4791600000000003</v>
      </c>
      <c r="AQ330" s="56">
        <v>2.8819400000000002</v>
      </c>
      <c r="AS330" s="45">
        <v>43224</v>
      </c>
      <c r="AT330" s="44">
        <v>319.8</v>
      </c>
      <c r="AU330" s="44">
        <v>320.14999999999998</v>
      </c>
      <c r="AV330" s="44">
        <v>317.05</v>
      </c>
      <c r="AW330" s="44">
        <v>317.60000000000002</v>
      </c>
    </row>
    <row r="331" spans="1:49">
      <c r="A331" s="45">
        <v>43064</v>
      </c>
      <c r="B331" s="56">
        <v>9.214E-2</v>
      </c>
      <c r="C331" s="56">
        <v>9.8729999999999998E-2</v>
      </c>
      <c r="E331" s="45">
        <v>43064</v>
      </c>
      <c r="F331" s="56">
        <v>0</v>
      </c>
      <c r="G331" s="56">
        <v>0</v>
      </c>
      <c r="I331" s="45">
        <v>43064</v>
      </c>
      <c r="J331" s="56">
        <v>0.47643999999999997</v>
      </c>
      <c r="K331" s="56">
        <v>0.47643999999999997</v>
      </c>
      <c r="M331" s="45">
        <v>43064</v>
      </c>
      <c r="N331" s="56">
        <v>0.34572000000000003</v>
      </c>
      <c r="O331" s="56">
        <v>0.30249999999999999</v>
      </c>
      <c r="Q331" s="45">
        <v>43064</v>
      </c>
      <c r="R331" s="56">
        <v>7.4850199999999996</v>
      </c>
      <c r="S331" s="56">
        <v>2.0996199999999998</v>
      </c>
      <c r="U331" s="45">
        <v>43064</v>
      </c>
      <c r="V331" s="56">
        <v>2.5166900000000001</v>
      </c>
      <c r="W331" s="56">
        <v>2.0287600000000001</v>
      </c>
      <c r="Y331" s="45">
        <v>43064</v>
      </c>
      <c r="Z331" s="56">
        <v>2.2292900000000002</v>
      </c>
      <c r="AA331" s="56">
        <v>10.532299999999999</v>
      </c>
      <c r="AC331" s="45">
        <v>43064</v>
      </c>
      <c r="AD331" s="56">
        <v>3.2680000000000001E-2</v>
      </c>
      <c r="AE331" s="56">
        <v>0.25516</v>
      </c>
      <c r="AG331" s="45">
        <v>43064</v>
      </c>
      <c r="AH331" s="56">
        <v>0.37014000000000002</v>
      </c>
      <c r="AI331" s="56">
        <v>0.57062999999999997</v>
      </c>
      <c r="AK331" s="45">
        <v>43064</v>
      </c>
      <c r="AL331" s="56">
        <v>2.3858299999999999</v>
      </c>
      <c r="AM331" s="56">
        <v>1.48794</v>
      </c>
      <c r="AO331" s="45">
        <v>43064</v>
      </c>
      <c r="AP331" s="56">
        <v>0.90276999999999996</v>
      </c>
      <c r="AQ331" s="56">
        <v>0.69443999999999995</v>
      </c>
      <c r="AS331" s="45">
        <v>43228</v>
      </c>
      <c r="AT331" s="44">
        <v>318.5</v>
      </c>
      <c r="AU331" s="44">
        <v>319.3</v>
      </c>
      <c r="AV331" s="44">
        <v>315.2</v>
      </c>
      <c r="AW331" s="44">
        <v>315.2</v>
      </c>
    </row>
    <row r="332" spans="1:49">
      <c r="A332" s="45">
        <v>43065</v>
      </c>
      <c r="B332" s="56">
        <v>8.0299999999999996E-2</v>
      </c>
      <c r="C332" s="56">
        <v>9.7409999999999997E-2</v>
      </c>
      <c r="E332" s="45">
        <v>43065</v>
      </c>
      <c r="F332" s="56">
        <v>0</v>
      </c>
      <c r="G332" s="56">
        <v>0</v>
      </c>
      <c r="I332" s="45">
        <v>43065</v>
      </c>
      <c r="J332" s="56">
        <v>0.26468999999999998</v>
      </c>
      <c r="K332" s="56">
        <v>0.26468999999999998</v>
      </c>
      <c r="M332" s="45">
        <v>43065</v>
      </c>
      <c r="N332" s="56">
        <v>0</v>
      </c>
      <c r="O332" s="56">
        <v>0.43214999999999998</v>
      </c>
      <c r="Q332" s="45">
        <v>43065</v>
      </c>
      <c r="R332" s="56">
        <v>6.5384399999999996</v>
      </c>
      <c r="S332" s="56">
        <v>2.3959999999999999</v>
      </c>
      <c r="U332" s="45">
        <v>43065</v>
      </c>
      <c r="V332" s="56">
        <v>2.4396499999999999</v>
      </c>
      <c r="W332" s="56">
        <v>2.4910100000000002</v>
      </c>
      <c r="Y332" s="45">
        <v>43065</v>
      </c>
      <c r="Z332" s="56">
        <v>2.1610499999999999</v>
      </c>
      <c r="AA332" s="56">
        <v>10.282069999999999</v>
      </c>
      <c r="AC332" s="45">
        <v>43065</v>
      </c>
      <c r="AD332" s="56">
        <v>3.9030000000000002E-2</v>
      </c>
      <c r="AE332" s="56">
        <v>0.29710999999999999</v>
      </c>
      <c r="AG332" s="45">
        <v>43065</v>
      </c>
      <c r="AH332" s="56">
        <v>0.20049</v>
      </c>
      <c r="AI332" s="56">
        <v>0.33928999999999998</v>
      </c>
      <c r="AK332" s="45">
        <v>43065</v>
      </c>
      <c r="AL332" s="56">
        <v>2.4884499999999998</v>
      </c>
      <c r="AM332" s="56">
        <v>1.05182</v>
      </c>
      <c r="AO332" s="45">
        <v>43065</v>
      </c>
      <c r="AP332" s="56">
        <v>1.35416</v>
      </c>
      <c r="AQ332" s="56">
        <v>0.83333000000000002</v>
      </c>
      <c r="AS332" s="45">
        <v>43229</v>
      </c>
      <c r="AT332" s="44">
        <v>315.7</v>
      </c>
      <c r="AU332" s="44">
        <v>316.25</v>
      </c>
      <c r="AV332" s="44">
        <v>312.8</v>
      </c>
      <c r="AW332" s="44">
        <v>315.2</v>
      </c>
    </row>
    <row r="333" spans="1:49">
      <c r="A333" s="45">
        <v>43066</v>
      </c>
      <c r="B333" s="56">
        <v>0.23957999999999999</v>
      </c>
      <c r="C333" s="56">
        <v>0.20666999999999999</v>
      </c>
      <c r="E333" s="45">
        <v>43066</v>
      </c>
      <c r="F333" s="56">
        <v>15.71428</v>
      </c>
      <c r="G333" s="56">
        <v>17.142849999999999</v>
      </c>
      <c r="I333" s="45">
        <v>43066</v>
      </c>
      <c r="J333" s="56">
        <v>2.3822100000000002</v>
      </c>
      <c r="K333" s="56">
        <v>0.26468999999999998</v>
      </c>
      <c r="M333" s="45">
        <v>43066</v>
      </c>
      <c r="N333" s="56">
        <v>5.9636899999999997</v>
      </c>
      <c r="O333" s="56">
        <v>0.95072999999999996</v>
      </c>
      <c r="Q333" s="45">
        <v>43066</v>
      </c>
      <c r="R333" s="56">
        <v>13.79331</v>
      </c>
      <c r="S333" s="56">
        <v>6.1521400000000002</v>
      </c>
      <c r="U333" s="45">
        <v>43066</v>
      </c>
      <c r="V333" s="56">
        <v>5.41859</v>
      </c>
      <c r="W333" s="56">
        <v>3.98048</v>
      </c>
      <c r="Y333" s="45">
        <v>43066</v>
      </c>
      <c r="Z333" s="56">
        <v>4.7998099999999999</v>
      </c>
      <c r="AA333" s="56">
        <v>24.49954</v>
      </c>
      <c r="AC333" s="45">
        <v>43066</v>
      </c>
      <c r="AD333" s="56">
        <v>0.12245</v>
      </c>
      <c r="AE333" s="56">
        <v>0.46250999999999998</v>
      </c>
      <c r="AG333" s="45">
        <v>43066</v>
      </c>
      <c r="AH333" s="56">
        <v>1.0487299999999999</v>
      </c>
      <c r="AI333" s="56">
        <v>1.11042</v>
      </c>
      <c r="AK333" s="45">
        <v>43066</v>
      </c>
      <c r="AL333" s="56">
        <v>4.9512499999999999</v>
      </c>
      <c r="AM333" s="56">
        <v>2.6423800000000002</v>
      </c>
      <c r="AO333" s="45">
        <v>43066</v>
      </c>
      <c r="AP333" s="56">
        <v>5.3472200000000001</v>
      </c>
      <c r="AQ333" s="56">
        <v>3.0555500000000002</v>
      </c>
      <c r="AS333" s="45">
        <v>43230</v>
      </c>
      <c r="AT333" s="44">
        <v>316.35000000000002</v>
      </c>
      <c r="AU333" s="44">
        <v>317.3</v>
      </c>
      <c r="AV333" s="44">
        <v>315.45</v>
      </c>
      <c r="AW333" s="44">
        <v>317</v>
      </c>
    </row>
    <row r="334" spans="1:49">
      <c r="A334" s="45">
        <v>43067</v>
      </c>
      <c r="B334" s="56">
        <v>0.16191</v>
      </c>
      <c r="C334" s="56">
        <v>0.19746</v>
      </c>
      <c r="E334" s="45">
        <v>43067</v>
      </c>
      <c r="F334" s="56">
        <v>22.857140000000001</v>
      </c>
      <c r="G334" s="56">
        <v>31.428570000000001</v>
      </c>
      <c r="I334" s="45">
        <v>43067</v>
      </c>
      <c r="J334" s="56">
        <v>2.0645799999999999</v>
      </c>
      <c r="K334" s="56">
        <v>1.3763799999999999</v>
      </c>
      <c r="M334" s="45">
        <v>43067</v>
      </c>
      <c r="N334" s="56">
        <v>1.94468</v>
      </c>
      <c r="O334" s="56">
        <v>1.3396699999999999</v>
      </c>
      <c r="Q334" s="45">
        <v>43067</v>
      </c>
      <c r="R334" s="56">
        <v>12.655849999999999</v>
      </c>
      <c r="S334" s="56">
        <v>5.7752600000000003</v>
      </c>
      <c r="U334" s="45">
        <v>43067</v>
      </c>
      <c r="V334" s="56">
        <v>5.1617800000000003</v>
      </c>
      <c r="W334" s="56">
        <v>2.7991700000000002</v>
      </c>
      <c r="Y334" s="45">
        <v>43067</v>
      </c>
      <c r="Z334" s="56">
        <v>4.57233</v>
      </c>
      <c r="AA334" s="56">
        <v>23.47588</v>
      </c>
      <c r="AC334" s="45">
        <v>43067</v>
      </c>
      <c r="AD334" s="56">
        <v>0.11269999999999999</v>
      </c>
      <c r="AE334" s="56">
        <v>0.40250000000000002</v>
      </c>
      <c r="AG334" s="45">
        <v>43067</v>
      </c>
      <c r="AH334" s="56">
        <v>0.58604999999999996</v>
      </c>
      <c r="AI334" s="56">
        <v>1.0641499999999999</v>
      </c>
      <c r="AK334" s="45">
        <v>43067</v>
      </c>
      <c r="AL334" s="56">
        <v>7.4140499999999996</v>
      </c>
      <c r="AM334" s="56">
        <v>3.4633099999999999</v>
      </c>
      <c r="AO334" s="45">
        <v>43067</v>
      </c>
      <c r="AP334" s="56">
        <v>4.2013800000000003</v>
      </c>
      <c r="AQ334" s="56">
        <v>1.875</v>
      </c>
      <c r="AS334" s="45">
        <v>43231</v>
      </c>
      <c r="AT334" s="44">
        <v>318.5</v>
      </c>
      <c r="AU334" s="44">
        <v>319.95</v>
      </c>
      <c r="AV334" s="44">
        <v>318</v>
      </c>
      <c r="AW334" s="44">
        <v>318.8</v>
      </c>
    </row>
    <row r="335" spans="1:49">
      <c r="A335" s="45">
        <v>43068</v>
      </c>
      <c r="B335" s="56">
        <v>0.20404</v>
      </c>
      <c r="C335" s="56">
        <v>0.22115000000000001</v>
      </c>
      <c r="E335" s="45">
        <v>43068</v>
      </c>
      <c r="F335" s="56">
        <v>21.428570000000001</v>
      </c>
      <c r="G335" s="56">
        <v>17.142849999999999</v>
      </c>
      <c r="I335" s="45">
        <v>43068</v>
      </c>
      <c r="J335" s="56">
        <v>1.0058199999999999</v>
      </c>
      <c r="K335" s="56">
        <v>1.0587599999999999</v>
      </c>
      <c r="M335" s="45">
        <v>43068</v>
      </c>
      <c r="N335" s="56">
        <v>1.0803799999999999</v>
      </c>
      <c r="O335" s="56">
        <v>1.0803799999999999</v>
      </c>
      <c r="Q335" s="45">
        <v>43068</v>
      </c>
      <c r="R335" s="56">
        <v>15.05218</v>
      </c>
      <c r="S335" s="56">
        <v>5.8895299999999997</v>
      </c>
      <c r="U335" s="45">
        <v>43068</v>
      </c>
      <c r="V335" s="56">
        <v>9.3477099999999993</v>
      </c>
      <c r="W335" s="56">
        <v>2.7221299999999999</v>
      </c>
      <c r="Y335" s="45">
        <v>43068</v>
      </c>
      <c r="Z335" s="56">
        <v>8.2802500000000006</v>
      </c>
      <c r="AA335" s="56">
        <v>15.21838</v>
      </c>
      <c r="AC335" s="45">
        <v>43068</v>
      </c>
      <c r="AD335" s="56">
        <v>7.4149999999999994E-2</v>
      </c>
      <c r="AE335" s="56">
        <v>0.39517999999999998</v>
      </c>
      <c r="AG335" s="45">
        <v>43068</v>
      </c>
      <c r="AH335" s="56">
        <v>0.6169</v>
      </c>
      <c r="AI335" s="56">
        <v>0.78654999999999997</v>
      </c>
      <c r="AK335" s="45">
        <v>43068</v>
      </c>
      <c r="AL335" s="56">
        <v>3.3863500000000002</v>
      </c>
      <c r="AM335" s="56">
        <v>3.4119999999999999</v>
      </c>
      <c r="AO335" s="45">
        <v>43068</v>
      </c>
      <c r="AP335" s="56">
        <v>4.2013800000000003</v>
      </c>
      <c r="AQ335" s="56">
        <v>2.36111</v>
      </c>
      <c r="AS335" s="45">
        <v>43234</v>
      </c>
      <c r="AT335" s="44">
        <v>319.25</v>
      </c>
      <c r="AU335" s="44">
        <v>319.75</v>
      </c>
      <c r="AV335" s="44">
        <v>317.5</v>
      </c>
      <c r="AW335" s="44">
        <v>318</v>
      </c>
    </row>
    <row r="336" spans="1:49">
      <c r="A336" s="45">
        <v>43069</v>
      </c>
      <c r="B336" s="56">
        <v>0.2172</v>
      </c>
      <c r="C336" s="56">
        <v>0.20141000000000001</v>
      </c>
      <c r="E336" s="45">
        <v>43069</v>
      </c>
      <c r="F336" s="56">
        <v>17.142849999999999</v>
      </c>
      <c r="G336" s="56">
        <v>21.428570000000001</v>
      </c>
      <c r="I336" s="45">
        <v>43069</v>
      </c>
      <c r="J336" s="56">
        <v>4.9232300000000002</v>
      </c>
      <c r="K336" s="56">
        <v>1.64107</v>
      </c>
      <c r="M336" s="45">
        <v>43069</v>
      </c>
      <c r="N336" s="56">
        <v>5.7476200000000004</v>
      </c>
      <c r="O336" s="56">
        <v>1.4260999999999999</v>
      </c>
      <c r="Q336" s="45">
        <v>43069</v>
      </c>
      <c r="R336" s="56">
        <v>14.36237</v>
      </c>
      <c r="S336" s="56">
        <v>6.4764400000000002</v>
      </c>
      <c r="U336" s="45">
        <v>43069</v>
      </c>
      <c r="V336" s="56">
        <v>7.5243900000000004</v>
      </c>
      <c r="W336" s="56">
        <v>4.9049800000000001</v>
      </c>
      <c r="Y336" s="45">
        <v>43069</v>
      </c>
      <c r="Z336" s="56">
        <v>6.6651499999999997</v>
      </c>
      <c r="AA336" s="56">
        <v>26.13739</v>
      </c>
      <c r="AC336" s="45">
        <v>43069</v>
      </c>
      <c r="AD336" s="56">
        <v>9.8059999999999994E-2</v>
      </c>
      <c r="AE336" s="56">
        <v>0.45860000000000001</v>
      </c>
      <c r="AG336" s="45">
        <v>43069</v>
      </c>
      <c r="AH336" s="56">
        <v>0.84823999999999999</v>
      </c>
      <c r="AI336" s="56">
        <v>1.0024599999999999</v>
      </c>
      <c r="AK336" s="45">
        <v>43069</v>
      </c>
      <c r="AL336" s="56">
        <v>4.7203600000000003</v>
      </c>
      <c r="AM336" s="56">
        <v>3.3863500000000002</v>
      </c>
      <c r="AO336" s="45">
        <v>43069</v>
      </c>
      <c r="AP336" s="56">
        <v>4.3055500000000002</v>
      </c>
      <c r="AQ336" s="56">
        <v>3.29861</v>
      </c>
      <c r="AS336" s="45">
        <v>43235</v>
      </c>
      <c r="AT336" s="44">
        <v>317.5</v>
      </c>
      <c r="AU336" s="44">
        <v>318.5</v>
      </c>
      <c r="AV336" s="44">
        <v>314.7</v>
      </c>
      <c r="AW336" s="44">
        <v>314.89999999999998</v>
      </c>
    </row>
    <row r="337" spans="1:49">
      <c r="A337" s="45">
        <v>43070</v>
      </c>
      <c r="B337" s="56">
        <v>0.18165999999999999</v>
      </c>
      <c r="C337" s="56">
        <v>0.22772999999999999</v>
      </c>
      <c r="E337" s="45">
        <v>43070</v>
      </c>
      <c r="F337" s="56">
        <v>15.71428</v>
      </c>
      <c r="G337" s="56">
        <v>15.71428</v>
      </c>
      <c r="I337" s="45">
        <v>43070</v>
      </c>
      <c r="J337" s="56">
        <v>0.84699999999999998</v>
      </c>
      <c r="K337" s="56">
        <v>0.68818999999999997</v>
      </c>
      <c r="M337" s="45">
        <v>43070</v>
      </c>
      <c r="N337" s="56">
        <v>1.5557399999999999</v>
      </c>
      <c r="O337" s="56">
        <v>1.0803799999999999</v>
      </c>
      <c r="Q337" s="45">
        <v>43070</v>
      </c>
      <c r="R337" s="56">
        <v>11.131769999999999</v>
      </c>
      <c r="S337" s="56">
        <v>4.9828700000000001</v>
      </c>
      <c r="U337" s="45">
        <v>43070</v>
      </c>
      <c r="V337" s="56">
        <v>4.1859200000000003</v>
      </c>
      <c r="W337" s="56">
        <v>4.6738499999999998</v>
      </c>
      <c r="Y337" s="45">
        <v>43070</v>
      </c>
      <c r="Z337" s="56">
        <v>3.70791</v>
      </c>
      <c r="AA337" s="56">
        <v>18.812550000000002</v>
      </c>
      <c r="AC337" s="45">
        <v>43070</v>
      </c>
      <c r="AD337" s="56">
        <v>6.9269999999999998E-2</v>
      </c>
      <c r="AE337" s="56">
        <v>0.33857999999999999</v>
      </c>
      <c r="AG337" s="45">
        <v>43070</v>
      </c>
      <c r="AH337" s="56">
        <v>0.50893999999999995</v>
      </c>
      <c r="AI337" s="56">
        <v>0.69401000000000002</v>
      </c>
      <c r="AK337" s="45">
        <v>43070</v>
      </c>
      <c r="AL337" s="56">
        <v>2.5397599999999998</v>
      </c>
      <c r="AM337" s="56">
        <v>2.7706499999999998</v>
      </c>
      <c r="AO337" s="45">
        <v>43070</v>
      </c>
      <c r="AP337" s="56">
        <v>2.98611</v>
      </c>
      <c r="AQ337" s="56">
        <v>1.97916</v>
      </c>
      <c r="AS337" s="45">
        <v>43236</v>
      </c>
      <c r="AT337" s="44">
        <v>313.89999999999998</v>
      </c>
      <c r="AU337" s="44">
        <v>316.95</v>
      </c>
      <c r="AV337" s="44">
        <v>313.64999999999998</v>
      </c>
      <c r="AW337" s="44">
        <v>316.05</v>
      </c>
    </row>
    <row r="338" spans="1:49">
      <c r="A338" s="45">
        <v>43071</v>
      </c>
      <c r="B338" s="56">
        <v>0.15665000000000001</v>
      </c>
      <c r="C338" s="56">
        <v>0.17508000000000001</v>
      </c>
      <c r="E338" s="45">
        <v>43071</v>
      </c>
      <c r="F338" s="56">
        <v>11.428570000000001</v>
      </c>
      <c r="G338" s="56">
        <v>14.28571</v>
      </c>
      <c r="I338" s="45">
        <v>43071</v>
      </c>
      <c r="J338" s="56">
        <v>0.52937999999999996</v>
      </c>
      <c r="K338" s="56">
        <v>0.26468999999999998</v>
      </c>
      <c r="M338" s="45">
        <v>43071</v>
      </c>
      <c r="N338" s="56">
        <v>0.21607000000000001</v>
      </c>
      <c r="O338" s="56">
        <v>0.82108000000000003</v>
      </c>
      <c r="Q338" s="45">
        <v>43071</v>
      </c>
      <c r="R338" s="56">
        <v>5.51654</v>
      </c>
      <c r="S338" s="56">
        <v>2.222</v>
      </c>
      <c r="U338" s="45">
        <v>43071</v>
      </c>
      <c r="V338" s="56">
        <v>1.7205900000000001</v>
      </c>
      <c r="W338" s="56">
        <v>3.9291200000000002</v>
      </c>
      <c r="Y338" s="45">
        <v>43071</v>
      </c>
      <c r="Z338" s="56">
        <v>1.5241100000000001</v>
      </c>
      <c r="AA338" s="56">
        <v>11.01</v>
      </c>
      <c r="AC338" s="45">
        <v>43071</v>
      </c>
      <c r="AD338" s="56">
        <v>3.073E-2</v>
      </c>
      <c r="AE338" s="56">
        <v>0.22832</v>
      </c>
      <c r="AG338" s="45">
        <v>43071</v>
      </c>
      <c r="AH338" s="56">
        <v>0.18507000000000001</v>
      </c>
      <c r="AI338" s="56">
        <v>0.24676000000000001</v>
      </c>
      <c r="AK338" s="45">
        <v>43071</v>
      </c>
      <c r="AL338" s="56">
        <v>1.0774699999999999</v>
      </c>
      <c r="AM338" s="56">
        <v>1.25705</v>
      </c>
      <c r="AO338" s="45">
        <v>43071</v>
      </c>
      <c r="AP338" s="56">
        <v>0.69443999999999995</v>
      </c>
      <c r="AQ338" s="56">
        <v>0.72916000000000003</v>
      </c>
      <c r="AS338" s="45">
        <v>43237</v>
      </c>
      <c r="AT338" s="44">
        <v>317.35000000000002</v>
      </c>
      <c r="AU338" s="44">
        <v>318.14999999999998</v>
      </c>
      <c r="AV338" s="44">
        <v>314.55</v>
      </c>
      <c r="AW338" s="44">
        <v>314.55</v>
      </c>
    </row>
    <row r="339" spans="1:49">
      <c r="A339" s="45">
        <v>43072</v>
      </c>
      <c r="B339" s="56">
        <v>0.22509999999999999</v>
      </c>
      <c r="C339" s="56">
        <v>0.26196000000000003</v>
      </c>
      <c r="E339" s="45">
        <v>43072</v>
      </c>
      <c r="F339" s="56">
        <v>10</v>
      </c>
      <c r="G339" s="56">
        <v>10</v>
      </c>
      <c r="I339" s="45">
        <v>43072</v>
      </c>
      <c r="J339" s="56">
        <v>0.52937999999999996</v>
      </c>
      <c r="K339" s="56">
        <v>0.26468999999999998</v>
      </c>
      <c r="M339" s="45">
        <v>43072</v>
      </c>
      <c r="N339" s="56">
        <v>0.25929000000000002</v>
      </c>
      <c r="O339" s="56">
        <v>0.60501000000000005</v>
      </c>
      <c r="Q339" s="45">
        <v>43072</v>
      </c>
      <c r="R339" s="56">
        <v>5.1818600000000004</v>
      </c>
      <c r="S339" s="56">
        <v>2.24505</v>
      </c>
      <c r="U339" s="45">
        <v>43072</v>
      </c>
      <c r="V339" s="56">
        <v>2.20852</v>
      </c>
      <c r="W339" s="56">
        <v>3.7493500000000002</v>
      </c>
      <c r="Y339" s="45">
        <v>43072</v>
      </c>
      <c r="Z339" s="56">
        <v>1.9563200000000001</v>
      </c>
      <c r="AA339" s="56">
        <v>12.28389</v>
      </c>
      <c r="AC339" s="45">
        <v>43072</v>
      </c>
      <c r="AD339" s="56">
        <v>3.073E-2</v>
      </c>
      <c r="AE339" s="56">
        <v>0.37957000000000002</v>
      </c>
      <c r="AG339" s="45">
        <v>43072</v>
      </c>
      <c r="AH339" s="56">
        <v>0.10795</v>
      </c>
      <c r="AI339" s="56">
        <v>0.35471000000000003</v>
      </c>
      <c r="AK339" s="45">
        <v>43072</v>
      </c>
      <c r="AL339" s="56">
        <v>1.1031200000000001</v>
      </c>
      <c r="AM339" s="56">
        <v>1.0774699999999999</v>
      </c>
      <c r="AO339" s="45">
        <v>43072</v>
      </c>
      <c r="AP339" s="56">
        <v>0.79861000000000004</v>
      </c>
      <c r="AQ339" s="56">
        <v>0.76388</v>
      </c>
      <c r="AS339" s="45">
        <v>43238</v>
      </c>
      <c r="AT339" s="44">
        <v>315.5</v>
      </c>
      <c r="AU339" s="44">
        <v>316</v>
      </c>
      <c r="AV339" s="44">
        <v>314.8</v>
      </c>
      <c r="AW339" s="44">
        <v>315.89999999999998</v>
      </c>
    </row>
    <row r="340" spans="1:49">
      <c r="A340" s="45">
        <v>43073</v>
      </c>
      <c r="B340" s="56">
        <v>0.15665000000000001</v>
      </c>
      <c r="C340" s="56">
        <v>0.18165999999999999</v>
      </c>
      <c r="E340" s="45">
        <v>43073</v>
      </c>
      <c r="F340" s="56">
        <v>22.857140000000001</v>
      </c>
      <c r="G340" s="56">
        <v>22.857140000000001</v>
      </c>
      <c r="I340" s="45">
        <v>43073</v>
      </c>
      <c r="J340" s="56">
        <v>0.58230999999999999</v>
      </c>
      <c r="K340" s="56">
        <v>0.84699999999999998</v>
      </c>
      <c r="M340" s="45">
        <v>43073</v>
      </c>
      <c r="N340" s="56">
        <v>1.0371600000000001</v>
      </c>
      <c r="O340" s="56">
        <v>1.4693099999999999</v>
      </c>
      <c r="Q340" s="45">
        <v>43073</v>
      </c>
      <c r="R340" s="56">
        <v>10.49098</v>
      </c>
      <c r="S340" s="56">
        <v>5.1721199999999996</v>
      </c>
      <c r="U340" s="45">
        <v>43073</v>
      </c>
      <c r="V340" s="56">
        <v>4.6995300000000002</v>
      </c>
      <c r="W340" s="56">
        <v>4.7765700000000004</v>
      </c>
      <c r="Y340" s="45">
        <v>43073</v>
      </c>
      <c r="Z340" s="56">
        <v>4.1628699999999998</v>
      </c>
      <c r="AA340" s="56">
        <v>17.65241</v>
      </c>
      <c r="AC340" s="45">
        <v>43073</v>
      </c>
      <c r="AD340" s="56">
        <v>5.8540000000000002E-2</v>
      </c>
      <c r="AE340" s="56">
        <v>0.38249</v>
      </c>
      <c r="AG340" s="45">
        <v>43073</v>
      </c>
      <c r="AH340" s="56">
        <v>0.33928999999999998</v>
      </c>
      <c r="AI340" s="56">
        <v>0.60148000000000001</v>
      </c>
      <c r="AK340" s="45">
        <v>43073</v>
      </c>
      <c r="AL340" s="56">
        <v>1.9240600000000001</v>
      </c>
      <c r="AM340" s="56">
        <v>2.7193399999999999</v>
      </c>
      <c r="AO340" s="45">
        <v>43073</v>
      </c>
      <c r="AP340" s="56">
        <v>3.8541599999999998</v>
      </c>
      <c r="AQ340" s="56">
        <v>2.7777699999999999</v>
      </c>
      <c r="AS340" s="45">
        <v>43241</v>
      </c>
      <c r="AT340" s="44">
        <v>316.14999999999998</v>
      </c>
      <c r="AU340" s="44">
        <v>317.3</v>
      </c>
      <c r="AV340" s="44">
        <v>313.64999999999998</v>
      </c>
      <c r="AW340" s="44">
        <v>316.25</v>
      </c>
    </row>
    <row r="341" spans="1:49">
      <c r="A341" s="45">
        <v>43074</v>
      </c>
      <c r="B341" s="56">
        <v>0.1527</v>
      </c>
      <c r="C341" s="56">
        <v>0.18298</v>
      </c>
      <c r="E341" s="45">
        <v>43074</v>
      </c>
      <c r="F341" s="56">
        <v>21.428570000000001</v>
      </c>
      <c r="G341" s="56">
        <v>37.142850000000003</v>
      </c>
      <c r="I341" s="45">
        <v>43074</v>
      </c>
      <c r="J341" s="56">
        <v>0.47643999999999997</v>
      </c>
      <c r="K341" s="56">
        <v>1.21757</v>
      </c>
      <c r="M341" s="45">
        <v>43074</v>
      </c>
      <c r="N341" s="56">
        <v>0.69144000000000005</v>
      </c>
      <c r="O341" s="56">
        <v>0.90751000000000004</v>
      </c>
      <c r="Q341" s="45">
        <v>43074</v>
      </c>
      <c r="R341" s="56">
        <v>11.75342</v>
      </c>
      <c r="S341" s="56">
        <v>5.2347700000000001</v>
      </c>
      <c r="U341" s="45">
        <v>43074</v>
      </c>
      <c r="V341" s="56">
        <v>4.4170499999999997</v>
      </c>
      <c r="W341" s="56">
        <v>4.95634</v>
      </c>
      <c r="Y341" s="45">
        <v>43074</v>
      </c>
      <c r="Z341" s="56">
        <v>3.9126400000000001</v>
      </c>
      <c r="AA341" s="56">
        <v>18.698810000000002</v>
      </c>
      <c r="AC341" s="45">
        <v>43074</v>
      </c>
      <c r="AD341" s="56">
        <v>6.3420000000000004E-2</v>
      </c>
      <c r="AE341" s="56">
        <v>0.36395</v>
      </c>
      <c r="AG341" s="45">
        <v>43074</v>
      </c>
      <c r="AH341" s="56">
        <v>0.30845</v>
      </c>
      <c r="AI341" s="56">
        <v>0.55520999999999998</v>
      </c>
      <c r="AK341" s="45">
        <v>43074</v>
      </c>
      <c r="AL341" s="56">
        <v>1.8471</v>
      </c>
      <c r="AM341" s="56">
        <v>2.0779800000000002</v>
      </c>
      <c r="AO341" s="45">
        <v>43074</v>
      </c>
      <c r="AP341" s="56">
        <v>3.7152699999999999</v>
      </c>
      <c r="AQ341" s="56">
        <v>4.6875</v>
      </c>
      <c r="AS341" s="45">
        <v>43243</v>
      </c>
      <c r="AT341" s="44">
        <v>316.2</v>
      </c>
      <c r="AU341" s="44">
        <v>318.75</v>
      </c>
      <c r="AV341" s="44">
        <v>315.85000000000002</v>
      </c>
      <c r="AW341" s="44">
        <v>318.3</v>
      </c>
    </row>
    <row r="342" spans="1:49">
      <c r="A342" s="45">
        <v>43075</v>
      </c>
      <c r="B342" s="56">
        <v>0.21457000000000001</v>
      </c>
      <c r="C342" s="56">
        <v>0.21984000000000001</v>
      </c>
      <c r="E342" s="45">
        <v>43075</v>
      </c>
      <c r="F342" s="56">
        <v>12.857139999999999</v>
      </c>
      <c r="G342" s="56">
        <v>35.714280000000002</v>
      </c>
      <c r="I342" s="45">
        <v>43075</v>
      </c>
      <c r="J342" s="56">
        <v>3.1762800000000002</v>
      </c>
      <c r="K342" s="56">
        <v>1.3763799999999999</v>
      </c>
      <c r="M342" s="45">
        <v>43075</v>
      </c>
      <c r="N342" s="56">
        <v>5.4451099999999997</v>
      </c>
      <c r="O342" s="56">
        <v>1.0803799999999999</v>
      </c>
      <c r="Q342" s="45">
        <v>43075</v>
      </c>
      <c r="R342" s="56">
        <v>10.5822</v>
      </c>
      <c r="S342" s="56">
        <v>6.0635199999999996</v>
      </c>
      <c r="U342" s="45">
        <v>43075</v>
      </c>
      <c r="V342" s="56">
        <v>4.1859200000000003</v>
      </c>
      <c r="W342" s="56">
        <v>5.4699499999999999</v>
      </c>
      <c r="Y342" s="45">
        <v>43075</v>
      </c>
      <c r="Z342" s="56">
        <v>3.70791</v>
      </c>
      <c r="AA342" s="56">
        <v>22.224740000000001</v>
      </c>
      <c r="AC342" s="45">
        <v>43075</v>
      </c>
      <c r="AD342" s="56">
        <v>7.3669999999999999E-2</v>
      </c>
      <c r="AE342" s="56">
        <v>0.40639999999999998</v>
      </c>
      <c r="AG342" s="45">
        <v>43075</v>
      </c>
      <c r="AH342" s="56">
        <v>0.84823999999999999</v>
      </c>
      <c r="AI342" s="56">
        <v>0.74028000000000005</v>
      </c>
      <c r="AK342" s="45">
        <v>43075</v>
      </c>
      <c r="AL342" s="56">
        <v>2.2062499999999998</v>
      </c>
      <c r="AM342" s="56">
        <v>2.3858299999999999</v>
      </c>
      <c r="AO342" s="45">
        <v>43075</v>
      </c>
      <c r="AP342" s="56">
        <v>3.8541599999999998</v>
      </c>
      <c r="AQ342" s="56">
        <v>5.3125</v>
      </c>
      <c r="AS342" s="45">
        <v>43244</v>
      </c>
      <c r="AT342" s="44">
        <v>319</v>
      </c>
      <c r="AU342" s="44">
        <v>319.3</v>
      </c>
      <c r="AV342" s="44">
        <v>316.55</v>
      </c>
      <c r="AW342" s="44">
        <v>317.7</v>
      </c>
    </row>
    <row r="343" spans="1:49">
      <c r="A343" s="45">
        <v>43076</v>
      </c>
      <c r="B343" s="56">
        <v>0.27117999999999998</v>
      </c>
      <c r="C343" s="56">
        <v>0.24879999999999999</v>
      </c>
      <c r="E343" s="45">
        <v>43076</v>
      </c>
      <c r="F343" s="56">
        <v>32.857140000000001</v>
      </c>
      <c r="G343" s="56">
        <v>41.428570000000001</v>
      </c>
      <c r="I343" s="45">
        <v>43076</v>
      </c>
      <c r="J343" s="56">
        <v>5.6114300000000004</v>
      </c>
      <c r="K343" s="56">
        <v>1.0058199999999999</v>
      </c>
      <c r="M343" s="45">
        <v>43076</v>
      </c>
      <c r="N343" s="56">
        <v>6.7847799999999996</v>
      </c>
      <c r="O343" s="56">
        <v>0.95072999999999996</v>
      </c>
      <c r="Q343" s="45">
        <v>43076</v>
      </c>
      <c r="R343" s="56">
        <v>10.007300000000001</v>
      </c>
      <c r="S343" s="56">
        <v>7.09483</v>
      </c>
      <c r="U343" s="45">
        <v>43076</v>
      </c>
      <c r="V343" s="56">
        <v>4.2115999999999998</v>
      </c>
      <c r="W343" s="56">
        <v>6.6769299999999996</v>
      </c>
      <c r="Y343" s="45">
        <v>43076</v>
      </c>
      <c r="Z343" s="56">
        <v>3.7306599999999999</v>
      </c>
      <c r="AA343" s="56">
        <v>28.7989</v>
      </c>
      <c r="AC343" s="45">
        <v>43076</v>
      </c>
      <c r="AD343" s="56">
        <v>0.11709</v>
      </c>
      <c r="AE343" s="56">
        <v>0.43762000000000001</v>
      </c>
      <c r="AG343" s="45">
        <v>43076</v>
      </c>
      <c r="AH343" s="56">
        <v>1.4497199999999999</v>
      </c>
      <c r="AI343" s="56">
        <v>0.63231999999999999</v>
      </c>
      <c r="AK343" s="45">
        <v>43076</v>
      </c>
      <c r="AL343" s="56">
        <v>4.5920899999999998</v>
      </c>
      <c r="AM343" s="56">
        <v>3.02719</v>
      </c>
      <c r="AO343" s="45">
        <v>43076</v>
      </c>
      <c r="AP343" s="56">
        <v>3.75</v>
      </c>
      <c r="AQ343" s="56">
        <v>4.6875</v>
      </c>
      <c r="AS343" s="45">
        <v>43245</v>
      </c>
      <c r="AT343" s="44">
        <v>315.95</v>
      </c>
      <c r="AU343" s="44">
        <v>318.75</v>
      </c>
      <c r="AV343" s="44">
        <v>315.75</v>
      </c>
      <c r="AW343" s="44">
        <v>318.45</v>
      </c>
    </row>
    <row r="344" spans="1:49">
      <c r="A344" s="45">
        <v>43077</v>
      </c>
      <c r="B344" s="56">
        <v>0.34621000000000002</v>
      </c>
      <c r="C344" s="56">
        <v>0.23827000000000001</v>
      </c>
      <c r="E344" s="45">
        <v>43077</v>
      </c>
      <c r="F344" s="56">
        <v>12.857139999999999</v>
      </c>
      <c r="G344" s="56">
        <v>28.57142</v>
      </c>
      <c r="I344" s="45">
        <v>43077</v>
      </c>
      <c r="J344" s="56">
        <v>3.5468500000000001</v>
      </c>
      <c r="K344" s="56">
        <v>1.5881400000000001</v>
      </c>
      <c r="M344" s="45">
        <v>43077</v>
      </c>
      <c r="N344" s="56">
        <v>2.6793399999999998</v>
      </c>
      <c r="O344" s="56">
        <v>1.5125299999999999</v>
      </c>
      <c r="Q344" s="45">
        <v>43077</v>
      </c>
      <c r="R344" s="56">
        <v>9.2262699999999995</v>
      </c>
      <c r="S344" s="56">
        <v>6.8107899999999999</v>
      </c>
      <c r="U344" s="45">
        <v>43077</v>
      </c>
      <c r="V344" s="56">
        <v>3.8777599999999999</v>
      </c>
      <c r="W344" s="56">
        <v>6.2403599999999999</v>
      </c>
      <c r="Y344" s="45">
        <v>43077</v>
      </c>
      <c r="Z344" s="56">
        <v>3.4349400000000001</v>
      </c>
      <c r="AA344" s="56">
        <v>19.85896</v>
      </c>
      <c r="AC344" s="45">
        <v>43077</v>
      </c>
      <c r="AD344" s="56">
        <v>8.0500000000000002E-2</v>
      </c>
      <c r="AE344" s="56">
        <v>0.44591999999999998</v>
      </c>
      <c r="AG344" s="45">
        <v>43077</v>
      </c>
      <c r="AH344" s="56">
        <v>1.15669</v>
      </c>
      <c r="AI344" s="56">
        <v>0.58604999999999996</v>
      </c>
      <c r="AK344" s="45">
        <v>43077</v>
      </c>
      <c r="AL344" s="56">
        <v>3.12981</v>
      </c>
      <c r="AM344" s="56">
        <v>2.84761</v>
      </c>
      <c r="AO344" s="45">
        <v>43077</v>
      </c>
      <c r="AP344" s="56">
        <v>3.3333300000000001</v>
      </c>
      <c r="AQ344" s="56">
        <v>4.8263800000000003</v>
      </c>
      <c r="AS344" s="45">
        <v>43248</v>
      </c>
      <c r="AT344" s="44">
        <v>319.2</v>
      </c>
      <c r="AU344" s="44">
        <v>319.8</v>
      </c>
      <c r="AV344" s="44">
        <v>318.5</v>
      </c>
      <c r="AW344" s="44">
        <v>319.25</v>
      </c>
    </row>
    <row r="345" spans="1:49">
      <c r="A345" s="45">
        <v>43078</v>
      </c>
      <c r="B345" s="56">
        <v>0.20272000000000001</v>
      </c>
      <c r="C345" s="56">
        <v>0.14874999999999999</v>
      </c>
      <c r="E345" s="45">
        <v>43078</v>
      </c>
      <c r="F345" s="56">
        <v>0</v>
      </c>
      <c r="G345" s="56">
        <v>10</v>
      </c>
      <c r="I345" s="45">
        <v>43078</v>
      </c>
      <c r="J345" s="56">
        <v>1.32345</v>
      </c>
      <c r="K345" s="56">
        <v>0.74112999999999996</v>
      </c>
      <c r="M345" s="45">
        <v>43078</v>
      </c>
      <c r="N345" s="56">
        <v>0.56179000000000001</v>
      </c>
      <c r="O345" s="56">
        <v>0.38893</v>
      </c>
      <c r="Q345" s="45">
        <v>43078</v>
      </c>
      <c r="R345" s="56">
        <v>4.9565799999999998</v>
      </c>
      <c r="S345" s="56">
        <v>3.0634100000000002</v>
      </c>
      <c r="U345" s="45">
        <v>43078</v>
      </c>
      <c r="V345" s="56">
        <v>1.90035</v>
      </c>
      <c r="W345" s="56">
        <v>5.2388199999999996</v>
      </c>
      <c r="Y345" s="45">
        <v>43078</v>
      </c>
      <c r="Z345" s="56">
        <v>1.6833400000000001</v>
      </c>
      <c r="AA345" s="56">
        <v>13.78525</v>
      </c>
      <c r="AC345" s="45">
        <v>43078</v>
      </c>
      <c r="AD345" s="56">
        <v>3.9510000000000003E-2</v>
      </c>
      <c r="AE345" s="56">
        <v>0.30248000000000003</v>
      </c>
      <c r="AG345" s="45">
        <v>43078</v>
      </c>
      <c r="AH345" s="56">
        <v>0.30845</v>
      </c>
      <c r="AI345" s="56">
        <v>0.15422</v>
      </c>
      <c r="AK345" s="45">
        <v>43078</v>
      </c>
      <c r="AL345" s="56">
        <v>1.6675199999999999</v>
      </c>
      <c r="AM345" s="56">
        <v>1.0774699999999999</v>
      </c>
      <c r="AO345" s="45">
        <v>43078</v>
      </c>
      <c r="AP345" s="56">
        <v>1.1458299999999999</v>
      </c>
      <c r="AQ345" s="56">
        <v>3.6805500000000002</v>
      </c>
      <c r="AS345" s="45">
        <v>43249</v>
      </c>
      <c r="AT345" s="44">
        <v>318.75</v>
      </c>
      <c r="AU345" s="44">
        <v>319.3</v>
      </c>
      <c r="AV345" s="44">
        <v>316.05</v>
      </c>
      <c r="AW345" s="44">
        <v>316.05</v>
      </c>
    </row>
    <row r="346" spans="1:49">
      <c r="A346" s="45">
        <v>43079</v>
      </c>
      <c r="B346" s="56">
        <v>0.34621000000000002</v>
      </c>
      <c r="C346" s="56">
        <v>0.22509999999999999</v>
      </c>
      <c r="E346" s="45">
        <v>43079</v>
      </c>
      <c r="F346" s="56">
        <v>11.428570000000001</v>
      </c>
      <c r="G346" s="56">
        <v>18.57142</v>
      </c>
      <c r="I346" s="45">
        <v>43079</v>
      </c>
      <c r="J346" s="56">
        <v>0.58230999999999999</v>
      </c>
      <c r="K346" s="56">
        <v>0.68818999999999997</v>
      </c>
      <c r="M346" s="45">
        <v>43079</v>
      </c>
      <c r="N346" s="56">
        <v>0.21607000000000001</v>
      </c>
      <c r="O346" s="56">
        <v>0.73465000000000003</v>
      </c>
      <c r="Q346" s="45">
        <v>43079</v>
      </c>
      <c r="R346" s="56">
        <v>5.0932399999999998</v>
      </c>
      <c r="S346" s="56">
        <v>3.2137099999999998</v>
      </c>
      <c r="U346" s="45">
        <v>43079</v>
      </c>
      <c r="V346" s="56">
        <v>2.20852</v>
      </c>
      <c r="W346" s="56">
        <v>4.9049800000000001</v>
      </c>
      <c r="Y346" s="45">
        <v>43079</v>
      </c>
      <c r="Z346" s="56">
        <v>1.9563200000000001</v>
      </c>
      <c r="AA346" s="56">
        <v>14.08098</v>
      </c>
      <c r="AC346" s="45">
        <v>43079</v>
      </c>
      <c r="AD346" s="56">
        <v>3.805E-2</v>
      </c>
      <c r="AE346" s="56">
        <v>0.34200000000000003</v>
      </c>
      <c r="AG346" s="45">
        <v>43079</v>
      </c>
      <c r="AH346" s="56">
        <v>0.35471000000000003</v>
      </c>
      <c r="AI346" s="56">
        <v>0.15422</v>
      </c>
      <c r="AK346" s="45">
        <v>43079</v>
      </c>
      <c r="AL346" s="56">
        <v>1.1800900000000001</v>
      </c>
      <c r="AM346" s="56">
        <v>1.05182</v>
      </c>
      <c r="AO346" s="45">
        <v>43079</v>
      </c>
      <c r="AP346" s="56">
        <v>1.11111</v>
      </c>
      <c r="AQ346" s="56">
        <v>3.29861</v>
      </c>
      <c r="AS346" s="45">
        <v>43250</v>
      </c>
      <c r="AT346" s="44">
        <v>314.8</v>
      </c>
      <c r="AU346" s="44">
        <v>315</v>
      </c>
      <c r="AV346" s="44">
        <v>307.55</v>
      </c>
      <c r="AW346" s="44">
        <v>308.7</v>
      </c>
    </row>
    <row r="347" spans="1:49">
      <c r="A347" s="45">
        <v>43080</v>
      </c>
      <c r="B347" s="56">
        <v>0.38965</v>
      </c>
      <c r="C347" s="56">
        <v>0.28038999999999997</v>
      </c>
      <c r="E347" s="45">
        <v>43080</v>
      </c>
      <c r="F347" s="56">
        <v>27.142849999999999</v>
      </c>
      <c r="G347" s="56">
        <v>44.285710000000002</v>
      </c>
      <c r="I347" s="45">
        <v>43080</v>
      </c>
      <c r="J347" s="56">
        <v>0.84699999999999998</v>
      </c>
      <c r="K347" s="56">
        <v>0.89993999999999996</v>
      </c>
      <c r="M347" s="45">
        <v>43080</v>
      </c>
      <c r="N347" s="56">
        <v>0.34572000000000003</v>
      </c>
      <c r="O347" s="56">
        <v>1.1235900000000001</v>
      </c>
      <c r="Q347" s="45">
        <v>43080</v>
      </c>
      <c r="R347" s="56">
        <v>9.7404600000000006</v>
      </c>
      <c r="S347" s="56">
        <v>6.0417699999999996</v>
      </c>
      <c r="U347" s="45">
        <v>43080</v>
      </c>
      <c r="V347" s="56">
        <v>10.451969999999999</v>
      </c>
      <c r="W347" s="56">
        <v>5.3415499999999998</v>
      </c>
      <c r="Y347" s="45">
        <v>43080</v>
      </c>
      <c r="Z347" s="56">
        <v>9.2584099999999996</v>
      </c>
      <c r="AA347" s="56">
        <v>18.084620000000001</v>
      </c>
      <c r="AC347" s="45">
        <v>43080</v>
      </c>
      <c r="AD347" s="56">
        <v>4.9759999999999999E-2</v>
      </c>
      <c r="AE347" s="56">
        <v>0.46884999999999999</v>
      </c>
      <c r="AG347" s="45">
        <v>43080</v>
      </c>
      <c r="AH347" s="56">
        <v>0.90993000000000002</v>
      </c>
      <c r="AI347" s="56">
        <v>0.67859000000000003</v>
      </c>
      <c r="AK347" s="45">
        <v>43080</v>
      </c>
      <c r="AL347" s="56">
        <v>1.46228</v>
      </c>
      <c r="AM347" s="56">
        <v>2.5141</v>
      </c>
      <c r="AO347" s="45">
        <v>43080</v>
      </c>
      <c r="AP347" s="56">
        <v>2.7777699999999999</v>
      </c>
      <c r="AQ347" s="56">
        <v>5.2430500000000002</v>
      </c>
      <c r="AS347" s="45">
        <v>43251</v>
      </c>
      <c r="AT347" s="44">
        <v>311</v>
      </c>
      <c r="AU347" s="44">
        <v>311.2</v>
      </c>
      <c r="AV347" s="44">
        <v>309.3</v>
      </c>
      <c r="AW347" s="44">
        <v>310.3</v>
      </c>
    </row>
    <row r="348" spans="1:49">
      <c r="A348" s="45">
        <v>43081</v>
      </c>
      <c r="B348" s="56">
        <v>0.26063999999999998</v>
      </c>
      <c r="C348" s="56">
        <v>0.28697</v>
      </c>
      <c r="E348" s="45">
        <v>43081</v>
      </c>
      <c r="F348" s="56">
        <v>22.857140000000001</v>
      </c>
      <c r="G348" s="56">
        <v>41.428570000000001</v>
      </c>
      <c r="I348" s="45">
        <v>43081</v>
      </c>
      <c r="J348" s="56">
        <v>1.21757</v>
      </c>
      <c r="K348" s="56">
        <v>1.21757</v>
      </c>
      <c r="M348" s="45">
        <v>43081</v>
      </c>
      <c r="N348" s="56">
        <v>0.90751000000000004</v>
      </c>
      <c r="O348" s="56">
        <v>0.77786999999999995</v>
      </c>
      <c r="Q348" s="45">
        <v>43081</v>
      </c>
      <c r="R348" s="56">
        <v>8.8636700000000008</v>
      </c>
      <c r="S348" s="56">
        <v>5.2516499999999997</v>
      </c>
      <c r="U348" s="45">
        <v>43081</v>
      </c>
      <c r="V348" s="56">
        <v>4.1602399999999999</v>
      </c>
      <c r="W348" s="56">
        <v>5.2901899999999999</v>
      </c>
      <c r="Y348" s="45">
        <v>43081</v>
      </c>
      <c r="Z348" s="56">
        <v>3.6851600000000002</v>
      </c>
      <c r="AA348" s="56">
        <v>18.858049999999999</v>
      </c>
      <c r="AC348" s="45">
        <v>43081</v>
      </c>
      <c r="AD348" s="56">
        <v>8.5370000000000001E-2</v>
      </c>
      <c r="AE348" s="56">
        <v>0.46739000000000003</v>
      </c>
      <c r="AG348" s="45">
        <v>43081</v>
      </c>
      <c r="AH348" s="56">
        <v>0.72485999999999995</v>
      </c>
      <c r="AI348" s="56">
        <v>0.60148000000000001</v>
      </c>
      <c r="AK348" s="45">
        <v>43081</v>
      </c>
      <c r="AL348" s="56">
        <v>1.3596699999999999</v>
      </c>
      <c r="AM348" s="56">
        <v>2.3858299999999999</v>
      </c>
      <c r="AO348" s="45">
        <v>43081</v>
      </c>
      <c r="AP348" s="56">
        <v>3.8888799999999999</v>
      </c>
      <c r="AQ348" s="56">
        <v>4.8958300000000001</v>
      </c>
      <c r="AS348" s="45">
        <v>43252</v>
      </c>
      <c r="AT348" s="44">
        <v>310.3</v>
      </c>
      <c r="AU348" s="44">
        <v>313.64999999999998</v>
      </c>
      <c r="AV348" s="44">
        <v>309.45</v>
      </c>
      <c r="AW348" s="44">
        <v>312.55</v>
      </c>
    </row>
    <row r="349" spans="1:49">
      <c r="A349" s="45">
        <v>43082</v>
      </c>
      <c r="B349" s="56">
        <v>0.21457000000000001</v>
      </c>
      <c r="C349" s="56">
        <v>0.22378999999999999</v>
      </c>
      <c r="E349" s="45">
        <v>43082</v>
      </c>
      <c r="F349" s="56">
        <v>41.428570000000001</v>
      </c>
      <c r="G349" s="56">
        <v>41.428570000000001</v>
      </c>
      <c r="I349" s="45">
        <v>43082</v>
      </c>
      <c r="J349" s="56">
        <v>0.95287999999999995</v>
      </c>
      <c r="K349" s="56">
        <v>0.95287999999999995</v>
      </c>
      <c r="M349" s="45">
        <v>43082</v>
      </c>
      <c r="N349" s="56">
        <v>0.47536</v>
      </c>
      <c r="O349" s="56">
        <v>1.2532399999999999</v>
      </c>
      <c r="Q349" s="45">
        <v>43082</v>
      </c>
      <c r="R349" s="56">
        <v>8.8847699999999996</v>
      </c>
      <c r="S349" s="56">
        <v>5.3318399999999997</v>
      </c>
      <c r="U349" s="45">
        <v>43082</v>
      </c>
      <c r="V349" s="56">
        <v>3.6979899999999999</v>
      </c>
      <c r="W349" s="56">
        <v>5.41859</v>
      </c>
      <c r="Y349" s="45">
        <v>43082</v>
      </c>
      <c r="Z349" s="56">
        <v>3.2757000000000001</v>
      </c>
      <c r="AA349" s="56">
        <v>13.92174</v>
      </c>
      <c r="AC349" s="45">
        <v>43082</v>
      </c>
      <c r="AD349" s="56">
        <v>6.293E-2</v>
      </c>
      <c r="AE349" s="56">
        <v>0.42592000000000002</v>
      </c>
      <c r="AG349" s="45">
        <v>43082</v>
      </c>
      <c r="AH349" s="56">
        <v>0.38556000000000001</v>
      </c>
      <c r="AI349" s="56">
        <v>0.41639999999999999</v>
      </c>
      <c r="AK349" s="45">
        <v>43082</v>
      </c>
      <c r="AL349" s="56">
        <v>1.02616</v>
      </c>
      <c r="AM349" s="56">
        <v>1.8471</v>
      </c>
      <c r="AO349" s="45">
        <v>43082</v>
      </c>
      <c r="AP349" s="56">
        <v>3.3333300000000001</v>
      </c>
      <c r="AQ349" s="56">
        <v>4.7222200000000001</v>
      </c>
      <c r="AS349" s="45">
        <v>43255</v>
      </c>
      <c r="AT349" s="44">
        <v>313</v>
      </c>
      <c r="AU349" s="44">
        <v>314.89999999999998</v>
      </c>
      <c r="AV349" s="44">
        <v>312.55</v>
      </c>
      <c r="AW349" s="44">
        <v>314.3</v>
      </c>
    </row>
    <row r="350" spans="1:49">
      <c r="A350" s="45">
        <v>43083</v>
      </c>
      <c r="B350" s="56">
        <v>0.44757999999999998</v>
      </c>
      <c r="C350" s="56">
        <v>0.30671999999999999</v>
      </c>
      <c r="E350" s="45">
        <v>43083</v>
      </c>
      <c r="F350" s="56">
        <v>25.714279999999999</v>
      </c>
      <c r="G350" s="56">
        <v>25.714279999999999</v>
      </c>
      <c r="I350" s="45">
        <v>43083</v>
      </c>
      <c r="J350" s="56">
        <v>1.69401</v>
      </c>
      <c r="K350" s="56">
        <v>1.1646300000000001</v>
      </c>
      <c r="M350" s="45">
        <v>43083</v>
      </c>
      <c r="N350" s="56">
        <v>2.2471899999999998</v>
      </c>
      <c r="O350" s="56">
        <v>0.82108000000000003</v>
      </c>
      <c r="Q350" s="45">
        <v>43083</v>
      </c>
      <c r="R350" s="56">
        <v>11.01102</v>
      </c>
      <c r="S350" s="56">
        <v>5.2815200000000004</v>
      </c>
      <c r="U350" s="45">
        <v>43083</v>
      </c>
      <c r="V350" s="56">
        <v>4.8022499999999999</v>
      </c>
      <c r="W350" s="56">
        <v>5.5213099999999997</v>
      </c>
      <c r="Y350" s="45">
        <v>43083</v>
      </c>
      <c r="Z350" s="56">
        <v>4.2538600000000004</v>
      </c>
      <c r="AA350" s="56">
        <v>14.922650000000001</v>
      </c>
      <c r="AC350" s="45">
        <v>43083</v>
      </c>
      <c r="AD350" s="56">
        <v>6.1469999999999997E-2</v>
      </c>
      <c r="AE350" s="56">
        <v>0.37957000000000002</v>
      </c>
      <c r="AG350" s="45">
        <v>43083</v>
      </c>
      <c r="AH350" s="56">
        <v>0.47809000000000001</v>
      </c>
      <c r="AI350" s="56">
        <v>0.72485999999999995</v>
      </c>
      <c r="AK350" s="45">
        <v>43083</v>
      </c>
      <c r="AL350" s="56">
        <v>0.94920000000000004</v>
      </c>
      <c r="AM350" s="56">
        <v>1.77013</v>
      </c>
      <c r="AO350" s="45">
        <v>43083</v>
      </c>
      <c r="AP350" s="56">
        <v>3.61111</v>
      </c>
      <c r="AQ350" s="56">
        <v>4.5833300000000001</v>
      </c>
      <c r="AS350" s="45">
        <v>43256</v>
      </c>
      <c r="AT350" s="44">
        <v>314.2</v>
      </c>
      <c r="AU350" s="44">
        <v>315.14999999999998</v>
      </c>
      <c r="AV350" s="44">
        <v>312.25</v>
      </c>
      <c r="AW350" s="44">
        <v>314.89999999999998</v>
      </c>
    </row>
    <row r="351" spans="1:49">
      <c r="A351" s="45">
        <v>43084</v>
      </c>
      <c r="B351" s="56">
        <v>0.22772999999999999</v>
      </c>
      <c r="C351" s="56">
        <v>0.16586000000000001</v>
      </c>
      <c r="E351" s="45">
        <v>43084</v>
      </c>
      <c r="F351" s="56">
        <v>20</v>
      </c>
      <c r="G351" s="56">
        <v>24.285710000000002</v>
      </c>
      <c r="I351" s="45">
        <v>43084</v>
      </c>
      <c r="J351" s="56">
        <v>0.74112999999999996</v>
      </c>
      <c r="K351" s="56">
        <v>1.4822599999999999</v>
      </c>
      <c r="M351" s="45">
        <v>43084</v>
      </c>
      <c r="N351" s="56">
        <v>0.60501000000000005</v>
      </c>
      <c r="O351" s="56">
        <v>0.73465000000000003</v>
      </c>
      <c r="Q351" s="45">
        <v>43084</v>
      </c>
      <c r="R351" s="56">
        <v>8.3881099999999993</v>
      </c>
      <c r="S351" s="56">
        <v>4.7945900000000004</v>
      </c>
      <c r="U351" s="45">
        <v>43084</v>
      </c>
      <c r="V351" s="56">
        <v>3.1073400000000002</v>
      </c>
      <c r="W351" s="56">
        <v>4.5454499999999998</v>
      </c>
      <c r="Y351" s="45">
        <v>43084</v>
      </c>
      <c r="Z351" s="56">
        <v>2.7524999999999999</v>
      </c>
      <c r="AA351" s="56">
        <v>11.01</v>
      </c>
      <c r="AC351" s="45">
        <v>43084</v>
      </c>
      <c r="AD351" s="56">
        <v>4.0980000000000003E-2</v>
      </c>
      <c r="AE351" s="56">
        <v>0.39468999999999999</v>
      </c>
      <c r="AG351" s="45">
        <v>43084</v>
      </c>
      <c r="AH351" s="56">
        <v>0.24676000000000001</v>
      </c>
      <c r="AI351" s="56">
        <v>0.27760000000000001</v>
      </c>
      <c r="AK351" s="45">
        <v>43084</v>
      </c>
      <c r="AL351" s="56">
        <v>0.30785000000000001</v>
      </c>
      <c r="AM351" s="56">
        <v>1.3853200000000001</v>
      </c>
      <c r="AO351" s="45">
        <v>43084</v>
      </c>
      <c r="AP351" s="56">
        <v>3.1597200000000001</v>
      </c>
      <c r="AQ351" s="56">
        <v>5.6597200000000001</v>
      </c>
      <c r="AS351" s="45">
        <v>43258</v>
      </c>
      <c r="AT351" s="44">
        <v>316.75</v>
      </c>
      <c r="AU351" s="44">
        <v>318.7</v>
      </c>
      <c r="AV351" s="44">
        <v>316.3</v>
      </c>
      <c r="AW351" s="44">
        <v>318</v>
      </c>
    </row>
    <row r="352" spans="1:49">
      <c r="A352" s="45">
        <v>43085</v>
      </c>
      <c r="B352" s="56">
        <v>9.4780000000000003E-2</v>
      </c>
      <c r="C352" s="56">
        <v>0.10662000000000001</v>
      </c>
      <c r="E352" s="45">
        <v>43085</v>
      </c>
      <c r="F352" s="56">
        <v>14.28571</v>
      </c>
      <c r="G352" s="56">
        <v>8.5714199999999998</v>
      </c>
      <c r="I352" s="45">
        <v>43085</v>
      </c>
      <c r="J352" s="56">
        <v>0.58230999999999999</v>
      </c>
      <c r="K352" s="56">
        <v>0.52937999999999996</v>
      </c>
      <c r="M352" s="45">
        <v>43085</v>
      </c>
      <c r="N352" s="56">
        <v>0</v>
      </c>
      <c r="O352" s="56">
        <v>0.21607000000000001</v>
      </c>
      <c r="Q352" s="45">
        <v>43085</v>
      </c>
      <c r="R352" s="56">
        <v>4.6157300000000001</v>
      </c>
      <c r="S352" s="56">
        <v>2.2674500000000002</v>
      </c>
      <c r="U352" s="45">
        <v>43085</v>
      </c>
      <c r="V352" s="56">
        <v>1.2840199999999999</v>
      </c>
      <c r="W352" s="56">
        <v>4.0575200000000002</v>
      </c>
      <c r="Y352" s="45">
        <v>43085</v>
      </c>
      <c r="Z352" s="56">
        <v>1.1373899999999999</v>
      </c>
      <c r="AA352" s="56">
        <v>7.2338399999999998</v>
      </c>
      <c r="AC352" s="45">
        <v>43085</v>
      </c>
      <c r="AD352" s="56">
        <v>3.3660000000000002E-2</v>
      </c>
      <c r="AE352" s="56">
        <v>0.26345000000000002</v>
      </c>
      <c r="AG352" s="45">
        <v>43085</v>
      </c>
      <c r="AH352" s="56">
        <v>0.13880000000000001</v>
      </c>
      <c r="AI352" s="56">
        <v>0.13880000000000001</v>
      </c>
      <c r="AK352" s="45">
        <v>43085</v>
      </c>
      <c r="AL352" s="56">
        <v>0.38480999999999999</v>
      </c>
      <c r="AM352" s="56">
        <v>0.48742000000000002</v>
      </c>
      <c r="AO352" s="45">
        <v>43085</v>
      </c>
      <c r="AP352" s="56">
        <v>0.72916000000000003</v>
      </c>
      <c r="AQ352" s="56">
        <v>3.0208300000000001</v>
      </c>
      <c r="AS352" s="45">
        <v>43259</v>
      </c>
      <c r="AT352" s="44">
        <v>316.60000000000002</v>
      </c>
      <c r="AU352" s="44">
        <v>317.14999999999998</v>
      </c>
      <c r="AV352" s="44">
        <v>314.14999999999998</v>
      </c>
      <c r="AW352" s="44">
        <v>314.45</v>
      </c>
    </row>
    <row r="353" spans="1:49">
      <c r="A353" s="45">
        <v>43086</v>
      </c>
      <c r="B353" s="56">
        <v>0.10399</v>
      </c>
      <c r="C353" s="56">
        <v>0.1211</v>
      </c>
      <c r="E353" s="45">
        <v>43086</v>
      </c>
      <c r="F353" s="56">
        <v>0</v>
      </c>
      <c r="G353" s="56">
        <v>12.857139999999999</v>
      </c>
      <c r="I353" s="45">
        <v>43086</v>
      </c>
      <c r="J353" s="56">
        <v>0.26468999999999998</v>
      </c>
      <c r="K353" s="56">
        <v>0.84699999999999998</v>
      </c>
      <c r="M353" s="45">
        <v>43086</v>
      </c>
      <c r="N353" s="56">
        <v>0.34572000000000003</v>
      </c>
      <c r="O353" s="56">
        <v>0.69144000000000005</v>
      </c>
      <c r="Q353" s="45">
        <v>43086</v>
      </c>
      <c r="R353" s="56">
        <v>4.5563200000000004</v>
      </c>
      <c r="S353" s="56">
        <v>2.2340100000000001</v>
      </c>
      <c r="U353" s="45">
        <v>43086</v>
      </c>
      <c r="V353" s="56">
        <v>1.5665100000000001</v>
      </c>
      <c r="W353" s="56">
        <v>5.0333800000000002</v>
      </c>
      <c r="Y353" s="45">
        <v>43086</v>
      </c>
      <c r="Z353" s="56">
        <v>1.3876200000000001</v>
      </c>
      <c r="AA353" s="56">
        <v>8.8034499999999998</v>
      </c>
      <c r="AC353" s="45">
        <v>43086</v>
      </c>
      <c r="AD353" s="56">
        <v>2.683E-2</v>
      </c>
      <c r="AE353" s="56">
        <v>0.32590000000000002</v>
      </c>
      <c r="AG353" s="45">
        <v>43086</v>
      </c>
      <c r="AH353" s="56">
        <v>0.30845</v>
      </c>
      <c r="AI353" s="56">
        <v>0.15422</v>
      </c>
      <c r="AK353" s="45">
        <v>43086</v>
      </c>
      <c r="AL353" s="56">
        <v>0.28219</v>
      </c>
      <c r="AM353" s="56">
        <v>0.48742000000000002</v>
      </c>
      <c r="AO353" s="45">
        <v>43086</v>
      </c>
      <c r="AP353" s="56">
        <v>0.55554999999999999</v>
      </c>
      <c r="AQ353" s="56">
        <v>3.5069400000000002</v>
      </c>
      <c r="AS353" s="45">
        <v>43262</v>
      </c>
      <c r="AT353" s="44">
        <v>314.85000000000002</v>
      </c>
      <c r="AU353" s="44">
        <v>317.3</v>
      </c>
      <c r="AV353" s="44">
        <v>314.2</v>
      </c>
      <c r="AW353" s="44">
        <v>317.3</v>
      </c>
    </row>
    <row r="354" spans="1:49">
      <c r="A354" s="45">
        <v>43087</v>
      </c>
      <c r="B354" s="56">
        <v>0.16980999999999999</v>
      </c>
      <c r="C354" s="56">
        <v>0.20141000000000001</v>
      </c>
      <c r="E354" s="45">
        <v>43087</v>
      </c>
      <c r="F354" s="56">
        <v>30</v>
      </c>
      <c r="G354" s="56">
        <v>25.714279999999999</v>
      </c>
      <c r="I354" s="45">
        <v>43087</v>
      </c>
      <c r="J354" s="56">
        <v>0.68818999999999997</v>
      </c>
      <c r="K354" s="56">
        <v>1.1646300000000001</v>
      </c>
      <c r="M354" s="45">
        <v>43087</v>
      </c>
      <c r="N354" s="56">
        <v>0.51858000000000004</v>
      </c>
      <c r="O354" s="56">
        <v>0.51858000000000004</v>
      </c>
      <c r="Q354" s="45">
        <v>43087</v>
      </c>
      <c r="R354" s="56">
        <v>8.0735499999999991</v>
      </c>
      <c r="S354" s="56">
        <v>4.6842199999999998</v>
      </c>
      <c r="U354" s="45">
        <v>43087</v>
      </c>
      <c r="V354" s="56">
        <v>3.51823</v>
      </c>
      <c r="W354" s="56">
        <v>5.2388199999999996</v>
      </c>
      <c r="Y354" s="45">
        <v>43087</v>
      </c>
      <c r="Z354" s="56">
        <v>3.11646</v>
      </c>
      <c r="AA354" s="56">
        <v>12.693350000000001</v>
      </c>
      <c r="AC354" s="45">
        <v>43087</v>
      </c>
      <c r="AD354" s="56">
        <v>5.0729999999999997E-2</v>
      </c>
      <c r="AE354" s="56">
        <v>0.35859000000000002</v>
      </c>
      <c r="AG354" s="45">
        <v>43087</v>
      </c>
      <c r="AH354" s="56">
        <v>0.38556000000000001</v>
      </c>
      <c r="AI354" s="56">
        <v>0.40098</v>
      </c>
      <c r="AK354" s="45">
        <v>43087</v>
      </c>
      <c r="AL354" s="56">
        <v>0.59004000000000001</v>
      </c>
      <c r="AM354" s="56">
        <v>0.82093000000000005</v>
      </c>
      <c r="AO354" s="45">
        <v>43087</v>
      </c>
      <c r="AP354" s="56">
        <v>3.5763799999999999</v>
      </c>
      <c r="AQ354" s="56">
        <v>4.2708300000000001</v>
      </c>
      <c r="AS354" s="45">
        <v>43263</v>
      </c>
      <c r="AT354" s="44">
        <v>317.85000000000002</v>
      </c>
      <c r="AU354" s="44">
        <v>318.5</v>
      </c>
      <c r="AV354" s="44">
        <v>316.2</v>
      </c>
      <c r="AW354" s="44">
        <v>316.8</v>
      </c>
    </row>
    <row r="355" spans="1:49">
      <c r="A355" s="45">
        <v>43088</v>
      </c>
      <c r="B355" s="56">
        <v>0.16322999999999999</v>
      </c>
      <c r="C355" s="56">
        <v>0.16322999999999999</v>
      </c>
      <c r="E355" s="45">
        <v>43088</v>
      </c>
      <c r="F355" s="56">
        <v>15.71428</v>
      </c>
      <c r="G355" s="56">
        <v>20</v>
      </c>
      <c r="I355" s="45">
        <v>43088</v>
      </c>
      <c r="J355" s="56">
        <v>2.5410200000000001</v>
      </c>
      <c r="K355" s="56">
        <v>1.32345</v>
      </c>
      <c r="M355" s="45">
        <v>43088</v>
      </c>
      <c r="N355" s="56">
        <v>2.7657699999999998</v>
      </c>
      <c r="O355" s="56">
        <v>1.0371600000000001</v>
      </c>
      <c r="Q355" s="45">
        <v>43088</v>
      </c>
      <c r="R355" s="56">
        <v>8.2787100000000002</v>
      </c>
      <c r="S355" s="56">
        <v>5.5701000000000001</v>
      </c>
      <c r="U355" s="45">
        <v>43088</v>
      </c>
      <c r="V355" s="56">
        <v>4.1345599999999996</v>
      </c>
      <c r="W355" s="56">
        <v>5.0076999999999998</v>
      </c>
      <c r="Y355" s="45">
        <v>43088</v>
      </c>
      <c r="Z355" s="56">
        <v>3.66242</v>
      </c>
      <c r="AA355" s="56">
        <v>13.057320000000001</v>
      </c>
      <c r="AC355" s="45">
        <v>43088</v>
      </c>
      <c r="AD355" s="56">
        <v>5.1709999999999999E-2</v>
      </c>
      <c r="AE355" s="56">
        <v>0.36736999999999997</v>
      </c>
      <c r="AG355" s="45">
        <v>43088</v>
      </c>
      <c r="AH355" s="56">
        <v>0.52436000000000005</v>
      </c>
      <c r="AI355" s="56">
        <v>0.49352000000000001</v>
      </c>
      <c r="AK355" s="45">
        <v>43088</v>
      </c>
      <c r="AL355" s="56">
        <v>1.3596699999999999</v>
      </c>
      <c r="AM355" s="56">
        <v>1.9753700000000001</v>
      </c>
      <c r="AO355" s="45">
        <v>43088</v>
      </c>
      <c r="AP355" s="56">
        <v>3.9583300000000001</v>
      </c>
      <c r="AQ355" s="56">
        <v>3.6805500000000002</v>
      </c>
      <c r="AS355" s="45">
        <v>43265</v>
      </c>
      <c r="AT355" s="44">
        <v>315</v>
      </c>
      <c r="AU355" s="44">
        <v>315.10000000000002</v>
      </c>
      <c r="AV355" s="44">
        <v>311.14999999999998</v>
      </c>
      <c r="AW355" s="44">
        <v>311.55</v>
      </c>
    </row>
    <row r="356" spans="1:49">
      <c r="A356" s="45">
        <v>43089</v>
      </c>
      <c r="B356" s="56">
        <v>0.13689999999999999</v>
      </c>
      <c r="C356" s="56">
        <v>0.13689999999999999</v>
      </c>
      <c r="E356" s="45">
        <v>43089</v>
      </c>
      <c r="F356" s="56">
        <v>14.28571</v>
      </c>
      <c r="G356" s="56">
        <v>20</v>
      </c>
      <c r="I356" s="45">
        <v>43089</v>
      </c>
      <c r="J356" s="56">
        <v>1.79989</v>
      </c>
      <c r="K356" s="56">
        <v>0.58230999999999999</v>
      </c>
      <c r="M356" s="45">
        <v>43089</v>
      </c>
      <c r="N356" s="56">
        <v>1.0803799999999999</v>
      </c>
      <c r="O356" s="56">
        <v>0.77786999999999995</v>
      </c>
      <c r="Q356" s="45">
        <v>43089</v>
      </c>
      <c r="R356" s="56">
        <v>9.7219599999999993</v>
      </c>
      <c r="S356" s="56">
        <v>4.9442399999999997</v>
      </c>
      <c r="U356" s="45">
        <v>43089</v>
      </c>
      <c r="V356" s="56">
        <v>4.3400100000000004</v>
      </c>
      <c r="W356" s="56">
        <v>4.7508900000000001</v>
      </c>
      <c r="Y356" s="45">
        <v>43089</v>
      </c>
      <c r="Z356" s="56">
        <v>3.8443999999999998</v>
      </c>
      <c r="AA356" s="56">
        <v>12.89808</v>
      </c>
      <c r="AC356" s="45">
        <v>43089</v>
      </c>
      <c r="AD356" s="56">
        <v>4.8779999999999997E-2</v>
      </c>
      <c r="AE356" s="56">
        <v>0.40639999999999998</v>
      </c>
      <c r="AG356" s="45">
        <v>43089</v>
      </c>
      <c r="AH356" s="56">
        <v>0.38556000000000001</v>
      </c>
      <c r="AI356" s="56">
        <v>0.16964000000000001</v>
      </c>
      <c r="AK356" s="45">
        <v>43089</v>
      </c>
      <c r="AL356" s="56">
        <v>0.89788999999999997</v>
      </c>
      <c r="AM356" s="56">
        <v>1.2827</v>
      </c>
      <c r="AO356" s="45">
        <v>43089</v>
      </c>
      <c r="AP356" s="56">
        <v>2.7430500000000002</v>
      </c>
      <c r="AQ356" s="56">
        <v>3.29861</v>
      </c>
      <c r="AS356" s="45">
        <v>43266</v>
      </c>
      <c r="AT356" s="44">
        <v>312.2</v>
      </c>
      <c r="AU356" s="44">
        <v>312.2</v>
      </c>
      <c r="AV356" s="44">
        <v>308.89999999999998</v>
      </c>
      <c r="AW356" s="44">
        <v>309.2</v>
      </c>
    </row>
    <row r="357" spans="1:49">
      <c r="A357" s="45">
        <v>43090</v>
      </c>
      <c r="B357" s="56">
        <v>0.16850000000000001</v>
      </c>
      <c r="C357" s="56">
        <v>0.16850000000000001</v>
      </c>
      <c r="E357" s="45">
        <v>43090</v>
      </c>
      <c r="F357" s="56">
        <v>21.428570000000001</v>
      </c>
      <c r="G357" s="56">
        <v>25.714279999999999</v>
      </c>
      <c r="I357" s="45">
        <v>43090</v>
      </c>
      <c r="J357" s="56">
        <v>6.4584400000000004</v>
      </c>
      <c r="K357" s="56">
        <v>1.0587599999999999</v>
      </c>
      <c r="M357" s="45">
        <v>43090</v>
      </c>
      <c r="N357" s="56">
        <v>8.5566099999999992</v>
      </c>
      <c r="O357" s="56">
        <v>0.77786999999999995</v>
      </c>
      <c r="Q357" s="45">
        <v>43090</v>
      </c>
      <c r="R357" s="56">
        <v>15.89359</v>
      </c>
      <c r="S357" s="56">
        <v>6.1641500000000002</v>
      </c>
      <c r="U357" s="45">
        <v>43090</v>
      </c>
      <c r="V357" s="56">
        <v>5.3415499999999998</v>
      </c>
      <c r="W357" s="56">
        <v>7.3189500000000001</v>
      </c>
      <c r="Y357" s="45">
        <v>43090</v>
      </c>
      <c r="Z357" s="56">
        <v>4.7315699999999996</v>
      </c>
      <c r="AA357" s="56">
        <v>25.955410000000001</v>
      </c>
      <c r="AC357" s="45">
        <v>43090</v>
      </c>
      <c r="AD357" s="56">
        <v>0.12537999999999999</v>
      </c>
      <c r="AE357" s="56">
        <v>0.34345999999999999</v>
      </c>
      <c r="AG357" s="45">
        <v>43090</v>
      </c>
      <c r="AH357" s="56">
        <v>0.66317000000000004</v>
      </c>
      <c r="AI357" s="56">
        <v>0.81738999999999995</v>
      </c>
      <c r="AK357" s="45">
        <v>43090</v>
      </c>
      <c r="AL357" s="56">
        <v>2.4114900000000001</v>
      </c>
      <c r="AM357" s="56">
        <v>2.8732600000000001</v>
      </c>
      <c r="AO357" s="45">
        <v>43090</v>
      </c>
      <c r="AP357" s="56">
        <v>2.4652699999999999</v>
      </c>
      <c r="AQ357" s="56">
        <v>3.1597200000000001</v>
      </c>
      <c r="AS357" s="45">
        <v>43269</v>
      </c>
      <c r="AT357" s="44">
        <v>309.5</v>
      </c>
      <c r="AU357" s="44">
        <v>309.55</v>
      </c>
      <c r="AV357" s="44">
        <v>304.2</v>
      </c>
      <c r="AW357" s="44">
        <v>305.85000000000002</v>
      </c>
    </row>
    <row r="358" spans="1:49">
      <c r="A358" s="45">
        <v>43091</v>
      </c>
      <c r="B358" s="56">
        <v>0.30409000000000003</v>
      </c>
      <c r="C358" s="56">
        <v>0.13689999999999999</v>
      </c>
      <c r="E358" s="45">
        <v>43091</v>
      </c>
      <c r="F358" s="56">
        <v>17.142849999999999</v>
      </c>
      <c r="G358" s="56">
        <v>11.428570000000001</v>
      </c>
      <c r="I358" s="45">
        <v>43091</v>
      </c>
      <c r="J358" s="56">
        <v>2.2763300000000002</v>
      </c>
      <c r="K358" s="56">
        <v>0.89993999999999996</v>
      </c>
      <c r="M358" s="45">
        <v>43091</v>
      </c>
      <c r="N358" s="56">
        <v>1.3828800000000001</v>
      </c>
      <c r="O358" s="56">
        <v>0.69144000000000005</v>
      </c>
      <c r="Q358" s="45">
        <v>43091</v>
      </c>
      <c r="R358" s="56">
        <v>10.384499999999999</v>
      </c>
      <c r="S358" s="56">
        <v>4.7361599999999999</v>
      </c>
      <c r="U358" s="45">
        <v>43091</v>
      </c>
      <c r="V358" s="56">
        <v>14.072929999999999</v>
      </c>
      <c r="W358" s="56">
        <v>4.5968099999999996</v>
      </c>
      <c r="Y358" s="45">
        <v>43091</v>
      </c>
      <c r="Z358" s="56">
        <v>12.465870000000001</v>
      </c>
      <c r="AA358" s="56">
        <v>13.535030000000001</v>
      </c>
      <c r="AC358" s="45">
        <v>43091</v>
      </c>
      <c r="AD358" s="56">
        <v>5.2690000000000001E-2</v>
      </c>
      <c r="AE358" s="56">
        <v>0.32395000000000002</v>
      </c>
      <c r="AG358" s="45">
        <v>43091</v>
      </c>
      <c r="AH358" s="56">
        <v>0.29302</v>
      </c>
      <c r="AI358" s="56">
        <v>0.70943000000000001</v>
      </c>
      <c r="AK358" s="45">
        <v>43091</v>
      </c>
      <c r="AL358" s="56">
        <v>1.1287799999999999</v>
      </c>
      <c r="AM358" s="56">
        <v>3.9250799999999999</v>
      </c>
      <c r="AO358" s="45">
        <v>43091</v>
      </c>
      <c r="AP358" s="56">
        <v>2.0138799999999999</v>
      </c>
      <c r="AQ358" s="56">
        <v>3.0902699999999999</v>
      </c>
      <c r="AS358" s="45">
        <v>43270</v>
      </c>
      <c r="AT358" s="44">
        <v>305</v>
      </c>
      <c r="AU358" s="44">
        <v>305.85000000000002</v>
      </c>
      <c r="AV358" s="44">
        <v>300.85000000000002</v>
      </c>
      <c r="AW358" s="44">
        <v>301.35000000000002</v>
      </c>
    </row>
    <row r="359" spans="1:49">
      <c r="A359" s="45">
        <v>43092</v>
      </c>
      <c r="B359" s="56">
        <v>8.4250000000000005E-2</v>
      </c>
      <c r="C359" s="56">
        <v>5.1339999999999997E-2</v>
      </c>
      <c r="E359" s="45">
        <v>43092</v>
      </c>
      <c r="F359" s="56">
        <v>0</v>
      </c>
      <c r="G359" s="56">
        <v>0</v>
      </c>
      <c r="I359" s="45">
        <v>43092</v>
      </c>
      <c r="J359" s="56">
        <v>0.47643999999999997</v>
      </c>
      <c r="K359" s="56">
        <v>0.31762000000000001</v>
      </c>
      <c r="M359" s="45">
        <v>43092</v>
      </c>
      <c r="N359" s="56">
        <v>0.30249999999999999</v>
      </c>
      <c r="O359" s="56">
        <v>0.25929000000000002</v>
      </c>
      <c r="Q359" s="45">
        <v>43092</v>
      </c>
      <c r="R359" s="56">
        <v>6.4218999999999999</v>
      </c>
      <c r="S359" s="56">
        <v>2.1531799999999999</v>
      </c>
      <c r="U359" s="45">
        <v>43092</v>
      </c>
      <c r="V359" s="56">
        <v>2.2598799999999999</v>
      </c>
      <c r="W359" s="56">
        <v>3.5952700000000002</v>
      </c>
      <c r="Y359" s="45">
        <v>43092</v>
      </c>
      <c r="Z359" s="56">
        <v>2.0018099999999999</v>
      </c>
      <c r="AA359" s="56">
        <v>9.0081799999999994</v>
      </c>
      <c r="AC359" s="45">
        <v>43092</v>
      </c>
      <c r="AD359" s="56">
        <v>3.3660000000000002E-2</v>
      </c>
      <c r="AE359" s="56">
        <v>0.21124999999999999</v>
      </c>
      <c r="AG359" s="45">
        <v>43092</v>
      </c>
      <c r="AH359" s="56">
        <v>0</v>
      </c>
      <c r="AI359" s="56">
        <v>0.38556000000000001</v>
      </c>
      <c r="AK359" s="45">
        <v>43092</v>
      </c>
      <c r="AL359" s="56">
        <v>0.41045999999999999</v>
      </c>
      <c r="AM359" s="56">
        <v>1.3596699999999999</v>
      </c>
      <c r="AO359" s="45">
        <v>43092</v>
      </c>
      <c r="AP359" s="56">
        <v>0.79861000000000004</v>
      </c>
      <c r="AQ359" s="56">
        <v>1.6319399999999999</v>
      </c>
      <c r="AS359" s="45">
        <v>43271</v>
      </c>
      <c r="AT359" s="44">
        <v>302.85000000000002</v>
      </c>
      <c r="AU359" s="44">
        <v>305.64999999999998</v>
      </c>
      <c r="AV359" s="44">
        <v>301.8</v>
      </c>
      <c r="AW359" s="44">
        <v>304.2</v>
      </c>
    </row>
    <row r="360" spans="1:49">
      <c r="A360" s="45">
        <v>43093</v>
      </c>
      <c r="B360" s="56">
        <v>4.0800000000000003E-2</v>
      </c>
      <c r="C360" s="56">
        <v>3.2910000000000002E-2</v>
      </c>
      <c r="E360" s="45">
        <v>43093</v>
      </c>
      <c r="F360" s="56">
        <v>0</v>
      </c>
      <c r="G360" s="56">
        <v>0</v>
      </c>
      <c r="I360" s="45">
        <v>43093</v>
      </c>
      <c r="J360" s="56">
        <v>0</v>
      </c>
      <c r="K360" s="56">
        <v>0.26468999999999998</v>
      </c>
      <c r="M360" s="45">
        <v>43093</v>
      </c>
      <c r="N360" s="56">
        <v>0</v>
      </c>
      <c r="O360" s="56">
        <v>0.25929000000000002</v>
      </c>
      <c r="Q360" s="45">
        <v>43093</v>
      </c>
      <c r="R360" s="56">
        <v>4.407</v>
      </c>
      <c r="S360" s="56">
        <v>1.9434800000000001</v>
      </c>
      <c r="U360" s="45">
        <v>43093</v>
      </c>
      <c r="V360" s="56">
        <v>1.90035</v>
      </c>
      <c r="W360" s="56">
        <v>4.4684100000000004</v>
      </c>
      <c r="Y360" s="45">
        <v>43093</v>
      </c>
      <c r="Z360" s="56">
        <v>1.6833400000000001</v>
      </c>
      <c r="AA360" s="56">
        <v>7.5068200000000003</v>
      </c>
      <c r="AC360" s="45">
        <v>43093</v>
      </c>
      <c r="AD360" s="56">
        <v>1.8530000000000001E-2</v>
      </c>
      <c r="AE360" s="56">
        <v>0.21271000000000001</v>
      </c>
      <c r="AG360" s="45">
        <v>43093</v>
      </c>
      <c r="AH360" s="56">
        <v>0</v>
      </c>
      <c r="AI360" s="56">
        <v>0.23133000000000001</v>
      </c>
      <c r="AK360" s="45">
        <v>43093</v>
      </c>
      <c r="AL360" s="56">
        <v>0.33350000000000002</v>
      </c>
      <c r="AM360" s="56">
        <v>1.2314000000000001</v>
      </c>
      <c r="AO360" s="45">
        <v>43093</v>
      </c>
      <c r="AP360" s="56">
        <v>0.69443999999999995</v>
      </c>
      <c r="AQ360" s="56">
        <v>1.5972200000000001</v>
      </c>
      <c r="AS360" s="45">
        <v>43272</v>
      </c>
      <c r="AT360" s="44">
        <v>303.7</v>
      </c>
      <c r="AU360" s="44">
        <v>304.85000000000002</v>
      </c>
      <c r="AV360" s="44">
        <v>300.55</v>
      </c>
      <c r="AW360" s="44">
        <v>300.75</v>
      </c>
    </row>
    <row r="361" spans="1:49">
      <c r="A361" s="45">
        <v>43094</v>
      </c>
      <c r="B361" s="56">
        <v>5.2650000000000002E-2</v>
      </c>
      <c r="C361" s="56">
        <v>5.1339999999999997E-2</v>
      </c>
      <c r="E361" s="45">
        <v>43094</v>
      </c>
      <c r="F361" s="56">
        <v>0</v>
      </c>
      <c r="G361" s="56">
        <v>0</v>
      </c>
      <c r="I361" s="45">
        <v>43094</v>
      </c>
      <c r="J361" s="56">
        <v>0.31762000000000001</v>
      </c>
      <c r="K361" s="56">
        <v>0</v>
      </c>
      <c r="M361" s="45">
        <v>43094</v>
      </c>
      <c r="N361" s="56">
        <v>0</v>
      </c>
      <c r="O361" s="56">
        <v>0</v>
      </c>
      <c r="Q361" s="45">
        <v>43094</v>
      </c>
      <c r="R361" s="56">
        <v>4.8286800000000003</v>
      </c>
      <c r="S361" s="56">
        <v>2.1083799999999999</v>
      </c>
      <c r="U361" s="45">
        <v>43094</v>
      </c>
      <c r="V361" s="56">
        <v>2.3626</v>
      </c>
      <c r="W361" s="56">
        <v>4.28864</v>
      </c>
      <c r="Y361" s="45">
        <v>43094</v>
      </c>
      <c r="Z361" s="56">
        <v>2.0928100000000001</v>
      </c>
      <c r="AA361" s="56">
        <v>8.9854400000000005</v>
      </c>
      <c r="AC361" s="45">
        <v>43094</v>
      </c>
      <c r="AD361" s="56">
        <v>3.2199999999999999E-2</v>
      </c>
      <c r="AE361" s="56">
        <v>0.23662</v>
      </c>
      <c r="AG361" s="45">
        <v>43094</v>
      </c>
      <c r="AH361" s="56">
        <v>0.10795</v>
      </c>
      <c r="AI361" s="56">
        <v>0.30845</v>
      </c>
      <c r="AK361" s="45">
        <v>43094</v>
      </c>
      <c r="AL361" s="56">
        <v>0.38480999999999999</v>
      </c>
      <c r="AM361" s="56">
        <v>0.79527000000000003</v>
      </c>
      <c r="AO361" s="45">
        <v>43094</v>
      </c>
      <c r="AP361" s="56">
        <v>0.69443999999999995</v>
      </c>
      <c r="AQ361" s="56">
        <v>1.80555</v>
      </c>
      <c r="AS361" s="45">
        <v>43273</v>
      </c>
      <c r="AT361" s="44">
        <v>298.2</v>
      </c>
      <c r="AU361" s="44">
        <v>303.64999999999998</v>
      </c>
      <c r="AV361" s="44">
        <v>298.05</v>
      </c>
      <c r="AW361" s="44">
        <v>303.64999999999998</v>
      </c>
    </row>
    <row r="362" spans="1:49">
      <c r="A362" s="45">
        <v>43095</v>
      </c>
      <c r="B362" s="56">
        <v>0.10267999999999999</v>
      </c>
      <c r="C362" s="56">
        <v>0.10136000000000001</v>
      </c>
      <c r="E362" s="45">
        <v>43095</v>
      </c>
      <c r="F362" s="56">
        <v>0</v>
      </c>
      <c r="G362" s="56">
        <v>11.428570000000001</v>
      </c>
      <c r="I362" s="45">
        <v>43095</v>
      </c>
      <c r="J362" s="56">
        <v>0.95287999999999995</v>
      </c>
      <c r="K362" s="56">
        <v>0.89993999999999996</v>
      </c>
      <c r="M362" s="45">
        <v>43095</v>
      </c>
      <c r="N362" s="56">
        <v>1.0803799999999999</v>
      </c>
      <c r="O362" s="56">
        <v>0.56179000000000001</v>
      </c>
      <c r="Q362" s="45">
        <v>43095</v>
      </c>
      <c r="R362" s="56">
        <v>9.7722800000000003</v>
      </c>
      <c r="S362" s="56">
        <v>4.6358600000000001</v>
      </c>
      <c r="U362" s="45">
        <v>43095</v>
      </c>
      <c r="V362" s="56">
        <v>11.78736</v>
      </c>
      <c r="W362" s="56">
        <v>5.4956300000000002</v>
      </c>
      <c r="Y362" s="45">
        <v>43095</v>
      </c>
      <c r="Z362" s="56">
        <v>10.44131</v>
      </c>
      <c r="AA362" s="56">
        <v>15.969060000000001</v>
      </c>
      <c r="AC362" s="45">
        <v>43095</v>
      </c>
      <c r="AD362" s="56">
        <v>4.8300000000000003E-2</v>
      </c>
      <c r="AE362" s="56">
        <v>0.33273000000000003</v>
      </c>
      <c r="AG362" s="45">
        <v>43095</v>
      </c>
      <c r="AH362" s="56">
        <v>0.24676000000000001</v>
      </c>
      <c r="AI362" s="56">
        <v>0.60148000000000001</v>
      </c>
      <c r="AK362" s="45">
        <v>43095</v>
      </c>
      <c r="AL362" s="56">
        <v>1.00051</v>
      </c>
      <c r="AM362" s="56">
        <v>3.7711600000000001</v>
      </c>
      <c r="AO362" s="45">
        <v>43095</v>
      </c>
      <c r="AP362" s="56">
        <v>3.5763799999999999</v>
      </c>
      <c r="AQ362" s="56">
        <v>3.5069400000000002</v>
      </c>
      <c r="AS362" s="45">
        <v>43276</v>
      </c>
      <c r="AT362" s="44">
        <v>303.14999999999998</v>
      </c>
      <c r="AU362" s="44">
        <v>304</v>
      </c>
      <c r="AV362" s="44">
        <v>300.2</v>
      </c>
      <c r="AW362" s="44">
        <v>303.25</v>
      </c>
    </row>
    <row r="363" spans="1:49">
      <c r="A363" s="45">
        <v>43096</v>
      </c>
      <c r="B363" s="56">
        <v>8.9510000000000006E-2</v>
      </c>
      <c r="C363" s="56">
        <v>8.6879999999999999E-2</v>
      </c>
      <c r="E363" s="45">
        <v>43096</v>
      </c>
      <c r="F363" s="56">
        <v>17.142849999999999</v>
      </c>
      <c r="G363" s="56">
        <v>10</v>
      </c>
      <c r="I363" s="45">
        <v>43096</v>
      </c>
      <c r="J363" s="56">
        <v>1.0587599999999999</v>
      </c>
      <c r="K363" s="56">
        <v>0.84699999999999998</v>
      </c>
      <c r="M363" s="45">
        <v>43096</v>
      </c>
      <c r="N363" s="56">
        <v>0.47536</v>
      </c>
      <c r="O363" s="56">
        <v>0.73465000000000003</v>
      </c>
      <c r="Q363" s="45">
        <v>43096</v>
      </c>
      <c r="R363" s="56">
        <v>10.55785</v>
      </c>
      <c r="S363" s="56">
        <v>4.7637499999999999</v>
      </c>
      <c r="U363" s="45">
        <v>43096</v>
      </c>
      <c r="V363" s="56">
        <v>13.40523</v>
      </c>
      <c r="W363" s="56">
        <v>3.0559799999999999</v>
      </c>
      <c r="Y363" s="45">
        <v>43096</v>
      </c>
      <c r="Z363" s="56">
        <v>11.87443</v>
      </c>
      <c r="AA363" s="56">
        <v>18.175609999999999</v>
      </c>
      <c r="AC363" s="45">
        <v>43096</v>
      </c>
      <c r="AD363" s="56">
        <v>5.5129999999999998E-2</v>
      </c>
      <c r="AE363" s="56">
        <v>0.33955999999999997</v>
      </c>
      <c r="AG363" s="45">
        <v>43096</v>
      </c>
      <c r="AH363" s="56">
        <v>0.41639999999999999</v>
      </c>
      <c r="AI363" s="56">
        <v>0.90993000000000002</v>
      </c>
      <c r="AK363" s="45">
        <v>43096</v>
      </c>
      <c r="AL363" s="56">
        <v>2.28322</v>
      </c>
      <c r="AM363" s="56">
        <v>6.0543800000000001</v>
      </c>
      <c r="AO363" s="45">
        <v>43096</v>
      </c>
      <c r="AP363" s="56">
        <v>3.2291599999999998</v>
      </c>
      <c r="AQ363" s="56">
        <v>3.6458300000000001</v>
      </c>
      <c r="AS363" s="45">
        <v>43277</v>
      </c>
      <c r="AT363" s="44">
        <v>300.3</v>
      </c>
      <c r="AU363" s="44">
        <v>303.7</v>
      </c>
      <c r="AV363" s="44">
        <v>299.39999999999998</v>
      </c>
      <c r="AW363" s="44">
        <v>302.39999999999998</v>
      </c>
    </row>
    <row r="364" spans="1:49">
      <c r="A364" s="45">
        <v>43097</v>
      </c>
      <c r="B364" s="56">
        <v>0.11847000000000001</v>
      </c>
      <c r="C364" s="56">
        <v>0.14743000000000001</v>
      </c>
      <c r="E364" s="45">
        <v>43097</v>
      </c>
      <c r="F364" s="56">
        <v>15.71428</v>
      </c>
      <c r="G364" s="56">
        <v>7.1428500000000001</v>
      </c>
      <c r="I364" s="45">
        <v>43097</v>
      </c>
      <c r="J364" s="56">
        <v>0.47643999999999997</v>
      </c>
      <c r="K364" s="56">
        <v>0.31762000000000001</v>
      </c>
      <c r="M364" s="45">
        <v>43097</v>
      </c>
      <c r="N364" s="56">
        <v>0.51858000000000004</v>
      </c>
      <c r="O364" s="56">
        <v>0.47536</v>
      </c>
      <c r="Q364" s="45">
        <v>43097</v>
      </c>
      <c r="R364" s="56">
        <v>10.980829999999999</v>
      </c>
      <c r="S364" s="56">
        <v>4.9731300000000003</v>
      </c>
      <c r="U364" s="45">
        <v>43097</v>
      </c>
      <c r="V364" s="56">
        <v>7.9866400000000004</v>
      </c>
      <c r="W364" s="56">
        <v>2.4653299999999998</v>
      </c>
      <c r="Y364" s="45">
        <v>43097</v>
      </c>
      <c r="Z364" s="56">
        <v>7.0746099999999998</v>
      </c>
      <c r="AA364" s="56">
        <v>15.377610000000001</v>
      </c>
      <c r="AC364" s="45">
        <v>43097</v>
      </c>
      <c r="AD364" s="56">
        <v>4.5859999999999998E-2</v>
      </c>
      <c r="AE364" s="56">
        <v>0.34589999999999999</v>
      </c>
      <c r="AG364" s="45">
        <v>43097</v>
      </c>
      <c r="AH364" s="56">
        <v>7.7109999999999998E-2</v>
      </c>
      <c r="AI364" s="56">
        <v>0.75570000000000004</v>
      </c>
      <c r="AK364" s="45">
        <v>43097</v>
      </c>
      <c r="AL364" s="56">
        <v>1.48794</v>
      </c>
      <c r="AM364" s="56">
        <v>5.3360599999999998</v>
      </c>
      <c r="AO364" s="45">
        <v>43097</v>
      </c>
      <c r="AP364" s="56">
        <v>2.9513799999999999</v>
      </c>
      <c r="AQ364" s="56">
        <v>2.7083300000000001</v>
      </c>
      <c r="AS364" s="45">
        <v>43278</v>
      </c>
      <c r="AT364" s="44">
        <v>301.85000000000002</v>
      </c>
      <c r="AU364" s="44">
        <v>303.85000000000002</v>
      </c>
      <c r="AV364" s="44">
        <v>301.55</v>
      </c>
      <c r="AW364" s="44">
        <v>301.55</v>
      </c>
    </row>
    <row r="365" spans="1:49">
      <c r="A365" s="45">
        <v>43098</v>
      </c>
      <c r="B365" s="56">
        <v>7.2400000000000006E-2</v>
      </c>
      <c r="C365" s="56">
        <v>6.8449999999999997E-2</v>
      </c>
      <c r="E365" s="45">
        <v>43098</v>
      </c>
      <c r="F365" s="56">
        <v>0</v>
      </c>
      <c r="G365" s="56">
        <v>0</v>
      </c>
      <c r="I365" s="45">
        <v>43098</v>
      </c>
      <c r="J365" s="56">
        <v>0</v>
      </c>
      <c r="K365" s="56">
        <v>0.31762000000000001</v>
      </c>
      <c r="M365" s="45">
        <v>43098</v>
      </c>
      <c r="N365" s="56">
        <v>0</v>
      </c>
      <c r="O365" s="56">
        <v>0</v>
      </c>
      <c r="Q365" s="45">
        <v>43098</v>
      </c>
      <c r="R365" s="56">
        <v>10.17675</v>
      </c>
      <c r="S365" s="56">
        <v>6.7101600000000001</v>
      </c>
      <c r="U365" s="45">
        <v>43098</v>
      </c>
      <c r="V365" s="56">
        <v>7.4730299999999996</v>
      </c>
      <c r="W365" s="56">
        <v>4.0831999999999997</v>
      </c>
      <c r="Y365" s="45">
        <v>43098</v>
      </c>
      <c r="Z365" s="56">
        <v>6.61965</v>
      </c>
      <c r="AA365" s="56">
        <v>10.82802</v>
      </c>
      <c r="AC365" s="45">
        <v>43098</v>
      </c>
      <c r="AD365" s="56">
        <v>3.415E-2</v>
      </c>
      <c r="AE365" s="56">
        <v>0.27711000000000002</v>
      </c>
      <c r="AG365" s="45">
        <v>43098</v>
      </c>
      <c r="AH365" s="56">
        <v>0.10795</v>
      </c>
      <c r="AI365" s="56">
        <v>0.58604999999999996</v>
      </c>
      <c r="AK365" s="45">
        <v>43098</v>
      </c>
      <c r="AL365" s="56">
        <v>0.48742000000000002</v>
      </c>
      <c r="AM365" s="56">
        <v>2.7706499999999998</v>
      </c>
      <c r="AO365" s="45">
        <v>43098</v>
      </c>
      <c r="AP365" s="56">
        <v>1.8402700000000001</v>
      </c>
      <c r="AQ365" s="56">
        <v>2.4652699999999999</v>
      </c>
      <c r="AS365" s="45">
        <v>43279</v>
      </c>
      <c r="AT365" s="44">
        <v>300.8</v>
      </c>
      <c r="AU365" s="44">
        <v>301.60000000000002</v>
      </c>
      <c r="AV365" s="44">
        <v>298.3</v>
      </c>
      <c r="AW365" s="44">
        <v>299.10000000000002</v>
      </c>
    </row>
    <row r="366" spans="1:49">
      <c r="A366" s="45">
        <v>43099</v>
      </c>
      <c r="B366" s="56">
        <v>5.5280000000000003E-2</v>
      </c>
      <c r="C366" s="56">
        <v>4.607E-2</v>
      </c>
      <c r="E366" s="45">
        <v>43099</v>
      </c>
      <c r="F366" s="56">
        <v>0</v>
      </c>
      <c r="G366" s="56">
        <v>0</v>
      </c>
      <c r="I366" s="45">
        <v>43099</v>
      </c>
      <c r="J366" s="56">
        <v>0</v>
      </c>
      <c r="K366" s="56">
        <v>0</v>
      </c>
      <c r="M366" s="45">
        <v>43099</v>
      </c>
      <c r="N366" s="56">
        <v>0.25929000000000002</v>
      </c>
      <c r="O366" s="56">
        <v>0.30249999999999999</v>
      </c>
      <c r="Q366" s="45">
        <v>43099</v>
      </c>
      <c r="R366" s="56">
        <v>5.7522099999999998</v>
      </c>
      <c r="S366" s="56">
        <v>2.0246300000000002</v>
      </c>
      <c r="U366" s="45">
        <v>43099</v>
      </c>
      <c r="V366" s="56">
        <v>3.0816599999999998</v>
      </c>
      <c r="W366" s="56">
        <v>3.6979899999999999</v>
      </c>
      <c r="Y366" s="45">
        <v>43099</v>
      </c>
      <c r="Z366" s="56">
        <v>2.7297500000000001</v>
      </c>
      <c r="AA366" s="56">
        <v>8.1210100000000001</v>
      </c>
      <c r="AC366" s="45">
        <v>43099</v>
      </c>
      <c r="AD366" s="56">
        <v>2.4389999999999998E-2</v>
      </c>
      <c r="AE366" s="56">
        <v>0.22295999999999999</v>
      </c>
      <c r="AG366" s="45">
        <v>43099</v>
      </c>
      <c r="AH366" s="56">
        <v>0.21590999999999999</v>
      </c>
      <c r="AI366" s="56">
        <v>7.7109999999999998E-2</v>
      </c>
      <c r="AK366" s="45">
        <v>43099</v>
      </c>
      <c r="AL366" s="56">
        <v>0.41045999999999999</v>
      </c>
      <c r="AM366" s="56">
        <v>1.4109700000000001</v>
      </c>
      <c r="AO366" s="45">
        <v>43099</v>
      </c>
      <c r="AP366" s="56">
        <v>0.69443999999999995</v>
      </c>
      <c r="AQ366" s="56">
        <v>1.80555</v>
      </c>
      <c r="AS366" s="45">
        <v>43280</v>
      </c>
      <c r="AT366" s="44">
        <v>299.45</v>
      </c>
      <c r="AU366" s="44">
        <v>300.55</v>
      </c>
      <c r="AV366" s="44">
        <v>296.25</v>
      </c>
      <c r="AW366" s="44">
        <v>300</v>
      </c>
    </row>
    <row r="367" spans="1:49">
      <c r="A367" s="45">
        <v>43100</v>
      </c>
      <c r="B367" s="56">
        <v>6.318E-2</v>
      </c>
      <c r="C367" s="56">
        <v>5.0020000000000002E-2</v>
      </c>
      <c r="E367" s="45">
        <v>43100</v>
      </c>
      <c r="F367" s="56">
        <v>0</v>
      </c>
      <c r="G367" s="56">
        <v>0</v>
      </c>
      <c r="I367" s="45">
        <v>43100</v>
      </c>
      <c r="J367" s="56">
        <v>0</v>
      </c>
      <c r="K367" s="56">
        <v>0</v>
      </c>
      <c r="M367" s="45">
        <v>43100</v>
      </c>
      <c r="N367" s="56">
        <v>0</v>
      </c>
      <c r="O367" s="56">
        <v>0</v>
      </c>
      <c r="Q367" s="45">
        <v>43100</v>
      </c>
      <c r="R367" s="56">
        <v>4.7436299999999996</v>
      </c>
      <c r="S367" s="56">
        <v>1.7282599999999999</v>
      </c>
      <c r="U367" s="45">
        <v>43100</v>
      </c>
      <c r="V367" s="56">
        <v>2.1057999999999999</v>
      </c>
      <c r="W367" s="56">
        <v>3.2871000000000001</v>
      </c>
      <c r="Y367" s="45">
        <v>43100</v>
      </c>
      <c r="Z367" s="56">
        <v>1.8653299999999999</v>
      </c>
      <c r="AA367" s="56">
        <v>7.8025399999999996</v>
      </c>
      <c r="AC367" s="45">
        <v>43100</v>
      </c>
      <c r="AD367" s="56">
        <v>2.146E-2</v>
      </c>
      <c r="AE367" s="56">
        <v>0.19661000000000001</v>
      </c>
      <c r="AG367" s="45">
        <v>43100</v>
      </c>
      <c r="AH367" s="56">
        <v>0.13880000000000001</v>
      </c>
      <c r="AI367" s="56">
        <v>0.15422</v>
      </c>
      <c r="AK367" s="45">
        <v>43100</v>
      </c>
      <c r="AL367" s="56">
        <v>1.1800900000000001</v>
      </c>
      <c r="AM367" s="56">
        <v>1.05182</v>
      </c>
      <c r="AO367" s="45">
        <v>43100</v>
      </c>
      <c r="AP367" s="56">
        <v>0.48610999999999999</v>
      </c>
      <c r="AQ367" s="56">
        <v>1.7013799999999999</v>
      </c>
      <c r="AS367" s="45">
        <v>43283</v>
      </c>
      <c r="AT367" s="44">
        <v>299</v>
      </c>
      <c r="AU367" s="44">
        <v>300.10000000000002</v>
      </c>
      <c r="AV367" s="44">
        <v>292.85000000000002</v>
      </c>
      <c r="AW367" s="44">
        <v>292.89999999999998</v>
      </c>
    </row>
    <row r="368" spans="1:49">
      <c r="A368" s="45">
        <v>43101</v>
      </c>
      <c r="B368" s="56">
        <v>3.6850000000000001E-2</v>
      </c>
      <c r="C368" s="56">
        <v>4.4749999999999998E-2</v>
      </c>
      <c r="E368" s="45">
        <v>43101</v>
      </c>
      <c r="F368" s="56">
        <v>0</v>
      </c>
      <c r="G368" s="56">
        <v>0</v>
      </c>
      <c r="I368" s="45">
        <v>43101</v>
      </c>
      <c r="J368" s="56">
        <v>0.37056</v>
      </c>
      <c r="K368" s="56">
        <v>0</v>
      </c>
      <c r="M368" s="45">
        <v>43101</v>
      </c>
      <c r="N368" s="56">
        <v>0</v>
      </c>
      <c r="O368" s="56">
        <v>0.21607000000000001</v>
      </c>
      <c r="Q368" s="45">
        <v>43101</v>
      </c>
      <c r="R368" s="56">
        <v>5.1039500000000002</v>
      </c>
      <c r="S368" s="56">
        <v>2.04508</v>
      </c>
      <c r="U368" s="45">
        <v>43101</v>
      </c>
      <c r="V368" s="56">
        <v>2.4653299999999998</v>
      </c>
      <c r="W368" s="56">
        <v>4.28864</v>
      </c>
      <c r="Y368" s="45">
        <v>43101</v>
      </c>
      <c r="Z368" s="56">
        <v>2.1838000000000002</v>
      </c>
      <c r="AA368" s="56">
        <v>9.8498599999999996</v>
      </c>
      <c r="AC368" s="45">
        <v>43101</v>
      </c>
      <c r="AD368" s="56">
        <v>3.9030000000000002E-2</v>
      </c>
      <c r="AE368" s="56">
        <v>0.23563999999999999</v>
      </c>
      <c r="AG368" s="45">
        <v>43101</v>
      </c>
      <c r="AH368" s="56">
        <v>0.16964000000000001</v>
      </c>
      <c r="AI368" s="56">
        <v>0.33928999999999998</v>
      </c>
      <c r="AK368" s="45">
        <v>43101</v>
      </c>
      <c r="AL368" s="56">
        <v>0.64134999999999998</v>
      </c>
      <c r="AM368" s="56">
        <v>2.0266799999999998</v>
      </c>
      <c r="AO368" s="45">
        <v>43101</v>
      </c>
      <c r="AP368" s="56">
        <v>0.69443999999999995</v>
      </c>
      <c r="AQ368" s="56">
        <v>2.2222200000000001</v>
      </c>
      <c r="AS368" s="45">
        <v>43284</v>
      </c>
      <c r="AT368" s="44">
        <v>295.14999999999998</v>
      </c>
      <c r="AU368" s="44">
        <v>295.2</v>
      </c>
      <c r="AV368" s="44">
        <v>291.3</v>
      </c>
      <c r="AW368" s="44">
        <v>293.75</v>
      </c>
    </row>
    <row r="369" spans="1:49">
      <c r="A369" s="45">
        <v>43102</v>
      </c>
      <c r="B369" s="56">
        <v>9.214E-2</v>
      </c>
      <c r="C369" s="56">
        <v>8.5559999999999997E-2</v>
      </c>
      <c r="E369" s="45">
        <v>43102</v>
      </c>
      <c r="F369" s="56">
        <v>7.1428500000000001</v>
      </c>
      <c r="G369" s="56">
        <v>17.142849999999999</v>
      </c>
      <c r="I369" s="45">
        <v>43102</v>
      </c>
      <c r="J369" s="56">
        <v>0.52937999999999996</v>
      </c>
      <c r="K369" s="56">
        <v>0.37056</v>
      </c>
      <c r="M369" s="45">
        <v>43102</v>
      </c>
      <c r="N369" s="56">
        <v>0</v>
      </c>
      <c r="O369" s="56">
        <v>0.64822000000000002</v>
      </c>
      <c r="Q369" s="45">
        <v>43102</v>
      </c>
      <c r="R369" s="56">
        <v>13.62678</v>
      </c>
      <c r="S369" s="56">
        <v>8.0914099999999998</v>
      </c>
      <c r="U369" s="45">
        <v>43102</v>
      </c>
      <c r="V369" s="56">
        <v>9.9897200000000002</v>
      </c>
      <c r="W369" s="56">
        <v>5.08474</v>
      </c>
      <c r="Y369" s="45">
        <v>43102</v>
      </c>
      <c r="Z369" s="56">
        <v>8.8489500000000003</v>
      </c>
      <c r="AA369" s="56">
        <v>19.131019999999999</v>
      </c>
      <c r="AC369" s="45">
        <v>43102</v>
      </c>
      <c r="AD369" s="56">
        <v>5.8049999999999997E-2</v>
      </c>
      <c r="AE369" s="56">
        <v>0.38396000000000002</v>
      </c>
      <c r="AG369" s="45">
        <v>43102</v>
      </c>
      <c r="AH369" s="56">
        <v>0.57062999999999997</v>
      </c>
      <c r="AI369" s="56">
        <v>1.0641499999999999</v>
      </c>
      <c r="AK369" s="45">
        <v>43102</v>
      </c>
      <c r="AL369" s="56">
        <v>1.8471</v>
      </c>
      <c r="AM369" s="56">
        <v>8.4402200000000001</v>
      </c>
      <c r="AO369" s="45">
        <v>43102</v>
      </c>
      <c r="AP369" s="56">
        <v>4.0277700000000003</v>
      </c>
      <c r="AQ369" s="56">
        <v>5.1388800000000003</v>
      </c>
      <c r="AS369" s="45">
        <v>43285</v>
      </c>
      <c r="AT369" s="44">
        <v>293.75</v>
      </c>
      <c r="AU369" s="44">
        <v>294.89999999999998</v>
      </c>
      <c r="AV369" s="44">
        <v>292.25</v>
      </c>
      <c r="AW369" s="44">
        <v>292.55</v>
      </c>
    </row>
    <row r="370" spans="1:49">
      <c r="A370" s="45">
        <v>43103</v>
      </c>
      <c r="B370" s="56">
        <v>0.11057</v>
      </c>
      <c r="C370" s="56">
        <v>9.7409999999999997E-2</v>
      </c>
      <c r="E370" s="45">
        <v>43103</v>
      </c>
      <c r="F370" s="56">
        <v>12.857139999999999</v>
      </c>
      <c r="G370" s="56">
        <v>10</v>
      </c>
      <c r="I370" s="45">
        <v>43103</v>
      </c>
      <c r="J370" s="56">
        <v>1.1646300000000001</v>
      </c>
      <c r="K370" s="56">
        <v>0.84699999999999998</v>
      </c>
      <c r="M370" s="45">
        <v>43103</v>
      </c>
      <c r="N370" s="56">
        <v>0.25929000000000002</v>
      </c>
      <c r="O370" s="56">
        <v>1.1668099999999999</v>
      </c>
      <c r="Q370" s="45">
        <v>43103</v>
      </c>
      <c r="R370" s="56">
        <v>14.287050000000001</v>
      </c>
      <c r="S370" s="56">
        <v>5.8190900000000001</v>
      </c>
      <c r="U370" s="45">
        <v>43103</v>
      </c>
      <c r="V370" s="56">
        <v>5.9321999999999999</v>
      </c>
      <c r="W370" s="56">
        <v>3.7493500000000002</v>
      </c>
      <c r="Y370" s="45">
        <v>43103</v>
      </c>
      <c r="Z370" s="56">
        <v>5.2547699999999997</v>
      </c>
      <c r="AA370" s="56">
        <v>18.90354</v>
      </c>
      <c r="AC370" s="45">
        <v>43103</v>
      </c>
      <c r="AD370" s="56">
        <v>6.1960000000000001E-2</v>
      </c>
      <c r="AE370" s="56">
        <v>0.40542</v>
      </c>
      <c r="AG370" s="45">
        <v>43103</v>
      </c>
      <c r="AH370" s="56">
        <v>0.6169</v>
      </c>
      <c r="AI370" s="56">
        <v>0.89449999999999996</v>
      </c>
      <c r="AK370" s="45">
        <v>43103</v>
      </c>
      <c r="AL370" s="56">
        <v>2.84761</v>
      </c>
      <c r="AM370" s="56">
        <v>8.0297499999999999</v>
      </c>
      <c r="AO370" s="45">
        <v>43103</v>
      </c>
      <c r="AP370" s="56">
        <v>4.9305500000000002</v>
      </c>
      <c r="AQ370" s="56">
        <v>4.4444400000000002</v>
      </c>
      <c r="AS370" s="45">
        <v>43286</v>
      </c>
      <c r="AT370" s="44">
        <v>292.5</v>
      </c>
      <c r="AU370" s="44">
        <v>293.89999999999998</v>
      </c>
      <c r="AV370" s="44">
        <v>290.2</v>
      </c>
      <c r="AW370" s="44">
        <v>292</v>
      </c>
    </row>
    <row r="371" spans="1:49">
      <c r="A371" s="45">
        <v>43104</v>
      </c>
      <c r="B371" s="56">
        <v>0.10136000000000001</v>
      </c>
      <c r="C371" s="56">
        <v>0.10662000000000001</v>
      </c>
      <c r="E371" s="45">
        <v>43104</v>
      </c>
      <c r="F371" s="56">
        <v>12.857139999999999</v>
      </c>
      <c r="G371" s="56">
        <v>11.428570000000001</v>
      </c>
      <c r="I371" s="45">
        <v>43104</v>
      </c>
      <c r="J371" s="56">
        <v>2.1704599999999998</v>
      </c>
      <c r="K371" s="56">
        <v>0.95287999999999995</v>
      </c>
      <c r="M371" s="45">
        <v>43104</v>
      </c>
      <c r="N371" s="56">
        <v>2.11754</v>
      </c>
      <c r="O371" s="56">
        <v>0.77786999999999995</v>
      </c>
      <c r="Q371" s="45">
        <v>43104</v>
      </c>
      <c r="R371" s="56">
        <v>17.790970000000002</v>
      </c>
      <c r="S371" s="56">
        <v>6.5498000000000003</v>
      </c>
      <c r="U371" s="45">
        <v>43104</v>
      </c>
      <c r="V371" s="56">
        <v>6.3174099999999997</v>
      </c>
      <c r="W371" s="56">
        <v>3.3127800000000001</v>
      </c>
      <c r="Y371" s="45">
        <v>43104</v>
      </c>
      <c r="Z371" s="56">
        <v>5.5959899999999996</v>
      </c>
      <c r="AA371" s="56">
        <v>21.064599999999999</v>
      </c>
      <c r="AC371" s="45">
        <v>43104</v>
      </c>
      <c r="AD371" s="56">
        <v>6.6830000000000001E-2</v>
      </c>
      <c r="AE371" s="56">
        <v>0.39419999999999999</v>
      </c>
      <c r="AG371" s="45">
        <v>43104</v>
      </c>
      <c r="AH371" s="56">
        <v>0.6169</v>
      </c>
      <c r="AI371" s="56">
        <v>1.14127</v>
      </c>
      <c r="AK371" s="45">
        <v>43104</v>
      </c>
      <c r="AL371" s="56">
        <v>2.56541</v>
      </c>
      <c r="AM371" s="56">
        <v>6.0030700000000001</v>
      </c>
      <c r="AO371" s="45">
        <v>43104</v>
      </c>
      <c r="AP371" s="56">
        <v>5.17361</v>
      </c>
      <c r="AQ371" s="56">
        <v>4.5833300000000001</v>
      </c>
      <c r="AS371" s="45">
        <v>43287</v>
      </c>
      <c r="AT371" s="44">
        <v>291.5</v>
      </c>
      <c r="AU371" s="44">
        <v>295.25</v>
      </c>
      <c r="AV371" s="44">
        <v>290.60000000000002</v>
      </c>
      <c r="AW371" s="44">
        <v>293.60000000000002</v>
      </c>
    </row>
    <row r="372" spans="1:49">
      <c r="A372" s="45">
        <v>43105</v>
      </c>
      <c r="B372" s="56">
        <v>9.6089999999999995E-2</v>
      </c>
      <c r="C372" s="56">
        <v>0.10926</v>
      </c>
      <c r="E372" s="45">
        <v>43105</v>
      </c>
      <c r="F372" s="56">
        <v>14.28571</v>
      </c>
      <c r="G372" s="56">
        <v>7.1428500000000001</v>
      </c>
      <c r="I372" s="45">
        <v>43105</v>
      </c>
      <c r="J372" s="56">
        <v>0.79407000000000005</v>
      </c>
      <c r="K372" s="56">
        <v>1.0587599999999999</v>
      </c>
      <c r="M372" s="45">
        <v>43105</v>
      </c>
      <c r="N372" s="56">
        <v>0.56179000000000001</v>
      </c>
      <c r="O372" s="56">
        <v>0.82108000000000003</v>
      </c>
      <c r="Q372" s="45">
        <v>43105</v>
      </c>
      <c r="R372" s="56">
        <v>14.41982</v>
      </c>
      <c r="S372" s="56">
        <v>5.7411799999999999</v>
      </c>
      <c r="U372" s="45">
        <v>43105</v>
      </c>
      <c r="V372" s="56">
        <v>5.3158700000000003</v>
      </c>
      <c r="W372" s="56">
        <v>2.38828</v>
      </c>
      <c r="Y372" s="45">
        <v>43105</v>
      </c>
      <c r="Z372" s="56">
        <v>4.7088200000000002</v>
      </c>
      <c r="AA372" s="56">
        <v>13.67151</v>
      </c>
      <c r="AC372" s="45">
        <v>43105</v>
      </c>
      <c r="AD372" s="56">
        <v>6.4399999999999999E-2</v>
      </c>
      <c r="AE372" s="56">
        <v>0.37225000000000003</v>
      </c>
      <c r="AG372" s="45">
        <v>43105</v>
      </c>
      <c r="AH372" s="56">
        <v>0.47809000000000001</v>
      </c>
      <c r="AI372" s="56">
        <v>0.80196999999999996</v>
      </c>
      <c r="AK372" s="45">
        <v>43105</v>
      </c>
      <c r="AL372" s="56">
        <v>1.3853200000000001</v>
      </c>
      <c r="AM372" s="56">
        <v>6.6444299999999998</v>
      </c>
      <c r="AO372" s="45">
        <v>43105</v>
      </c>
      <c r="AP372" s="56">
        <v>5.48611</v>
      </c>
      <c r="AQ372" s="56">
        <v>3.5416599999999998</v>
      </c>
      <c r="AS372" s="45">
        <v>43290</v>
      </c>
      <c r="AT372" s="44">
        <v>294.25</v>
      </c>
      <c r="AU372" s="44">
        <v>297.2</v>
      </c>
      <c r="AV372" s="44">
        <v>293</v>
      </c>
      <c r="AW372" s="44">
        <v>296.25</v>
      </c>
    </row>
    <row r="373" spans="1:49">
      <c r="A373" s="45">
        <v>43106</v>
      </c>
      <c r="B373" s="56">
        <v>5.5280000000000003E-2</v>
      </c>
      <c r="C373" s="56">
        <v>7.6350000000000001E-2</v>
      </c>
      <c r="E373" s="45">
        <v>43106</v>
      </c>
      <c r="F373" s="56">
        <v>0</v>
      </c>
      <c r="G373" s="56">
        <v>0</v>
      </c>
      <c r="I373" s="45">
        <v>43106</v>
      </c>
      <c r="J373" s="56">
        <v>0.68818999999999997</v>
      </c>
      <c r="K373" s="56">
        <v>0.47643999999999997</v>
      </c>
      <c r="M373" s="45">
        <v>43106</v>
      </c>
      <c r="N373" s="56">
        <v>0.30249999999999999</v>
      </c>
      <c r="O373" s="56">
        <v>0.47536</v>
      </c>
      <c r="Q373" s="45">
        <v>43106</v>
      </c>
      <c r="R373" s="56">
        <v>9.0678599999999996</v>
      </c>
      <c r="S373" s="56">
        <v>3.0319199999999999</v>
      </c>
      <c r="U373" s="45">
        <v>43106</v>
      </c>
      <c r="V373" s="56">
        <v>3.9548000000000001</v>
      </c>
      <c r="W373" s="56">
        <v>1.59219</v>
      </c>
      <c r="Y373" s="45">
        <v>43106</v>
      </c>
      <c r="Z373" s="56">
        <v>3.50318</v>
      </c>
      <c r="AA373" s="56">
        <v>9.3493999999999993</v>
      </c>
      <c r="AC373" s="45">
        <v>43106</v>
      </c>
      <c r="AD373" s="56">
        <v>4.1950000000000001E-2</v>
      </c>
      <c r="AE373" s="56">
        <v>0.31029000000000001</v>
      </c>
      <c r="AG373" s="45">
        <v>43106</v>
      </c>
      <c r="AH373" s="56">
        <v>0.40098</v>
      </c>
      <c r="AI373" s="56">
        <v>0.55520999999999998</v>
      </c>
      <c r="AK373" s="45">
        <v>43106</v>
      </c>
      <c r="AL373" s="56">
        <v>1.2314000000000001</v>
      </c>
      <c r="AM373" s="56">
        <v>2.5141</v>
      </c>
      <c r="AO373" s="45">
        <v>43106</v>
      </c>
      <c r="AP373" s="56">
        <v>1.3194399999999999</v>
      </c>
      <c r="AQ373" s="56">
        <v>1.73611</v>
      </c>
      <c r="AS373" s="45">
        <v>43291</v>
      </c>
      <c r="AT373" s="44">
        <v>297.2</v>
      </c>
      <c r="AU373" s="44">
        <v>298.39999999999998</v>
      </c>
      <c r="AV373" s="44">
        <v>296.39999999999998</v>
      </c>
      <c r="AW373" s="44">
        <v>296.95</v>
      </c>
    </row>
    <row r="374" spans="1:49">
      <c r="A374" s="45">
        <v>43107</v>
      </c>
      <c r="B374" s="56">
        <v>6.1870000000000001E-2</v>
      </c>
      <c r="C374" s="56">
        <v>4.0800000000000003E-2</v>
      </c>
      <c r="E374" s="45">
        <v>43107</v>
      </c>
      <c r="F374" s="56">
        <v>8.5714199999999998</v>
      </c>
      <c r="G374" s="56">
        <v>0</v>
      </c>
      <c r="I374" s="45">
        <v>43107</v>
      </c>
      <c r="J374" s="56">
        <v>0.52937999999999996</v>
      </c>
      <c r="K374" s="56">
        <v>0.26468999999999998</v>
      </c>
      <c r="M374" s="45">
        <v>43107</v>
      </c>
      <c r="N374" s="56">
        <v>0.51858000000000004</v>
      </c>
      <c r="O374" s="56">
        <v>0.73465000000000003</v>
      </c>
      <c r="Q374" s="45">
        <v>43107</v>
      </c>
      <c r="R374" s="56">
        <v>7.2707699999999997</v>
      </c>
      <c r="S374" s="56">
        <v>4.6085900000000004</v>
      </c>
      <c r="U374" s="45">
        <v>43107</v>
      </c>
      <c r="V374" s="56">
        <v>2.7221299999999999</v>
      </c>
      <c r="W374" s="56">
        <v>2.20852</v>
      </c>
      <c r="Y374" s="45">
        <v>43107</v>
      </c>
      <c r="Z374" s="56">
        <v>2.4112800000000001</v>
      </c>
      <c r="AA374" s="56">
        <v>10.418559999999999</v>
      </c>
      <c r="AC374" s="45">
        <v>43107</v>
      </c>
      <c r="AD374" s="56">
        <v>4.4880000000000003E-2</v>
      </c>
      <c r="AE374" s="56">
        <v>0.29565000000000002</v>
      </c>
      <c r="AG374" s="45">
        <v>43107</v>
      </c>
      <c r="AH374" s="56">
        <v>0.27760000000000001</v>
      </c>
      <c r="AI374" s="56">
        <v>0.55520999999999998</v>
      </c>
      <c r="AK374" s="45">
        <v>43107</v>
      </c>
      <c r="AL374" s="56">
        <v>1.53925</v>
      </c>
      <c r="AM374" s="56">
        <v>2.8219500000000002</v>
      </c>
      <c r="AO374" s="45">
        <v>43107</v>
      </c>
      <c r="AP374" s="56">
        <v>1.9444399999999999</v>
      </c>
      <c r="AQ374" s="56">
        <v>2.8125</v>
      </c>
      <c r="AS374" s="45">
        <v>43292</v>
      </c>
      <c r="AT374" s="44">
        <v>294.2</v>
      </c>
      <c r="AU374" s="44">
        <v>295.7</v>
      </c>
      <c r="AV374" s="44">
        <v>292.05</v>
      </c>
      <c r="AW374" s="44">
        <v>295.3</v>
      </c>
    </row>
    <row r="375" spans="1:49">
      <c r="A375" s="45">
        <v>43108</v>
      </c>
      <c r="B375" s="56">
        <v>0.11584</v>
      </c>
      <c r="C375" s="56">
        <v>0.11978999999999999</v>
      </c>
      <c r="E375" s="45">
        <v>43108</v>
      </c>
      <c r="F375" s="56">
        <v>0</v>
      </c>
      <c r="G375" s="56">
        <v>8.5714199999999998</v>
      </c>
      <c r="I375" s="45">
        <v>43108</v>
      </c>
      <c r="J375" s="56">
        <v>0.95287999999999995</v>
      </c>
      <c r="K375" s="56">
        <v>1.1116900000000001</v>
      </c>
      <c r="M375" s="45">
        <v>43108</v>
      </c>
      <c r="N375" s="56">
        <v>0.21607000000000001</v>
      </c>
      <c r="O375" s="56">
        <v>1.4693099999999999</v>
      </c>
      <c r="Q375" s="45">
        <v>43108</v>
      </c>
      <c r="R375" s="56">
        <v>13.815060000000001</v>
      </c>
      <c r="S375" s="56">
        <v>7.7392000000000003</v>
      </c>
      <c r="U375" s="45">
        <v>43108</v>
      </c>
      <c r="V375" s="56">
        <v>7.0107799999999996</v>
      </c>
      <c r="W375" s="56">
        <v>3.1587000000000001</v>
      </c>
      <c r="Y375" s="45">
        <v>43108</v>
      </c>
      <c r="Z375" s="56">
        <v>6.2101899999999999</v>
      </c>
      <c r="AA375" s="56">
        <v>22.838940000000001</v>
      </c>
      <c r="AC375" s="45">
        <v>43108</v>
      </c>
      <c r="AD375" s="56">
        <v>7.0250000000000007E-2</v>
      </c>
      <c r="AE375" s="56">
        <v>0.44689000000000001</v>
      </c>
      <c r="AG375" s="45">
        <v>43108</v>
      </c>
      <c r="AH375" s="56">
        <v>0.55520999999999998</v>
      </c>
      <c r="AI375" s="56">
        <v>1.0641499999999999</v>
      </c>
      <c r="AK375" s="45">
        <v>43108</v>
      </c>
      <c r="AL375" s="56">
        <v>2.74499</v>
      </c>
      <c r="AM375" s="56">
        <v>7.8501700000000003</v>
      </c>
      <c r="AO375" s="45">
        <v>43108</v>
      </c>
      <c r="AP375" s="56">
        <v>6.25</v>
      </c>
      <c r="AQ375" s="56">
        <v>4.6180500000000002</v>
      </c>
      <c r="AS375" s="45">
        <v>43293</v>
      </c>
      <c r="AT375" s="44">
        <v>295.64999999999998</v>
      </c>
      <c r="AU375" s="44">
        <v>297.35000000000002</v>
      </c>
      <c r="AV375" s="44">
        <v>294.25</v>
      </c>
      <c r="AW375" s="44">
        <v>296</v>
      </c>
    </row>
    <row r="376" spans="1:49">
      <c r="A376" s="45">
        <v>43109</v>
      </c>
      <c r="B376" s="56">
        <v>0.14216999999999999</v>
      </c>
      <c r="C376" s="56">
        <v>0.11321000000000001</v>
      </c>
      <c r="E376" s="45">
        <v>43109</v>
      </c>
      <c r="F376" s="56">
        <v>20</v>
      </c>
      <c r="G376" s="56">
        <v>11.428570000000001</v>
      </c>
      <c r="I376" s="45">
        <v>43109</v>
      </c>
      <c r="J376" s="56">
        <v>1.32345</v>
      </c>
      <c r="K376" s="56">
        <v>0.31762000000000001</v>
      </c>
      <c r="M376" s="45">
        <v>43109</v>
      </c>
      <c r="N376" s="56">
        <v>1.3828800000000001</v>
      </c>
      <c r="O376" s="56">
        <v>1.3828800000000001</v>
      </c>
      <c r="Q376" s="45">
        <v>43109</v>
      </c>
      <c r="R376" s="56">
        <v>19.091390000000001</v>
      </c>
      <c r="S376" s="56">
        <v>7.6025299999999998</v>
      </c>
      <c r="U376" s="45">
        <v>43109</v>
      </c>
      <c r="V376" s="56">
        <v>6.0862800000000004</v>
      </c>
      <c r="W376" s="56">
        <v>3.5439099999999999</v>
      </c>
      <c r="Y376" s="45">
        <v>43109</v>
      </c>
      <c r="Z376" s="56">
        <v>5.3912599999999999</v>
      </c>
      <c r="AA376" s="56">
        <v>21.815280000000001</v>
      </c>
      <c r="AC376" s="45">
        <v>43109</v>
      </c>
      <c r="AD376" s="56">
        <v>7.6590000000000005E-2</v>
      </c>
      <c r="AE376" s="56">
        <v>0.4425</v>
      </c>
      <c r="AG376" s="45">
        <v>43109</v>
      </c>
      <c r="AH376" s="56">
        <v>0.53978999999999999</v>
      </c>
      <c r="AI376" s="56">
        <v>1.3726</v>
      </c>
      <c r="AK376" s="45">
        <v>43109</v>
      </c>
      <c r="AL376" s="56">
        <v>3.2580800000000001</v>
      </c>
      <c r="AM376" s="56">
        <v>7.0548900000000003</v>
      </c>
      <c r="AO376" s="45">
        <v>43109</v>
      </c>
      <c r="AP376" s="56">
        <v>5.8680500000000002</v>
      </c>
      <c r="AQ376" s="56">
        <v>4.6527700000000003</v>
      </c>
      <c r="AS376" s="45">
        <v>43294</v>
      </c>
      <c r="AT376" s="44">
        <v>296</v>
      </c>
      <c r="AU376" s="44">
        <v>299.75</v>
      </c>
      <c r="AV376" s="44">
        <v>296</v>
      </c>
      <c r="AW376" s="44">
        <v>299.10000000000002</v>
      </c>
    </row>
    <row r="377" spans="1:49">
      <c r="A377" s="45">
        <v>43110</v>
      </c>
      <c r="B377" s="56">
        <v>0.15928</v>
      </c>
      <c r="C377" s="56">
        <v>0.14480000000000001</v>
      </c>
      <c r="E377" s="45">
        <v>43110</v>
      </c>
      <c r="F377" s="56">
        <v>10</v>
      </c>
      <c r="G377" s="56">
        <v>10</v>
      </c>
      <c r="I377" s="45">
        <v>43110</v>
      </c>
      <c r="J377" s="56">
        <v>1.0587599999999999</v>
      </c>
      <c r="K377" s="56">
        <v>1.90577</v>
      </c>
      <c r="M377" s="45">
        <v>43110</v>
      </c>
      <c r="N377" s="56">
        <v>1.5557399999999999</v>
      </c>
      <c r="O377" s="56">
        <v>0.99394000000000005</v>
      </c>
      <c r="Q377" s="45">
        <v>43110</v>
      </c>
      <c r="R377" s="56">
        <v>19.205660000000002</v>
      </c>
      <c r="S377" s="56">
        <v>6.8744199999999998</v>
      </c>
      <c r="U377" s="45">
        <v>43110</v>
      </c>
      <c r="V377" s="56">
        <v>6.7539800000000003</v>
      </c>
      <c r="W377" s="56">
        <v>2.4139699999999999</v>
      </c>
      <c r="Y377" s="45">
        <v>43110</v>
      </c>
      <c r="Z377" s="56">
        <v>5.98271</v>
      </c>
      <c r="AA377" s="56">
        <v>18.03912</v>
      </c>
      <c r="AC377" s="45">
        <v>43110</v>
      </c>
      <c r="AD377" s="56">
        <v>7.4149999999999994E-2</v>
      </c>
      <c r="AE377" s="56">
        <v>0.41078999999999999</v>
      </c>
      <c r="AG377" s="45">
        <v>43110</v>
      </c>
      <c r="AH377" s="56">
        <v>0.53978999999999999</v>
      </c>
      <c r="AI377" s="56">
        <v>1.24922</v>
      </c>
      <c r="AK377" s="45">
        <v>43110</v>
      </c>
      <c r="AL377" s="56">
        <v>2.9245700000000001</v>
      </c>
      <c r="AM377" s="56">
        <v>8.7480700000000002</v>
      </c>
      <c r="AO377" s="45">
        <v>43110</v>
      </c>
      <c r="AP377" s="56">
        <v>5.2430500000000002</v>
      </c>
      <c r="AQ377" s="56">
        <v>4.9305500000000002</v>
      </c>
      <c r="AS377" s="45">
        <v>43297</v>
      </c>
      <c r="AT377" s="44">
        <v>299.2</v>
      </c>
      <c r="AU377" s="44">
        <v>299.95</v>
      </c>
      <c r="AV377" s="44">
        <v>297.75</v>
      </c>
      <c r="AW377" s="44">
        <v>298.2</v>
      </c>
    </row>
    <row r="378" spans="1:49">
      <c r="A378" s="45">
        <v>43111</v>
      </c>
      <c r="B378" s="56">
        <v>0.76746000000000003</v>
      </c>
      <c r="C378" s="56">
        <v>0.19746</v>
      </c>
      <c r="E378" s="45">
        <v>43111</v>
      </c>
      <c r="F378" s="56">
        <v>27.142849999999999</v>
      </c>
      <c r="G378" s="56">
        <v>24.285710000000002</v>
      </c>
      <c r="I378" s="45">
        <v>43111</v>
      </c>
      <c r="J378" s="56">
        <v>1.32345</v>
      </c>
      <c r="K378" s="56">
        <v>1.79989</v>
      </c>
      <c r="M378" s="45">
        <v>43111</v>
      </c>
      <c r="N378" s="56">
        <v>1.1235900000000001</v>
      </c>
      <c r="O378" s="56">
        <v>0.90751000000000004</v>
      </c>
      <c r="Q378" s="45">
        <v>43111</v>
      </c>
      <c r="R378" s="56">
        <v>14.60778</v>
      </c>
      <c r="S378" s="56">
        <v>8.0037599999999998</v>
      </c>
      <c r="U378" s="45">
        <v>43111</v>
      </c>
      <c r="V378" s="56">
        <v>4.4427300000000001</v>
      </c>
      <c r="W378" s="56">
        <v>3.0816599999999998</v>
      </c>
      <c r="Y378" s="45">
        <v>43111</v>
      </c>
      <c r="Z378" s="56">
        <v>3.9353899999999999</v>
      </c>
      <c r="AA378" s="56">
        <v>21.587800000000001</v>
      </c>
      <c r="AC378" s="45">
        <v>43111</v>
      </c>
      <c r="AD378" s="56">
        <v>8.4400000000000003E-2</v>
      </c>
      <c r="AE378" s="56">
        <v>0.47811999999999999</v>
      </c>
      <c r="AG378" s="45">
        <v>43111</v>
      </c>
      <c r="AH378" s="56">
        <v>0.89449999999999996</v>
      </c>
      <c r="AI378" s="56">
        <v>1.4651400000000001</v>
      </c>
      <c r="AK378" s="45">
        <v>43111</v>
      </c>
      <c r="AL378" s="56">
        <v>4.0533599999999996</v>
      </c>
      <c r="AM378" s="56">
        <v>14.032830000000001</v>
      </c>
      <c r="AO378" s="45">
        <v>43111</v>
      </c>
      <c r="AP378" s="56">
        <v>5.9375</v>
      </c>
      <c r="AQ378" s="56">
        <v>4.375</v>
      </c>
      <c r="AS378" s="45">
        <v>43298</v>
      </c>
      <c r="AT378" s="44">
        <v>297.95</v>
      </c>
      <c r="AU378" s="44">
        <v>298.75</v>
      </c>
      <c r="AV378" s="44">
        <v>296.2</v>
      </c>
      <c r="AW378" s="44">
        <v>297.35000000000002</v>
      </c>
    </row>
    <row r="379" spans="1:49">
      <c r="A379" s="45">
        <v>43112</v>
      </c>
      <c r="B379" s="56">
        <v>0.23827000000000001</v>
      </c>
      <c r="C379" s="56">
        <v>0.10004</v>
      </c>
      <c r="E379" s="45">
        <v>43112</v>
      </c>
      <c r="F379" s="56">
        <v>20</v>
      </c>
      <c r="G379" s="56">
        <v>0</v>
      </c>
      <c r="I379" s="45">
        <v>43112</v>
      </c>
      <c r="J379" s="56">
        <v>1.79989</v>
      </c>
      <c r="K379" s="56">
        <v>1.90577</v>
      </c>
      <c r="M379" s="45">
        <v>43112</v>
      </c>
      <c r="N379" s="56">
        <v>1.1235900000000001</v>
      </c>
      <c r="O379" s="56">
        <v>1.3828800000000001</v>
      </c>
      <c r="Q379" s="45">
        <v>43112</v>
      </c>
      <c r="R379" s="56">
        <v>12.286440000000001</v>
      </c>
      <c r="S379" s="56">
        <v>7.5116399999999999</v>
      </c>
      <c r="U379" s="45">
        <v>43112</v>
      </c>
      <c r="V379" s="56">
        <v>5.1617800000000003</v>
      </c>
      <c r="W379" s="56">
        <v>2.1571600000000002</v>
      </c>
      <c r="Y379" s="45">
        <v>43112</v>
      </c>
      <c r="Z379" s="56">
        <v>4.57233</v>
      </c>
      <c r="AA379" s="56">
        <v>22.17925</v>
      </c>
      <c r="AC379" s="45">
        <v>43112</v>
      </c>
      <c r="AD379" s="56">
        <v>0.11953</v>
      </c>
      <c r="AE379" s="56">
        <v>0.52300000000000002</v>
      </c>
      <c r="AG379" s="45">
        <v>43112</v>
      </c>
      <c r="AH379" s="56">
        <v>1.0024599999999999</v>
      </c>
      <c r="AI379" s="56">
        <v>1.75817</v>
      </c>
      <c r="AK379" s="45">
        <v>43112</v>
      </c>
      <c r="AL379" s="56">
        <v>9.5433500000000002</v>
      </c>
      <c r="AM379" s="56">
        <v>29.425339999999998</v>
      </c>
      <c r="AO379" s="45">
        <v>43112</v>
      </c>
      <c r="AP379" s="56">
        <v>5.9375</v>
      </c>
      <c r="AQ379" s="56">
        <v>4.375</v>
      </c>
      <c r="AS379" s="45">
        <v>43299</v>
      </c>
      <c r="AT379" s="44">
        <v>299.25</v>
      </c>
      <c r="AU379" s="44">
        <v>300.60000000000002</v>
      </c>
      <c r="AV379" s="44">
        <v>296.55</v>
      </c>
      <c r="AW379" s="44">
        <v>297.05</v>
      </c>
    </row>
    <row r="380" spans="1:49">
      <c r="A380" s="45">
        <v>43113</v>
      </c>
      <c r="B380" s="56">
        <v>9.8729999999999998E-2</v>
      </c>
      <c r="C380" s="56">
        <v>5.2650000000000002E-2</v>
      </c>
      <c r="E380" s="45">
        <v>43113</v>
      </c>
      <c r="F380" s="56">
        <v>0</v>
      </c>
      <c r="G380" s="56">
        <v>0</v>
      </c>
      <c r="I380" s="45">
        <v>43113</v>
      </c>
      <c r="J380" s="56">
        <v>0.47643999999999997</v>
      </c>
      <c r="K380" s="56">
        <v>1.21757</v>
      </c>
      <c r="M380" s="45">
        <v>43113</v>
      </c>
      <c r="N380" s="56">
        <v>0</v>
      </c>
      <c r="O380" s="56">
        <v>0.51858000000000004</v>
      </c>
      <c r="Q380" s="45">
        <v>43113</v>
      </c>
      <c r="R380" s="56">
        <v>7.4311400000000001</v>
      </c>
      <c r="S380" s="56">
        <v>3.3967900000000002</v>
      </c>
      <c r="U380" s="45">
        <v>43113</v>
      </c>
      <c r="V380" s="56">
        <v>2.5166900000000001</v>
      </c>
      <c r="W380" s="56">
        <v>2.69645</v>
      </c>
      <c r="Y380" s="45">
        <v>43113</v>
      </c>
      <c r="Z380" s="56">
        <v>2.2292900000000002</v>
      </c>
      <c r="AA380" s="56">
        <v>11.96542</v>
      </c>
      <c r="AC380" s="45">
        <v>43113</v>
      </c>
      <c r="AD380" s="56">
        <v>4.6339999999999999E-2</v>
      </c>
      <c r="AE380" s="56">
        <v>0.31419000000000002</v>
      </c>
      <c r="AG380" s="45">
        <v>43113</v>
      </c>
      <c r="AH380" s="56">
        <v>0.24676000000000001</v>
      </c>
      <c r="AI380" s="56">
        <v>0.64773999999999998</v>
      </c>
      <c r="AK380" s="45">
        <v>43113</v>
      </c>
      <c r="AL380" s="56">
        <v>3.6172300000000002</v>
      </c>
      <c r="AM380" s="56">
        <v>7.4140499999999996</v>
      </c>
      <c r="AO380" s="45">
        <v>43113</v>
      </c>
      <c r="AP380" s="56">
        <v>1.8402700000000001</v>
      </c>
      <c r="AQ380" s="56">
        <v>2.2916599999999998</v>
      </c>
      <c r="AS380" s="45">
        <v>43300</v>
      </c>
      <c r="AT380" s="44">
        <v>298.3</v>
      </c>
      <c r="AU380" s="44">
        <v>298.5</v>
      </c>
      <c r="AV380" s="44">
        <v>295.89999999999998</v>
      </c>
      <c r="AW380" s="44">
        <v>296.05</v>
      </c>
    </row>
    <row r="381" spans="1:49">
      <c r="A381" s="45">
        <v>43114</v>
      </c>
      <c r="B381" s="56">
        <v>0.13031999999999999</v>
      </c>
      <c r="C381" s="56">
        <v>6.9760000000000003E-2</v>
      </c>
      <c r="E381" s="45">
        <v>43114</v>
      </c>
      <c r="F381" s="56">
        <v>0</v>
      </c>
      <c r="G381" s="56">
        <v>0</v>
      </c>
      <c r="I381" s="45">
        <v>43114</v>
      </c>
      <c r="J381" s="56">
        <v>0.79407000000000005</v>
      </c>
      <c r="K381" s="56">
        <v>0.68818999999999997</v>
      </c>
      <c r="M381" s="45">
        <v>43114</v>
      </c>
      <c r="N381" s="56">
        <v>0.30249999999999999</v>
      </c>
      <c r="O381" s="56">
        <v>0.30249999999999999</v>
      </c>
      <c r="Q381" s="45">
        <v>43114</v>
      </c>
      <c r="R381" s="56">
        <v>6.06677</v>
      </c>
      <c r="S381" s="56">
        <v>3.0754199999999998</v>
      </c>
      <c r="U381" s="45">
        <v>43114</v>
      </c>
      <c r="V381" s="56">
        <v>3.0046200000000001</v>
      </c>
      <c r="W381" s="56">
        <v>1.7976300000000001</v>
      </c>
      <c r="Y381" s="45">
        <v>43114</v>
      </c>
      <c r="Z381" s="56">
        <v>2.6615099999999998</v>
      </c>
      <c r="AA381" s="56">
        <v>13.444039999999999</v>
      </c>
      <c r="AC381" s="45">
        <v>43114</v>
      </c>
      <c r="AD381" s="56">
        <v>4.2930000000000003E-2</v>
      </c>
      <c r="AE381" s="56">
        <v>0.33615</v>
      </c>
      <c r="AG381" s="45">
        <v>43114</v>
      </c>
      <c r="AH381" s="56">
        <v>0.23133000000000001</v>
      </c>
      <c r="AI381" s="56">
        <v>0.90993000000000002</v>
      </c>
      <c r="AK381" s="45">
        <v>43114</v>
      </c>
      <c r="AL381" s="56">
        <v>2.56541</v>
      </c>
      <c r="AM381" s="56">
        <v>6.6700799999999996</v>
      </c>
      <c r="AO381" s="45">
        <v>43114</v>
      </c>
      <c r="AP381" s="56">
        <v>1.5625</v>
      </c>
      <c r="AQ381" s="56">
        <v>2.5347200000000001</v>
      </c>
      <c r="AS381" s="45">
        <v>43301</v>
      </c>
      <c r="AT381" s="44">
        <v>296.5</v>
      </c>
      <c r="AU381" s="44">
        <v>298.05</v>
      </c>
      <c r="AV381" s="44">
        <v>294.5</v>
      </c>
      <c r="AW381" s="44">
        <v>297.5</v>
      </c>
    </row>
    <row r="382" spans="1:49">
      <c r="A382" s="45">
        <v>43115</v>
      </c>
      <c r="B382" s="56">
        <v>0.1527</v>
      </c>
      <c r="C382" s="56">
        <v>0.10399</v>
      </c>
      <c r="E382" s="45">
        <v>43115</v>
      </c>
      <c r="F382" s="56">
        <v>8.5714199999999998</v>
      </c>
      <c r="G382" s="56">
        <v>12.857139999999999</v>
      </c>
      <c r="I382" s="45">
        <v>43115</v>
      </c>
      <c r="J382" s="56">
        <v>0.89993999999999996</v>
      </c>
      <c r="K382" s="56">
        <v>1.0058199999999999</v>
      </c>
      <c r="M382" s="45">
        <v>43115</v>
      </c>
      <c r="N382" s="56">
        <v>0.69144000000000005</v>
      </c>
      <c r="O382" s="56">
        <v>0.77786999999999995</v>
      </c>
      <c r="Q382" s="45">
        <v>43115</v>
      </c>
      <c r="R382" s="56">
        <v>13.69073</v>
      </c>
      <c r="S382" s="56">
        <v>6.7896900000000002</v>
      </c>
      <c r="U382" s="45">
        <v>43115</v>
      </c>
      <c r="V382" s="56">
        <v>7.96096</v>
      </c>
      <c r="W382" s="56">
        <v>2.5680499999999999</v>
      </c>
      <c r="Y382" s="45">
        <v>43115</v>
      </c>
      <c r="Z382" s="56">
        <v>7.0518599999999996</v>
      </c>
      <c r="AA382" s="56">
        <v>28.207460000000001</v>
      </c>
      <c r="AC382" s="45">
        <v>43115</v>
      </c>
      <c r="AD382" s="56">
        <v>9.6110000000000001E-2</v>
      </c>
      <c r="AE382" s="56">
        <v>0.47909000000000002</v>
      </c>
      <c r="AG382" s="45">
        <v>43115</v>
      </c>
      <c r="AH382" s="56">
        <v>0.66317000000000004</v>
      </c>
      <c r="AI382" s="56">
        <v>1.9895099999999999</v>
      </c>
      <c r="AK382" s="45">
        <v>43115</v>
      </c>
      <c r="AL382" s="56">
        <v>8.5171799999999998</v>
      </c>
      <c r="AM382" s="56">
        <v>17.727029999999999</v>
      </c>
      <c r="AO382" s="45">
        <v>43115</v>
      </c>
      <c r="AP382" s="56">
        <v>7.3263800000000003</v>
      </c>
      <c r="AQ382" s="56">
        <v>5.3125</v>
      </c>
      <c r="AS382" s="45">
        <v>43304</v>
      </c>
      <c r="AT382" s="44">
        <v>297.5</v>
      </c>
      <c r="AU382" s="44">
        <v>297.55</v>
      </c>
      <c r="AV382" s="44">
        <v>294.64999999999998</v>
      </c>
      <c r="AW382" s="44">
        <v>295.39999999999998</v>
      </c>
    </row>
    <row r="383" spans="1:49">
      <c r="A383" s="45">
        <v>43116</v>
      </c>
      <c r="B383" s="56">
        <v>0.91752999999999996</v>
      </c>
      <c r="C383" s="56">
        <v>0.15533</v>
      </c>
      <c r="E383" s="45">
        <v>43116</v>
      </c>
      <c r="F383" s="56">
        <v>27.142849999999999</v>
      </c>
      <c r="G383" s="56">
        <v>8.5714199999999998</v>
      </c>
      <c r="I383" s="45">
        <v>43116</v>
      </c>
      <c r="J383" s="56">
        <v>1.5881400000000001</v>
      </c>
      <c r="K383" s="56">
        <v>1.85283</v>
      </c>
      <c r="M383" s="45">
        <v>43116</v>
      </c>
      <c r="N383" s="56">
        <v>1.4693099999999999</v>
      </c>
      <c r="O383" s="56">
        <v>0.90751000000000004</v>
      </c>
      <c r="Q383" s="45">
        <v>43116</v>
      </c>
      <c r="R383" s="56">
        <v>12.283519999999999</v>
      </c>
      <c r="S383" s="56">
        <v>7.8229499999999996</v>
      </c>
      <c r="U383" s="45">
        <v>43116</v>
      </c>
      <c r="V383" s="56">
        <v>7.3189500000000001</v>
      </c>
      <c r="W383" s="56">
        <v>3.0046200000000001</v>
      </c>
      <c r="Y383" s="45">
        <v>43116</v>
      </c>
      <c r="Z383" s="56">
        <v>6.4831599999999998</v>
      </c>
      <c r="AA383" s="56">
        <v>29.29936</v>
      </c>
      <c r="AC383" s="45">
        <v>43116</v>
      </c>
      <c r="AD383" s="56">
        <v>0.12099</v>
      </c>
      <c r="AE383" s="56">
        <v>0.51373000000000002</v>
      </c>
      <c r="AG383" s="45">
        <v>43116</v>
      </c>
      <c r="AH383" s="56">
        <v>0.69401000000000002</v>
      </c>
      <c r="AI383" s="56">
        <v>2.1745800000000002</v>
      </c>
      <c r="AK383" s="45">
        <v>43116</v>
      </c>
      <c r="AL383" s="56">
        <v>8.6967599999999994</v>
      </c>
      <c r="AM383" s="56">
        <v>14.828110000000001</v>
      </c>
      <c r="AO383" s="45">
        <v>43116</v>
      </c>
      <c r="AP383" s="56">
        <v>6.1805500000000002</v>
      </c>
      <c r="AQ383" s="56">
        <v>5</v>
      </c>
      <c r="AS383" s="45">
        <v>43305</v>
      </c>
      <c r="AT383" s="44">
        <v>295.55</v>
      </c>
      <c r="AU383" s="44">
        <v>296.7</v>
      </c>
      <c r="AV383" s="44">
        <v>294.05</v>
      </c>
      <c r="AW383" s="44">
        <v>296.25</v>
      </c>
    </row>
    <row r="384" spans="1:49">
      <c r="A384" s="45">
        <v>43117</v>
      </c>
      <c r="B384" s="56">
        <v>1.2176800000000001</v>
      </c>
      <c r="C384" s="56">
        <v>0.26854</v>
      </c>
      <c r="E384" s="45">
        <v>43117</v>
      </c>
      <c r="F384" s="56">
        <v>22.857140000000001</v>
      </c>
      <c r="G384" s="56">
        <v>10</v>
      </c>
      <c r="I384" s="45">
        <v>43117</v>
      </c>
      <c r="J384" s="56">
        <v>2.9645299999999999</v>
      </c>
      <c r="K384" s="56">
        <v>1.69401</v>
      </c>
      <c r="M384" s="45">
        <v>43117</v>
      </c>
      <c r="N384" s="56">
        <v>1.2964500000000001</v>
      </c>
      <c r="O384" s="56">
        <v>1.5557399999999999</v>
      </c>
      <c r="Q384" s="45">
        <v>43117</v>
      </c>
      <c r="R384" s="56">
        <v>12.35493</v>
      </c>
      <c r="S384" s="56">
        <v>8.8734099999999998</v>
      </c>
      <c r="U384" s="45">
        <v>43117</v>
      </c>
      <c r="V384" s="56">
        <v>7.1135000000000002</v>
      </c>
      <c r="W384" s="56">
        <v>2.2855599999999998</v>
      </c>
      <c r="Y384" s="45">
        <v>43117</v>
      </c>
      <c r="Z384" s="56">
        <v>6.3011799999999996</v>
      </c>
      <c r="AA384" s="56">
        <v>26.52411</v>
      </c>
      <c r="AC384" s="45">
        <v>43117</v>
      </c>
      <c r="AD384" s="56">
        <v>0.12636</v>
      </c>
      <c r="AE384" s="56">
        <v>0.54984</v>
      </c>
      <c r="AG384" s="45">
        <v>43117</v>
      </c>
      <c r="AH384" s="56">
        <v>0.94077</v>
      </c>
      <c r="AI384" s="56">
        <v>1.63479</v>
      </c>
      <c r="AK384" s="45">
        <v>43117</v>
      </c>
      <c r="AL384" s="56">
        <v>9.9281600000000001</v>
      </c>
      <c r="AM384" s="56">
        <v>13.853249999999999</v>
      </c>
      <c r="AO384" s="45">
        <v>43117</v>
      </c>
      <c r="AP384" s="56">
        <v>5.2083300000000001</v>
      </c>
      <c r="AQ384" s="56">
        <v>5.1388800000000003</v>
      </c>
      <c r="AS384" s="45">
        <v>43306</v>
      </c>
      <c r="AT384" s="44">
        <v>296.7</v>
      </c>
      <c r="AU384" s="44">
        <v>297.89999999999998</v>
      </c>
      <c r="AV384" s="44">
        <v>295.25</v>
      </c>
      <c r="AW384" s="44">
        <v>295.5</v>
      </c>
    </row>
    <row r="385" spans="1:49">
      <c r="A385" s="45">
        <v>43118</v>
      </c>
      <c r="B385" s="56">
        <v>0.33831</v>
      </c>
      <c r="C385" s="56">
        <v>0.16455</v>
      </c>
      <c r="E385" s="45">
        <v>43118</v>
      </c>
      <c r="F385" s="56">
        <v>15.71428</v>
      </c>
      <c r="G385" s="56">
        <v>11.428570000000001</v>
      </c>
      <c r="I385" s="45">
        <v>43118</v>
      </c>
      <c r="J385" s="56">
        <v>0.89993999999999996</v>
      </c>
      <c r="K385" s="56">
        <v>1.9587000000000001</v>
      </c>
      <c r="M385" s="45">
        <v>43118</v>
      </c>
      <c r="N385" s="56">
        <v>0.86429999999999996</v>
      </c>
      <c r="O385" s="56">
        <v>0.64822000000000002</v>
      </c>
      <c r="Q385" s="45">
        <v>43118</v>
      </c>
      <c r="R385" s="56">
        <v>11.37589</v>
      </c>
      <c r="S385" s="56">
        <v>6.9549200000000004</v>
      </c>
      <c r="U385" s="45">
        <v>43118</v>
      </c>
      <c r="V385" s="56">
        <v>5.3158700000000003</v>
      </c>
      <c r="W385" s="56">
        <v>2.7734899999999998</v>
      </c>
      <c r="Y385" s="45">
        <v>43118</v>
      </c>
      <c r="Z385" s="56">
        <v>4.7088200000000002</v>
      </c>
      <c r="AA385" s="56">
        <v>21.292079999999999</v>
      </c>
      <c r="AC385" s="45">
        <v>43118</v>
      </c>
      <c r="AD385" s="56">
        <v>9.3670000000000003E-2</v>
      </c>
      <c r="AE385" s="56">
        <v>0.43762000000000001</v>
      </c>
      <c r="AG385" s="45">
        <v>43118</v>
      </c>
      <c r="AH385" s="56">
        <v>0.35471000000000003</v>
      </c>
      <c r="AI385" s="56">
        <v>1.24922</v>
      </c>
      <c r="AK385" s="45">
        <v>43118</v>
      </c>
      <c r="AL385" s="56">
        <v>5.1051799999999998</v>
      </c>
      <c r="AM385" s="56">
        <v>10.159050000000001</v>
      </c>
      <c r="AO385" s="45">
        <v>43118</v>
      </c>
      <c r="AP385" s="56">
        <v>5.7291600000000003</v>
      </c>
      <c r="AQ385" s="56">
        <v>4.0625</v>
      </c>
      <c r="AS385" s="45">
        <v>43307</v>
      </c>
      <c r="AT385" s="44">
        <v>297.10000000000002</v>
      </c>
      <c r="AU385" s="44">
        <v>298.8</v>
      </c>
      <c r="AV385" s="44">
        <v>295.89999999999998</v>
      </c>
      <c r="AW385" s="44">
        <v>297.5</v>
      </c>
    </row>
    <row r="386" spans="1:49">
      <c r="A386" s="45">
        <v>43119</v>
      </c>
      <c r="B386" s="56">
        <v>0.25406000000000001</v>
      </c>
      <c r="C386" s="56">
        <v>0.14480000000000001</v>
      </c>
      <c r="E386" s="45">
        <v>43119</v>
      </c>
      <c r="F386" s="56">
        <v>12.857139999999999</v>
      </c>
      <c r="G386" s="56">
        <v>10</v>
      </c>
      <c r="I386" s="45">
        <v>43119</v>
      </c>
      <c r="J386" s="56">
        <v>1.1646300000000001</v>
      </c>
      <c r="K386" s="56">
        <v>1.3763799999999999</v>
      </c>
      <c r="M386" s="45">
        <v>43119</v>
      </c>
      <c r="N386" s="56">
        <v>1.4693099999999999</v>
      </c>
      <c r="O386" s="56">
        <v>1.2100200000000001</v>
      </c>
      <c r="Q386" s="45">
        <v>43119</v>
      </c>
      <c r="R386" s="56">
        <v>10.71951</v>
      </c>
      <c r="S386" s="56">
        <v>6.36639</v>
      </c>
      <c r="U386" s="45">
        <v>43119</v>
      </c>
      <c r="V386" s="56">
        <v>4.5711300000000001</v>
      </c>
      <c r="W386" s="56">
        <v>2.08012</v>
      </c>
      <c r="Y386" s="45">
        <v>43119</v>
      </c>
      <c r="Z386" s="56">
        <v>4.0491299999999999</v>
      </c>
      <c r="AA386" s="56">
        <v>28.275700000000001</v>
      </c>
      <c r="AC386" s="45">
        <v>43119</v>
      </c>
      <c r="AD386" s="56">
        <v>0.10294</v>
      </c>
      <c r="AE386" s="56">
        <v>0.43128</v>
      </c>
      <c r="AG386" s="45">
        <v>43119</v>
      </c>
      <c r="AH386" s="56">
        <v>0.58604999999999996</v>
      </c>
      <c r="AI386" s="56">
        <v>1.14127</v>
      </c>
      <c r="AK386" s="45">
        <v>43119</v>
      </c>
      <c r="AL386" s="56">
        <v>7.4397099999999998</v>
      </c>
      <c r="AM386" s="56">
        <v>9.3124599999999997</v>
      </c>
      <c r="AO386" s="45">
        <v>43119</v>
      </c>
      <c r="AP386" s="56">
        <v>3.8541599999999998</v>
      </c>
      <c r="AQ386" s="56">
        <v>3.3333300000000001</v>
      </c>
      <c r="AS386" s="45">
        <v>43308</v>
      </c>
      <c r="AT386" s="44">
        <v>298.10000000000002</v>
      </c>
      <c r="AU386" s="44">
        <v>298.55</v>
      </c>
      <c r="AV386" s="44">
        <v>296.95</v>
      </c>
      <c r="AW386" s="44">
        <v>298.55</v>
      </c>
    </row>
    <row r="387" spans="1:49">
      <c r="A387" s="45">
        <v>43120</v>
      </c>
      <c r="B387" s="56">
        <v>0.13558999999999999</v>
      </c>
      <c r="C387" s="56">
        <v>7.6350000000000001E-2</v>
      </c>
      <c r="E387" s="45">
        <v>43120</v>
      </c>
      <c r="F387" s="56">
        <v>0</v>
      </c>
      <c r="G387" s="56">
        <v>0</v>
      </c>
      <c r="I387" s="45">
        <v>43120</v>
      </c>
      <c r="J387" s="56">
        <v>0.68818999999999997</v>
      </c>
      <c r="K387" s="56">
        <v>0.58230999999999999</v>
      </c>
      <c r="M387" s="45">
        <v>43120</v>
      </c>
      <c r="N387" s="56">
        <v>0.64822000000000002</v>
      </c>
      <c r="O387" s="56">
        <v>0.38893</v>
      </c>
      <c r="Q387" s="45">
        <v>43120</v>
      </c>
      <c r="R387" s="56">
        <v>7.6207099999999999</v>
      </c>
      <c r="S387" s="56">
        <v>2.9299900000000001</v>
      </c>
      <c r="U387" s="45">
        <v>43120</v>
      </c>
      <c r="V387" s="56">
        <v>3.2357399999999998</v>
      </c>
      <c r="W387" s="56">
        <v>1.6178699999999999</v>
      </c>
      <c r="Y387" s="45">
        <v>43120</v>
      </c>
      <c r="Z387" s="56">
        <v>2.8662399999999999</v>
      </c>
      <c r="AA387" s="56">
        <v>16.651499999999999</v>
      </c>
      <c r="AC387" s="45">
        <v>43120</v>
      </c>
      <c r="AD387" s="56">
        <v>5.9520000000000003E-2</v>
      </c>
      <c r="AE387" s="56">
        <v>0.28736</v>
      </c>
      <c r="AG387" s="45">
        <v>43120</v>
      </c>
      <c r="AH387" s="56">
        <v>0.27760000000000001</v>
      </c>
      <c r="AI387" s="56">
        <v>0.41639999999999999</v>
      </c>
      <c r="AK387" s="45">
        <v>43120</v>
      </c>
      <c r="AL387" s="56">
        <v>2.74499</v>
      </c>
      <c r="AM387" s="56">
        <v>2.8732600000000001</v>
      </c>
      <c r="AO387" s="45">
        <v>43120</v>
      </c>
      <c r="AP387" s="56">
        <v>0.72916000000000003</v>
      </c>
      <c r="AQ387" s="56">
        <v>1.66666</v>
      </c>
      <c r="AS387" s="45">
        <v>43311</v>
      </c>
      <c r="AT387" s="44">
        <v>297.39999999999998</v>
      </c>
      <c r="AU387" s="44">
        <v>298.55</v>
      </c>
      <c r="AV387" s="44">
        <v>296.39999999999998</v>
      </c>
      <c r="AW387" s="44">
        <v>297.8</v>
      </c>
    </row>
    <row r="388" spans="1:49">
      <c r="A388" s="45">
        <v>43121</v>
      </c>
      <c r="B388" s="56">
        <v>0.10662000000000001</v>
      </c>
      <c r="C388" s="56">
        <v>5.5280000000000003E-2</v>
      </c>
      <c r="E388" s="45">
        <v>43121</v>
      </c>
      <c r="F388" s="56">
        <v>0</v>
      </c>
      <c r="G388" s="56">
        <v>0</v>
      </c>
      <c r="I388" s="45">
        <v>43121</v>
      </c>
      <c r="J388" s="56">
        <v>0</v>
      </c>
      <c r="K388" s="56">
        <v>0</v>
      </c>
      <c r="M388" s="45">
        <v>43121</v>
      </c>
      <c r="N388" s="56">
        <v>0.21607000000000001</v>
      </c>
      <c r="O388" s="56">
        <v>0.30249999999999999</v>
      </c>
      <c r="Q388" s="45">
        <v>43121</v>
      </c>
      <c r="R388" s="56">
        <v>6.2105699999999997</v>
      </c>
      <c r="S388" s="56">
        <v>2.86734</v>
      </c>
      <c r="U388" s="45">
        <v>43121</v>
      </c>
      <c r="V388" s="56">
        <v>2.85053</v>
      </c>
      <c r="W388" s="56">
        <v>2.5680499999999999</v>
      </c>
      <c r="Y388" s="45">
        <v>43121</v>
      </c>
      <c r="Z388" s="56">
        <v>2.52502</v>
      </c>
      <c r="AA388" s="56">
        <v>14.26296</v>
      </c>
      <c r="AC388" s="45">
        <v>43121</v>
      </c>
      <c r="AD388" s="56">
        <v>6.7320000000000005E-2</v>
      </c>
      <c r="AE388" s="56">
        <v>0.27467000000000003</v>
      </c>
      <c r="AG388" s="45">
        <v>43121</v>
      </c>
      <c r="AH388" s="56">
        <v>0.20049</v>
      </c>
      <c r="AI388" s="56">
        <v>0.49352000000000001</v>
      </c>
      <c r="AK388" s="45">
        <v>43121</v>
      </c>
      <c r="AL388" s="56">
        <v>2.9245700000000001</v>
      </c>
      <c r="AM388" s="56">
        <v>3.0785</v>
      </c>
      <c r="AO388" s="45">
        <v>43121</v>
      </c>
      <c r="AP388" s="56">
        <v>0.86804999999999999</v>
      </c>
      <c r="AQ388" s="56">
        <v>1.5625</v>
      </c>
      <c r="AS388" s="45">
        <v>43312</v>
      </c>
      <c r="AT388" s="44">
        <v>297.75</v>
      </c>
      <c r="AU388" s="44">
        <v>298.3</v>
      </c>
      <c r="AV388" s="44">
        <v>296.8</v>
      </c>
      <c r="AW388" s="44">
        <v>297.95</v>
      </c>
    </row>
    <row r="389" spans="1:49">
      <c r="A389" s="45">
        <v>43122</v>
      </c>
      <c r="B389" s="56">
        <v>0.23694999999999999</v>
      </c>
      <c r="C389" s="56">
        <v>0.13295000000000001</v>
      </c>
      <c r="E389" s="45">
        <v>43122</v>
      </c>
      <c r="F389" s="56">
        <v>15.71428</v>
      </c>
      <c r="G389" s="56">
        <v>15.71428</v>
      </c>
      <c r="I389" s="45">
        <v>43122</v>
      </c>
      <c r="J389" s="56">
        <v>2.2763300000000002</v>
      </c>
      <c r="K389" s="56">
        <v>1.21757</v>
      </c>
      <c r="M389" s="45">
        <v>43122</v>
      </c>
      <c r="N389" s="56">
        <v>2.20397</v>
      </c>
      <c r="O389" s="56">
        <v>1.2100200000000001</v>
      </c>
      <c r="Q389" s="45">
        <v>43122</v>
      </c>
      <c r="R389" s="56">
        <v>11.39082</v>
      </c>
      <c r="S389" s="56">
        <v>6.8000800000000003</v>
      </c>
      <c r="U389" s="45">
        <v>43122</v>
      </c>
      <c r="V389" s="56">
        <v>5.3415499999999998</v>
      </c>
      <c r="W389" s="56">
        <v>2.9532600000000002</v>
      </c>
      <c r="Y389" s="45">
        <v>43122</v>
      </c>
      <c r="Z389" s="56">
        <v>4.7315699999999996</v>
      </c>
      <c r="AA389" s="56">
        <v>29.29936</v>
      </c>
      <c r="AC389" s="45">
        <v>43122</v>
      </c>
      <c r="AD389" s="56">
        <v>0.1166</v>
      </c>
      <c r="AE389" s="56">
        <v>0.38102999999999998</v>
      </c>
      <c r="AG389" s="45">
        <v>43122</v>
      </c>
      <c r="AH389" s="56">
        <v>0.67859000000000003</v>
      </c>
      <c r="AI389" s="56">
        <v>1.0641499999999999</v>
      </c>
      <c r="AK389" s="45">
        <v>43122</v>
      </c>
      <c r="AL389" s="56">
        <v>6.6444299999999998</v>
      </c>
      <c r="AM389" s="56">
        <v>8.0297499999999999</v>
      </c>
      <c r="AO389" s="45">
        <v>43122</v>
      </c>
      <c r="AP389" s="56">
        <v>4.1319400000000002</v>
      </c>
      <c r="AQ389" s="56">
        <v>3.3680500000000002</v>
      </c>
      <c r="AS389" s="45">
        <v>43313</v>
      </c>
      <c r="AT389" s="44">
        <v>298.55</v>
      </c>
      <c r="AU389" s="44">
        <v>300.35000000000002</v>
      </c>
      <c r="AV389" s="44">
        <v>298.5</v>
      </c>
      <c r="AW389" s="44">
        <v>299.35000000000002</v>
      </c>
    </row>
    <row r="390" spans="1:49">
      <c r="A390" s="45">
        <v>43123</v>
      </c>
      <c r="B390" s="56">
        <v>0.20272000000000001</v>
      </c>
      <c r="C390" s="56">
        <v>0.18034</v>
      </c>
      <c r="E390" s="45">
        <v>43123</v>
      </c>
      <c r="F390" s="56">
        <v>12.857139999999999</v>
      </c>
      <c r="G390" s="56">
        <v>12.857139999999999</v>
      </c>
      <c r="I390" s="45">
        <v>43123</v>
      </c>
      <c r="J390" s="56">
        <v>0.52937999999999996</v>
      </c>
      <c r="K390" s="56">
        <v>1.27051</v>
      </c>
      <c r="M390" s="45">
        <v>43123</v>
      </c>
      <c r="N390" s="56">
        <v>0.73465000000000003</v>
      </c>
      <c r="O390" s="56">
        <v>1.0371600000000001</v>
      </c>
      <c r="Q390" s="45">
        <v>43123</v>
      </c>
      <c r="R390" s="56">
        <v>11.14541</v>
      </c>
      <c r="S390" s="56">
        <v>6.4147600000000002</v>
      </c>
      <c r="U390" s="45">
        <v>43123</v>
      </c>
      <c r="V390" s="56">
        <v>5.9321999999999999</v>
      </c>
      <c r="W390" s="56">
        <v>2.3626</v>
      </c>
      <c r="Y390" s="45">
        <v>43123</v>
      </c>
      <c r="Z390" s="56">
        <v>5.2547699999999997</v>
      </c>
      <c r="AA390" s="56">
        <v>21.587800000000001</v>
      </c>
      <c r="AC390" s="45">
        <v>43123</v>
      </c>
      <c r="AD390" s="56">
        <v>9.2200000000000004E-2</v>
      </c>
      <c r="AE390" s="56">
        <v>0.44885000000000003</v>
      </c>
      <c r="AG390" s="45">
        <v>43123</v>
      </c>
      <c r="AH390" s="56">
        <v>0.50893999999999995</v>
      </c>
      <c r="AI390" s="56">
        <v>1.2338</v>
      </c>
      <c r="AK390" s="45">
        <v>43123</v>
      </c>
      <c r="AL390" s="56">
        <v>3.1554600000000002</v>
      </c>
      <c r="AM390" s="56">
        <v>7.7732099999999997</v>
      </c>
      <c r="AO390" s="45">
        <v>43123</v>
      </c>
      <c r="AP390" s="56">
        <v>5.3819400000000002</v>
      </c>
      <c r="AQ390" s="56">
        <v>3.29861</v>
      </c>
      <c r="AS390" s="45">
        <v>43314</v>
      </c>
      <c r="AT390" s="44">
        <v>299.2</v>
      </c>
      <c r="AU390" s="44">
        <v>299.25</v>
      </c>
      <c r="AV390" s="44">
        <v>293.35000000000002</v>
      </c>
      <c r="AW390" s="44">
        <v>293.5</v>
      </c>
    </row>
    <row r="391" spans="1:49">
      <c r="A391" s="45">
        <v>43124</v>
      </c>
      <c r="B391" s="56">
        <v>0.18165999999999999</v>
      </c>
      <c r="C391" s="56">
        <v>0.13952999999999999</v>
      </c>
      <c r="E391" s="45">
        <v>43124</v>
      </c>
      <c r="F391" s="56">
        <v>20</v>
      </c>
      <c r="G391" s="56">
        <v>20</v>
      </c>
      <c r="I391" s="45">
        <v>43124</v>
      </c>
      <c r="J391" s="56">
        <v>0.68818999999999997</v>
      </c>
      <c r="K391" s="56">
        <v>1.64107</v>
      </c>
      <c r="M391" s="45">
        <v>43124</v>
      </c>
      <c r="N391" s="56">
        <v>1.1235900000000001</v>
      </c>
      <c r="O391" s="56">
        <v>1.3396699999999999</v>
      </c>
      <c r="Q391" s="45">
        <v>43124</v>
      </c>
      <c r="R391" s="56">
        <v>10.95194</v>
      </c>
      <c r="S391" s="56">
        <v>5.9768499999999998</v>
      </c>
      <c r="U391" s="45">
        <v>43124</v>
      </c>
      <c r="V391" s="56">
        <v>5.5469900000000001</v>
      </c>
      <c r="W391" s="56">
        <v>2.69645</v>
      </c>
      <c r="Y391" s="45">
        <v>43124</v>
      </c>
      <c r="Z391" s="56">
        <v>4.9135499999999999</v>
      </c>
      <c r="AA391" s="56">
        <v>22.770700000000001</v>
      </c>
      <c r="AC391" s="45">
        <v>43124</v>
      </c>
      <c r="AD391" s="56">
        <v>8.9770000000000003E-2</v>
      </c>
      <c r="AE391" s="56">
        <v>0.47714000000000001</v>
      </c>
      <c r="AG391" s="45">
        <v>43124</v>
      </c>
      <c r="AH391" s="56">
        <v>0.43182999999999999</v>
      </c>
      <c r="AI391" s="56">
        <v>1.18753</v>
      </c>
      <c r="AK391" s="45">
        <v>43124</v>
      </c>
      <c r="AL391" s="56">
        <v>4.5920899999999998</v>
      </c>
      <c r="AM391" s="56">
        <v>6.7470400000000001</v>
      </c>
      <c r="AO391" s="45">
        <v>43124</v>
      </c>
      <c r="AP391" s="56">
        <v>4.2013800000000003</v>
      </c>
      <c r="AQ391" s="56">
        <v>3.0555500000000002</v>
      </c>
      <c r="AS391" s="45">
        <v>43315</v>
      </c>
      <c r="AT391" s="44">
        <v>294.7</v>
      </c>
      <c r="AU391" s="44">
        <v>296.14999999999998</v>
      </c>
      <c r="AV391" s="44">
        <v>293.75</v>
      </c>
      <c r="AW391" s="44">
        <v>295.8</v>
      </c>
    </row>
    <row r="392" spans="1:49">
      <c r="A392" s="45">
        <v>43125</v>
      </c>
      <c r="B392" s="56">
        <v>0.17638999999999999</v>
      </c>
      <c r="C392" s="56">
        <v>0.13031999999999999</v>
      </c>
      <c r="E392" s="45">
        <v>43125</v>
      </c>
      <c r="F392" s="56">
        <v>7.1428500000000001</v>
      </c>
      <c r="G392" s="56">
        <v>0</v>
      </c>
      <c r="I392" s="45">
        <v>43125</v>
      </c>
      <c r="J392" s="56">
        <v>0.42349999999999999</v>
      </c>
      <c r="K392" s="56">
        <v>1.21757</v>
      </c>
      <c r="M392" s="45">
        <v>43125</v>
      </c>
      <c r="N392" s="56">
        <v>1.2532399999999999</v>
      </c>
      <c r="O392" s="56">
        <v>0.47536</v>
      </c>
      <c r="Q392" s="45">
        <v>43125</v>
      </c>
      <c r="R392" s="56">
        <v>14.338340000000001</v>
      </c>
      <c r="S392" s="56">
        <v>6.5283699999999998</v>
      </c>
      <c r="U392" s="45">
        <v>43125</v>
      </c>
      <c r="V392" s="56">
        <v>9.3220299999999998</v>
      </c>
      <c r="W392" s="56">
        <v>2.08012</v>
      </c>
      <c r="Y392" s="45">
        <v>43125</v>
      </c>
      <c r="Z392" s="56">
        <v>8.2575000000000003</v>
      </c>
      <c r="AA392" s="56">
        <v>27.570509999999999</v>
      </c>
      <c r="AC392" s="45">
        <v>43125</v>
      </c>
      <c r="AD392" s="56">
        <v>0.13416</v>
      </c>
      <c r="AE392" s="56">
        <v>0.40542</v>
      </c>
      <c r="AG392" s="45">
        <v>43125</v>
      </c>
      <c r="AH392" s="56">
        <v>0.63231999999999999</v>
      </c>
      <c r="AI392" s="56">
        <v>1.89697</v>
      </c>
      <c r="AK392" s="45">
        <v>43125</v>
      </c>
      <c r="AL392" s="56">
        <v>4.7973299999999997</v>
      </c>
      <c r="AM392" s="56">
        <v>6.4904999999999999</v>
      </c>
      <c r="AO392" s="45">
        <v>43125</v>
      </c>
      <c r="AP392" s="56">
        <v>4.4444400000000002</v>
      </c>
      <c r="AQ392" s="56">
        <v>4.2708300000000001</v>
      </c>
      <c r="AS392" s="45">
        <v>43318</v>
      </c>
      <c r="AT392" s="44">
        <v>296.3</v>
      </c>
      <c r="AU392" s="44">
        <v>297.8</v>
      </c>
      <c r="AV392" s="44">
        <v>295.55</v>
      </c>
      <c r="AW392" s="44">
        <v>295.8</v>
      </c>
    </row>
    <row r="393" spans="1:49">
      <c r="A393" s="45">
        <v>43126</v>
      </c>
      <c r="B393" s="56">
        <v>0.22378999999999999</v>
      </c>
      <c r="C393" s="56">
        <v>0.1211</v>
      </c>
      <c r="E393" s="45">
        <v>43126</v>
      </c>
      <c r="F393" s="56">
        <v>14.28571</v>
      </c>
      <c r="G393" s="56">
        <v>0</v>
      </c>
      <c r="I393" s="45">
        <v>43126</v>
      </c>
      <c r="J393" s="56">
        <v>0.84699999999999998</v>
      </c>
      <c r="K393" s="56">
        <v>2.0116399999999999</v>
      </c>
      <c r="M393" s="45">
        <v>43126</v>
      </c>
      <c r="N393" s="56">
        <v>0.86429999999999996</v>
      </c>
      <c r="O393" s="56">
        <v>0.95072999999999996</v>
      </c>
      <c r="Q393" s="45">
        <v>43126</v>
      </c>
      <c r="R393" s="56">
        <v>11.57098</v>
      </c>
      <c r="S393" s="56">
        <v>5.8213600000000003</v>
      </c>
      <c r="U393" s="45">
        <v>43126</v>
      </c>
      <c r="V393" s="56">
        <v>5.2645</v>
      </c>
      <c r="W393" s="56">
        <v>2.7221299999999999</v>
      </c>
      <c r="Y393" s="45">
        <v>43126</v>
      </c>
      <c r="Z393" s="56">
        <v>4.6633300000000002</v>
      </c>
      <c r="AA393" s="56">
        <v>23.839849999999998</v>
      </c>
      <c r="AC393" s="45">
        <v>43126</v>
      </c>
      <c r="AD393" s="56">
        <v>9.4640000000000002E-2</v>
      </c>
      <c r="AE393" s="56">
        <v>0.39712999999999998</v>
      </c>
      <c r="AG393" s="45">
        <v>43126</v>
      </c>
      <c r="AH393" s="56">
        <v>0.55520999999999998</v>
      </c>
      <c r="AI393" s="56">
        <v>1.77359</v>
      </c>
      <c r="AK393" s="45">
        <v>43126</v>
      </c>
      <c r="AL393" s="56">
        <v>4.2329299999999996</v>
      </c>
      <c r="AM393" s="56">
        <v>6.7213900000000004</v>
      </c>
      <c r="AO393" s="45">
        <v>43126</v>
      </c>
      <c r="AP393" s="56">
        <v>4.375</v>
      </c>
      <c r="AQ393" s="56">
        <v>3.7152699999999999</v>
      </c>
      <c r="AS393" s="45">
        <v>43319</v>
      </c>
      <c r="AT393" s="44">
        <v>296.10000000000002</v>
      </c>
      <c r="AU393" s="44">
        <v>297.89999999999998</v>
      </c>
      <c r="AV393" s="44">
        <v>294.7</v>
      </c>
      <c r="AW393" s="44">
        <v>297.89999999999998</v>
      </c>
    </row>
    <row r="394" spans="1:49">
      <c r="A394" s="45">
        <v>43127</v>
      </c>
      <c r="B394" s="56">
        <v>0.10399</v>
      </c>
      <c r="C394" s="56">
        <v>9.8729999999999998E-2</v>
      </c>
      <c r="E394" s="45">
        <v>43127</v>
      </c>
      <c r="F394" s="56">
        <v>7.1428500000000001</v>
      </c>
      <c r="G394" s="56">
        <v>0</v>
      </c>
      <c r="I394" s="45">
        <v>43127</v>
      </c>
      <c r="J394" s="56">
        <v>0.26468999999999998</v>
      </c>
      <c r="K394" s="56">
        <v>0.68818999999999997</v>
      </c>
      <c r="M394" s="45">
        <v>43127</v>
      </c>
      <c r="N394" s="56">
        <v>0.30249999999999999</v>
      </c>
      <c r="O394" s="56">
        <v>0.69144000000000005</v>
      </c>
      <c r="Q394" s="45">
        <v>43127</v>
      </c>
      <c r="R394" s="56">
        <v>6.1495499999999996</v>
      </c>
      <c r="S394" s="56">
        <v>2.74431</v>
      </c>
      <c r="U394" s="45">
        <v>43127</v>
      </c>
      <c r="V394" s="56">
        <v>2.5680499999999999</v>
      </c>
      <c r="W394" s="56">
        <v>2.0287600000000001</v>
      </c>
      <c r="Y394" s="45">
        <v>43127</v>
      </c>
      <c r="Z394" s="56">
        <v>2.2747899999999999</v>
      </c>
      <c r="AA394" s="56">
        <v>13.92174</v>
      </c>
      <c r="AC394" s="45">
        <v>43127</v>
      </c>
      <c r="AD394" s="56">
        <v>7.3179999999999995E-2</v>
      </c>
      <c r="AE394" s="56">
        <v>0.33174999999999999</v>
      </c>
      <c r="AG394" s="45">
        <v>43127</v>
      </c>
      <c r="AH394" s="56">
        <v>0.44724999999999998</v>
      </c>
      <c r="AI394" s="56">
        <v>1.11042</v>
      </c>
      <c r="AK394" s="45">
        <v>43127</v>
      </c>
      <c r="AL394" s="56">
        <v>2.5397599999999998</v>
      </c>
      <c r="AM394" s="56">
        <v>3.0528400000000002</v>
      </c>
      <c r="AO394" s="45">
        <v>43127</v>
      </c>
      <c r="AP394" s="56">
        <v>1.1458299999999999</v>
      </c>
      <c r="AQ394" s="56">
        <v>1.18055</v>
      </c>
      <c r="AS394" s="45">
        <v>43320</v>
      </c>
      <c r="AT394" s="44">
        <v>298.10000000000002</v>
      </c>
      <c r="AU394" s="44">
        <v>298.75</v>
      </c>
      <c r="AV394" s="44">
        <v>297.25</v>
      </c>
      <c r="AW394" s="44">
        <v>297.7</v>
      </c>
    </row>
    <row r="395" spans="1:49">
      <c r="A395" s="45">
        <v>43128</v>
      </c>
      <c r="B395" s="56">
        <v>0.12769</v>
      </c>
      <c r="C395" s="56">
        <v>8.1610000000000002E-2</v>
      </c>
      <c r="E395" s="45">
        <v>43128</v>
      </c>
      <c r="F395" s="56">
        <v>0</v>
      </c>
      <c r="G395" s="56">
        <v>0</v>
      </c>
      <c r="I395" s="45">
        <v>43128</v>
      </c>
      <c r="J395" s="56">
        <v>0.42349999999999999</v>
      </c>
      <c r="K395" s="56">
        <v>0.31762000000000001</v>
      </c>
      <c r="M395" s="45">
        <v>43128</v>
      </c>
      <c r="N395" s="56">
        <v>0.25929000000000002</v>
      </c>
      <c r="O395" s="56">
        <v>0.77786999999999995</v>
      </c>
      <c r="Q395" s="45">
        <v>43128</v>
      </c>
      <c r="R395" s="56">
        <v>5.7045000000000003</v>
      </c>
      <c r="S395" s="56">
        <v>2.70601</v>
      </c>
      <c r="U395" s="45">
        <v>43128</v>
      </c>
      <c r="V395" s="56">
        <v>2.4396499999999999</v>
      </c>
      <c r="W395" s="56">
        <v>1.51515</v>
      </c>
      <c r="Y395" s="45">
        <v>43128</v>
      </c>
      <c r="Z395" s="56">
        <v>2.1610499999999999</v>
      </c>
      <c r="AA395" s="56">
        <v>12.511369999999999</v>
      </c>
      <c r="AC395" s="45">
        <v>43128</v>
      </c>
      <c r="AD395" s="56">
        <v>6.8790000000000004E-2</v>
      </c>
      <c r="AE395" s="56">
        <v>0.29954999999999998</v>
      </c>
      <c r="AG395" s="45">
        <v>43128</v>
      </c>
      <c r="AH395" s="56">
        <v>0.44724999999999998</v>
      </c>
      <c r="AI395" s="56">
        <v>1.18753</v>
      </c>
      <c r="AK395" s="45">
        <v>43128</v>
      </c>
      <c r="AL395" s="56">
        <v>1.9497100000000001</v>
      </c>
      <c r="AM395" s="56">
        <v>2.8732600000000001</v>
      </c>
      <c r="AO395" s="45">
        <v>43128</v>
      </c>
      <c r="AP395" s="56">
        <v>0.90276999999999996</v>
      </c>
      <c r="AQ395" s="56">
        <v>0.97221999999999997</v>
      </c>
      <c r="AS395" s="45">
        <v>43321</v>
      </c>
      <c r="AT395" s="44">
        <v>297.64999999999998</v>
      </c>
      <c r="AU395" s="44">
        <v>297.95</v>
      </c>
      <c r="AV395" s="44">
        <v>296.10000000000002</v>
      </c>
      <c r="AW395" s="44">
        <v>297.55</v>
      </c>
    </row>
    <row r="396" spans="1:49">
      <c r="A396" s="45">
        <v>43129</v>
      </c>
      <c r="B396" s="56">
        <v>0.15533</v>
      </c>
      <c r="C396" s="56">
        <v>0.15137999999999999</v>
      </c>
      <c r="E396" s="45">
        <v>43129</v>
      </c>
      <c r="F396" s="56">
        <v>14.28571</v>
      </c>
      <c r="G396" s="56">
        <v>11.428570000000001</v>
      </c>
      <c r="I396" s="45">
        <v>43129</v>
      </c>
      <c r="J396" s="56">
        <v>1.21757</v>
      </c>
      <c r="K396" s="56">
        <v>1.3763799999999999</v>
      </c>
      <c r="M396" s="45">
        <v>43129</v>
      </c>
      <c r="N396" s="56">
        <v>0.99394000000000005</v>
      </c>
      <c r="O396" s="56">
        <v>1.0803799999999999</v>
      </c>
      <c r="Q396" s="45">
        <v>43129</v>
      </c>
      <c r="R396" s="56">
        <v>11.357060000000001</v>
      </c>
      <c r="S396" s="56">
        <v>6.7877400000000003</v>
      </c>
      <c r="U396" s="45">
        <v>43129</v>
      </c>
      <c r="V396" s="56">
        <v>6.0606</v>
      </c>
      <c r="W396" s="56">
        <v>2.9275799999999998</v>
      </c>
      <c r="Y396" s="45">
        <v>43129</v>
      </c>
      <c r="Z396" s="56">
        <v>5.3685099999999997</v>
      </c>
      <c r="AA396" s="56">
        <v>34.645130000000002</v>
      </c>
      <c r="AC396" s="45">
        <v>43129</v>
      </c>
      <c r="AD396" s="56">
        <v>0.13025999999999999</v>
      </c>
      <c r="AE396" s="56">
        <v>0.50641999999999998</v>
      </c>
      <c r="AG396" s="45">
        <v>43129</v>
      </c>
      <c r="AH396" s="56">
        <v>1.20296</v>
      </c>
      <c r="AI396" s="56">
        <v>2.97655</v>
      </c>
      <c r="AK396" s="45">
        <v>43129</v>
      </c>
      <c r="AL396" s="56">
        <v>4.5151300000000001</v>
      </c>
      <c r="AM396" s="56">
        <v>8.7993799999999993</v>
      </c>
      <c r="AO396" s="45">
        <v>43129</v>
      </c>
      <c r="AP396" s="56">
        <v>5.4513800000000003</v>
      </c>
      <c r="AQ396" s="56">
        <v>3.0902699999999999</v>
      </c>
      <c r="AS396" s="45">
        <v>43322</v>
      </c>
      <c r="AT396" s="44">
        <v>296.60000000000002</v>
      </c>
      <c r="AU396" s="44">
        <v>296.89999999999998</v>
      </c>
      <c r="AV396" s="44">
        <v>293.55</v>
      </c>
      <c r="AW396" s="44">
        <v>294.05</v>
      </c>
    </row>
    <row r="397" spans="1:49">
      <c r="A397" s="45">
        <v>43130</v>
      </c>
      <c r="B397" s="56">
        <v>0.18693000000000001</v>
      </c>
      <c r="C397" s="56">
        <v>0.14743000000000001</v>
      </c>
      <c r="E397" s="45">
        <v>43130</v>
      </c>
      <c r="F397" s="56">
        <v>24.285710000000002</v>
      </c>
      <c r="G397" s="56">
        <v>7.1428500000000001</v>
      </c>
      <c r="I397" s="45">
        <v>43130</v>
      </c>
      <c r="J397" s="56">
        <v>2.8586499999999999</v>
      </c>
      <c r="K397" s="56">
        <v>1.0058199999999999</v>
      </c>
      <c r="M397" s="45">
        <v>43130</v>
      </c>
      <c r="N397" s="56">
        <v>3.8461500000000002</v>
      </c>
      <c r="O397" s="56">
        <v>1.3396699999999999</v>
      </c>
      <c r="Q397" s="45">
        <v>43130</v>
      </c>
      <c r="R397" s="56">
        <v>12.178990000000001</v>
      </c>
      <c r="S397" s="56">
        <v>7.0568499999999998</v>
      </c>
      <c r="U397" s="45">
        <v>43130</v>
      </c>
      <c r="V397" s="56">
        <v>4.95634</v>
      </c>
      <c r="W397" s="56">
        <v>2.2855599999999998</v>
      </c>
      <c r="Y397" s="45">
        <v>43130</v>
      </c>
      <c r="Z397" s="56">
        <v>4.3903499999999998</v>
      </c>
      <c r="AA397" s="56">
        <v>28.275700000000001</v>
      </c>
      <c r="AC397" s="45">
        <v>43130</v>
      </c>
      <c r="AD397" s="56">
        <v>0.17757999999999999</v>
      </c>
      <c r="AE397" s="56">
        <v>0.45177</v>
      </c>
      <c r="AG397" s="45">
        <v>43130</v>
      </c>
      <c r="AH397" s="56">
        <v>1.6656299999999999</v>
      </c>
      <c r="AI397" s="56">
        <v>1.9278200000000001</v>
      </c>
      <c r="AK397" s="45">
        <v>43130</v>
      </c>
      <c r="AL397" s="56">
        <v>6.9266199999999998</v>
      </c>
      <c r="AM397" s="56">
        <v>6.0543800000000001</v>
      </c>
      <c r="AO397" s="45">
        <v>43130</v>
      </c>
      <c r="AP397" s="56">
        <v>3.7847200000000001</v>
      </c>
      <c r="AQ397" s="56">
        <v>2.9513799999999999</v>
      </c>
      <c r="AS397" s="45">
        <v>43325</v>
      </c>
      <c r="AT397" s="44">
        <v>292.14999999999998</v>
      </c>
      <c r="AU397" s="44">
        <v>292.5</v>
      </c>
      <c r="AV397" s="44">
        <v>288.7</v>
      </c>
      <c r="AW397" s="44">
        <v>290.55</v>
      </c>
    </row>
    <row r="398" spans="1:49">
      <c r="A398" s="45">
        <v>43131</v>
      </c>
      <c r="B398" s="56">
        <v>0.33173000000000002</v>
      </c>
      <c r="C398" s="56">
        <v>0.20799000000000001</v>
      </c>
      <c r="E398" s="45">
        <v>43131</v>
      </c>
      <c r="F398" s="56">
        <v>7.1428500000000001</v>
      </c>
      <c r="G398" s="56">
        <v>8.5714199999999998</v>
      </c>
      <c r="I398" s="45">
        <v>43131</v>
      </c>
      <c r="J398" s="56">
        <v>2.3822100000000002</v>
      </c>
      <c r="K398" s="56">
        <v>1.27051</v>
      </c>
      <c r="M398" s="45">
        <v>43131</v>
      </c>
      <c r="N398" s="56">
        <v>2.54969</v>
      </c>
      <c r="O398" s="56">
        <v>1.3828800000000001</v>
      </c>
      <c r="Q398" s="45">
        <v>43131</v>
      </c>
      <c r="R398" s="56">
        <v>10.769500000000001</v>
      </c>
      <c r="S398" s="56">
        <v>8.6211800000000007</v>
      </c>
      <c r="U398" s="45">
        <v>43131</v>
      </c>
      <c r="V398" s="56">
        <v>3.9034399999999998</v>
      </c>
      <c r="W398" s="56">
        <v>2.08012</v>
      </c>
      <c r="Y398" s="45">
        <v>43131</v>
      </c>
      <c r="Z398" s="56">
        <v>3.4576799999999999</v>
      </c>
      <c r="AA398" s="56">
        <v>25.841670000000001</v>
      </c>
      <c r="AC398" s="45">
        <v>43131</v>
      </c>
      <c r="AD398" s="56">
        <v>0.13563</v>
      </c>
      <c r="AE398" s="56">
        <v>0.41665000000000002</v>
      </c>
      <c r="AG398" s="45">
        <v>43131</v>
      </c>
      <c r="AH398" s="56">
        <v>1.01789</v>
      </c>
      <c r="AI398" s="56">
        <v>1.5885199999999999</v>
      </c>
      <c r="AK398" s="45">
        <v>43131</v>
      </c>
      <c r="AL398" s="56">
        <v>6.2852699999999997</v>
      </c>
      <c r="AM398" s="56">
        <v>4.89994</v>
      </c>
      <c r="AO398" s="45">
        <v>43131</v>
      </c>
      <c r="AP398" s="56">
        <v>4.1319400000000002</v>
      </c>
      <c r="AQ398" s="56">
        <v>5.625</v>
      </c>
      <c r="AS398" s="45">
        <v>43326</v>
      </c>
      <c r="AT398" s="44">
        <v>290.60000000000002</v>
      </c>
      <c r="AU398" s="44">
        <v>292.10000000000002</v>
      </c>
      <c r="AV398" s="44">
        <v>290.2</v>
      </c>
      <c r="AW398" s="44">
        <v>291.7</v>
      </c>
    </row>
    <row r="399" spans="1:49">
      <c r="A399" s="45">
        <v>43132</v>
      </c>
      <c r="B399" s="56">
        <v>0.26458999999999999</v>
      </c>
      <c r="C399" s="56">
        <v>0.20404</v>
      </c>
      <c r="E399" s="45">
        <v>43132</v>
      </c>
      <c r="F399" s="56">
        <v>12.857139999999999</v>
      </c>
      <c r="G399" s="56">
        <v>0</v>
      </c>
      <c r="I399" s="45">
        <v>43132</v>
      </c>
      <c r="J399" s="56">
        <v>1.3763799999999999</v>
      </c>
      <c r="K399" s="56">
        <v>2.0645799999999999</v>
      </c>
      <c r="M399" s="45">
        <v>43132</v>
      </c>
      <c r="N399" s="56">
        <v>1.8150299999999999</v>
      </c>
      <c r="O399" s="56">
        <v>1.0371600000000001</v>
      </c>
      <c r="Q399" s="45">
        <v>43132</v>
      </c>
      <c r="R399" s="56">
        <v>10.56889</v>
      </c>
      <c r="S399" s="56">
        <v>6.9175899999999997</v>
      </c>
      <c r="U399" s="45">
        <v>43132</v>
      </c>
      <c r="V399" s="56">
        <v>3.5695899999999998</v>
      </c>
      <c r="W399" s="56">
        <v>2.4653299999999998</v>
      </c>
      <c r="Y399" s="45">
        <v>43132</v>
      </c>
      <c r="Z399" s="56">
        <v>3.1619600000000001</v>
      </c>
      <c r="AA399" s="56">
        <v>24.77252</v>
      </c>
      <c r="AC399" s="45">
        <v>43132</v>
      </c>
      <c r="AD399" s="56">
        <v>0.13904</v>
      </c>
      <c r="AE399" s="56">
        <v>0.38297999999999999</v>
      </c>
      <c r="AG399" s="45">
        <v>43132</v>
      </c>
      <c r="AH399" s="56">
        <v>0.92535000000000001</v>
      </c>
      <c r="AI399" s="56">
        <v>1.14127</v>
      </c>
      <c r="AK399" s="45">
        <v>43132</v>
      </c>
      <c r="AL399" s="56">
        <v>5.7978399999999999</v>
      </c>
      <c r="AM399" s="56">
        <v>4.9256000000000002</v>
      </c>
      <c r="AO399" s="45">
        <v>43132</v>
      </c>
      <c r="AP399" s="56">
        <v>5.3472200000000001</v>
      </c>
      <c r="AQ399" s="56">
        <v>4.4791600000000003</v>
      </c>
      <c r="AS399" s="45">
        <v>43328</v>
      </c>
      <c r="AT399" s="44">
        <v>287.14999999999998</v>
      </c>
      <c r="AU399" s="44">
        <v>289.55</v>
      </c>
      <c r="AV399" s="44">
        <v>285.95</v>
      </c>
      <c r="AW399" s="44">
        <v>288.35000000000002</v>
      </c>
    </row>
    <row r="400" spans="1:49">
      <c r="A400" s="45">
        <v>43133</v>
      </c>
      <c r="B400" s="56">
        <v>0.35543000000000002</v>
      </c>
      <c r="C400" s="56">
        <v>0.17376</v>
      </c>
      <c r="E400" s="45">
        <v>43133</v>
      </c>
      <c r="F400" s="56">
        <v>27.142849999999999</v>
      </c>
      <c r="G400" s="56">
        <v>14.28571</v>
      </c>
      <c r="I400" s="45">
        <v>43133</v>
      </c>
      <c r="J400" s="56">
        <v>9.3700299999999999</v>
      </c>
      <c r="K400" s="56">
        <v>1.74695</v>
      </c>
      <c r="M400" s="45">
        <v>43133</v>
      </c>
      <c r="N400" s="56">
        <v>12.100250000000001</v>
      </c>
      <c r="O400" s="56">
        <v>1.5125299999999999</v>
      </c>
      <c r="Q400" s="45">
        <v>43133</v>
      </c>
      <c r="R400" s="56">
        <v>12.13711</v>
      </c>
      <c r="S400" s="56">
        <v>8.3793399999999991</v>
      </c>
      <c r="U400" s="45">
        <v>43133</v>
      </c>
      <c r="V400" s="56">
        <v>6.8567</v>
      </c>
      <c r="W400" s="56">
        <v>3.5439099999999999</v>
      </c>
      <c r="Y400" s="45">
        <v>43133</v>
      </c>
      <c r="Z400" s="56">
        <v>6.0736999999999997</v>
      </c>
      <c r="AA400" s="56">
        <v>33.689709999999998</v>
      </c>
      <c r="AC400" s="45">
        <v>43133</v>
      </c>
      <c r="AD400" s="56">
        <v>0.20491000000000001</v>
      </c>
      <c r="AE400" s="56">
        <v>0.42786999999999997</v>
      </c>
      <c r="AG400" s="45">
        <v>43133</v>
      </c>
      <c r="AH400" s="56">
        <v>1.89697</v>
      </c>
      <c r="AI400" s="56">
        <v>1.80444</v>
      </c>
      <c r="AK400" s="45">
        <v>43133</v>
      </c>
      <c r="AL400" s="56">
        <v>8.0810600000000008</v>
      </c>
      <c r="AM400" s="56">
        <v>5.6182600000000003</v>
      </c>
      <c r="AO400" s="45">
        <v>43133</v>
      </c>
      <c r="AP400" s="56">
        <v>5.2777700000000003</v>
      </c>
      <c r="AQ400" s="56">
        <v>3.0902699999999999</v>
      </c>
      <c r="AS400" s="45">
        <v>43329</v>
      </c>
      <c r="AT400" s="44">
        <v>288.35000000000002</v>
      </c>
      <c r="AU400" s="44">
        <v>289.55</v>
      </c>
      <c r="AV400" s="44">
        <v>287.95</v>
      </c>
      <c r="AW400" s="44">
        <v>288.60000000000002</v>
      </c>
    </row>
    <row r="401" spans="1:49">
      <c r="A401" s="45">
        <v>43134</v>
      </c>
      <c r="B401" s="56">
        <v>0.15007000000000001</v>
      </c>
      <c r="C401" s="56">
        <v>9.8729999999999998E-2</v>
      </c>
      <c r="E401" s="45">
        <v>43134</v>
      </c>
      <c r="F401" s="56">
        <v>0</v>
      </c>
      <c r="G401" s="56">
        <v>0</v>
      </c>
      <c r="I401" s="45">
        <v>43134</v>
      </c>
      <c r="J401" s="56">
        <v>2.2763300000000002</v>
      </c>
      <c r="K401" s="56">
        <v>0.26468999999999998</v>
      </c>
      <c r="M401" s="45">
        <v>43134</v>
      </c>
      <c r="N401" s="56">
        <v>2.2904</v>
      </c>
      <c r="O401" s="56">
        <v>0.30249999999999999</v>
      </c>
      <c r="Q401" s="45">
        <v>43134</v>
      </c>
      <c r="R401" s="56">
        <v>11.93033</v>
      </c>
      <c r="S401" s="56">
        <v>3.1020400000000001</v>
      </c>
      <c r="U401" s="45">
        <v>43134</v>
      </c>
      <c r="V401" s="56">
        <v>3.7236699999999998</v>
      </c>
      <c r="W401" s="56">
        <v>4.5197700000000003</v>
      </c>
      <c r="Y401" s="45">
        <v>43134</v>
      </c>
      <c r="Z401" s="56">
        <v>3.2984499999999999</v>
      </c>
      <c r="AA401" s="56">
        <v>23.794350000000001</v>
      </c>
      <c r="AC401" s="45">
        <v>43134</v>
      </c>
      <c r="AD401" s="56">
        <v>0.19514999999999999</v>
      </c>
      <c r="AE401" s="56">
        <v>0.29515999999999998</v>
      </c>
      <c r="AG401" s="45">
        <v>43134</v>
      </c>
      <c r="AH401" s="56">
        <v>1.8661300000000001</v>
      </c>
      <c r="AI401" s="56">
        <v>0.70943000000000001</v>
      </c>
      <c r="AK401" s="45">
        <v>43134</v>
      </c>
      <c r="AL401" s="56">
        <v>7.00359</v>
      </c>
      <c r="AM401" s="56">
        <v>2.00102</v>
      </c>
      <c r="AO401" s="45">
        <v>43134</v>
      </c>
      <c r="AP401" s="56">
        <v>1.73611</v>
      </c>
      <c r="AQ401" s="56">
        <v>0.86804999999999999</v>
      </c>
      <c r="AS401" s="45">
        <v>43332</v>
      </c>
      <c r="AT401" s="44">
        <v>289.85000000000002</v>
      </c>
      <c r="AU401" s="44">
        <v>291.3</v>
      </c>
      <c r="AV401" s="44">
        <v>288.5</v>
      </c>
      <c r="AW401" s="44">
        <v>289.05</v>
      </c>
    </row>
    <row r="402" spans="1:49">
      <c r="A402" s="45">
        <v>43135</v>
      </c>
      <c r="B402" s="56">
        <v>0.13164000000000001</v>
      </c>
      <c r="C402" s="56">
        <v>6.5820000000000004E-2</v>
      </c>
      <c r="E402" s="45">
        <v>43135</v>
      </c>
      <c r="F402" s="56">
        <v>0</v>
      </c>
      <c r="G402" s="56">
        <v>0</v>
      </c>
      <c r="I402" s="45">
        <v>43135</v>
      </c>
      <c r="J402" s="56">
        <v>1.27051</v>
      </c>
      <c r="K402" s="56">
        <v>0.26468999999999998</v>
      </c>
      <c r="M402" s="45">
        <v>43135</v>
      </c>
      <c r="N402" s="56">
        <v>1.0371600000000001</v>
      </c>
      <c r="O402" s="56">
        <v>0.43214999999999998</v>
      </c>
      <c r="Q402" s="45">
        <v>43135</v>
      </c>
      <c r="R402" s="56">
        <v>5.9044600000000003</v>
      </c>
      <c r="S402" s="56">
        <v>2.6449799999999999</v>
      </c>
      <c r="U402" s="45">
        <v>43135</v>
      </c>
      <c r="V402" s="56">
        <v>2.7991700000000002</v>
      </c>
      <c r="W402" s="56">
        <v>5.3158700000000003</v>
      </c>
      <c r="Y402" s="45">
        <v>43135</v>
      </c>
      <c r="Z402" s="56">
        <v>2.4795199999999999</v>
      </c>
      <c r="AA402" s="56">
        <v>23.384889999999999</v>
      </c>
      <c r="AC402" s="45">
        <v>43135</v>
      </c>
      <c r="AD402" s="56">
        <v>0.12001000000000001</v>
      </c>
      <c r="AE402" s="56">
        <v>0.26978999999999997</v>
      </c>
      <c r="AG402" s="45">
        <v>43135</v>
      </c>
      <c r="AH402" s="56">
        <v>1.03331</v>
      </c>
      <c r="AI402" s="56">
        <v>0.87907999999999997</v>
      </c>
      <c r="AK402" s="45">
        <v>43135</v>
      </c>
      <c r="AL402" s="56">
        <v>4.7460199999999997</v>
      </c>
      <c r="AM402" s="56">
        <v>2.00102</v>
      </c>
      <c r="AO402" s="45">
        <v>43135</v>
      </c>
      <c r="AP402" s="56">
        <v>0.86804999999999999</v>
      </c>
      <c r="AQ402" s="56">
        <v>0.79861000000000004</v>
      </c>
      <c r="AS402" s="45">
        <v>43333</v>
      </c>
      <c r="AT402" s="44">
        <v>288.60000000000002</v>
      </c>
      <c r="AU402" s="44">
        <v>292.5</v>
      </c>
      <c r="AV402" s="44">
        <v>288.10000000000002</v>
      </c>
      <c r="AW402" s="44">
        <v>292.5</v>
      </c>
    </row>
    <row r="403" spans="1:49">
      <c r="A403" s="45">
        <v>43136</v>
      </c>
      <c r="B403" s="56">
        <v>0.44363000000000002</v>
      </c>
      <c r="C403" s="56">
        <v>0.24485000000000001</v>
      </c>
      <c r="E403" s="45">
        <v>43136</v>
      </c>
      <c r="F403" s="56">
        <v>17.142849999999999</v>
      </c>
      <c r="G403" s="56">
        <v>10</v>
      </c>
      <c r="I403" s="45">
        <v>43136</v>
      </c>
      <c r="J403" s="56">
        <v>19.58708</v>
      </c>
      <c r="K403" s="56">
        <v>0.79407000000000005</v>
      </c>
      <c r="M403" s="45">
        <v>43136</v>
      </c>
      <c r="N403" s="56">
        <v>23.854790000000001</v>
      </c>
      <c r="O403" s="56">
        <v>0.95072999999999996</v>
      </c>
      <c r="Q403" s="45">
        <v>43136</v>
      </c>
      <c r="R403" s="56">
        <v>13.51252</v>
      </c>
      <c r="S403" s="56">
        <v>10.909739999999999</v>
      </c>
      <c r="U403" s="45">
        <v>43136</v>
      </c>
      <c r="V403" s="56">
        <v>9.8613199999999992</v>
      </c>
      <c r="W403" s="56">
        <v>10.631740000000001</v>
      </c>
      <c r="Y403" s="45">
        <v>43136</v>
      </c>
      <c r="Z403" s="56">
        <v>8.7352100000000004</v>
      </c>
      <c r="AA403" s="56">
        <v>55.70973</v>
      </c>
      <c r="AC403" s="45">
        <v>43136</v>
      </c>
      <c r="AD403" s="56">
        <v>0.29809000000000002</v>
      </c>
      <c r="AE403" s="56">
        <v>0.44152999999999998</v>
      </c>
      <c r="AG403" s="45">
        <v>43136</v>
      </c>
      <c r="AH403" s="56">
        <v>2.9457100000000001</v>
      </c>
      <c r="AI403" s="56">
        <v>1.8815500000000001</v>
      </c>
      <c r="AK403" s="45">
        <v>43136</v>
      </c>
      <c r="AL403" s="56">
        <v>15.135960000000001</v>
      </c>
      <c r="AM403" s="56">
        <v>9.1585400000000003</v>
      </c>
      <c r="AO403" s="45">
        <v>43136</v>
      </c>
      <c r="AP403" s="56">
        <v>3.7847200000000001</v>
      </c>
      <c r="AQ403" s="56">
        <v>3.61111</v>
      </c>
      <c r="AS403" s="45">
        <v>43334</v>
      </c>
      <c r="AT403" s="44">
        <v>292.64999999999998</v>
      </c>
      <c r="AU403" s="44">
        <v>293.89999999999998</v>
      </c>
      <c r="AV403" s="44">
        <v>291.85000000000002</v>
      </c>
      <c r="AW403" s="44">
        <v>293.35000000000002</v>
      </c>
    </row>
    <row r="404" spans="1:49">
      <c r="A404" s="45">
        <v>43137</v>
      </c>
      <c r="B404" s="56">
        <v>0.93859999999999999</v>
      </c>
      <c r="C404" s="56">
        <v>0.31197999999999998</v>
      </c>
      <c r="E404" s="45">
        <v>43137</v>
      </c>
      <c r="F404" s="56">
        <v>28.57142</v>
      </c>
      <c r="G404" s="56">
        <v>20</v>
      </c>
      <c r="I404" s="45">
        <v>43137</v>
      </c>
      <c r="J404" s="56">
        <v>30.38644</v>
      </c>
      <c r="K404" s="56">
        <v>1.5351999999999999</v>
      </c>
      <c r="M404" s="45">
        <v>43137</v>
      </c>
      <c r="N404" s="56">
        <v>37.597230000000003</v>
      </c>
      <c r="O404" s="56">
        <v>1.4260999999999999</v>
      </c>
      <c r="Q404" s="45">
        <v>43137</v>
      </c>
      <c r="R404" s="56">
        <v>15.68745</v>
      </c>
      <c r="S404" s="56">
        <v>52.57405</v>
      </c>
      <c r="U404" s="45">
        <v>43137</v>
      </c>
      <c r="V404" s="56">
        <v>10.16949</v>
      </c>
      <c r="W404" s="56">
        <v>13.89316</v>
      </c>
      <c r="Y404" s="45">
        <v>43137</v>
      </c>
      <c r="Z404" s="56">
        <v>9.0081799999999994</v>
      </c>
      <c r="AA404" s="56">
        <v>57.370330000000003</v>
      </c>
      <c r="AC404" s="45">
        <v>43137</v>
      </c>
      <c r="AD404" s="56">
        <v>0.68205000000000005</v>
      </c>
      <c r="AE404" s="56">
        <v>0.65668000000000004</v>
      </c>
      <c r="AG404" s="45">
        <v>43137</v>
      </c>
      <c r="AH404" s="56">
        <v>6.1073399999999998</v>
      </c>
      <c r="AI404" s="56">
        <v>3.6859899999999999</v>
      </c>
      <c r="AK404" s="45">
        <v>43137</v>
      </c>
      <c r="AL404" s="56">
        <v>24.730630000000001</v>
      </c>
      <c r="AM404" s="56">
        <v>13.545400000000001</v>
      </c>
      <c r="AO404" s="45">
        <v>43137</v>
      </c>
      <c r="AP404" s="56">
        <v>4.9305500000000002</v>
      </c>
      <c r="AQ404" s="56">
        <v>4.0625</v>
      </c>
      <c r="AS404" s="45">
        <v>43335</v>
      </c>
      <c r="AT404" s="44">
        <v>294.60000000000002</v>
      </c>
      <c r="AU404" s="44">
        <v>294.64999999999998</v>
      </c>
      <c r="AV404" s="44">
        <v>292.64999999999998</v>
      </c>
      <c r="AW404" s="44">
        <v>294.14999999999998</v>
      </c>
    </row>
    <row r="405" spans="1:49">
      <c r="A405" s="45">
        <v>43138</v>
      </c>
      <c r="B405" s="56">
        <v>0.82933999999999997</v>
      </c>
      <c r="C405" s="56">
        <v>0.36858999999999997</v>
      </c>
      <c r="E405" s="45">
        <v>43138</v>
      </c>
      <c r="F405" s="56">
        <v>20</v>
      </c>
      <c r="G405" s="56">
        <v>24.285710000000002</v>
      </c>
      <c r="I405" s="45">
        <v>43138</v>
      </c>
      <c r="J405" s="56">
        <v>11.911060000000001</v>
      </c>
      <c r="K405" s="56">
        <v>1.3763799999999999</v>
      </c>
      <c r="M405" s="45">
        <v>43138</v>
      </c>
      <c r="N405" s="56">
        <v>13.137420000000001</v>
      </c>
      <c r="O405" s="56">
        <v>1.4260999999999999</v>
      </c>
      <c r="Q405" s="45">
        <v>43138</v>
      </c>
      <c r="R405" s="56">
        <v>12.80875</v>
      </c>
      <c r="S405" s="56">
        <v>10.65166</v>
      </c>
      <c r="U405" s="45">
        <v>43138</v>
      </c>
      <c r="V405" s="56">
        <v>4.1088800000000001</v>
      </c>
      <c r="W405" s="56">
        <v>10.451969999999999</v>
      </c>
      <c r="Y405" s="45">
        <v>43138</v>
      </c>
      <c r="Z405" s="56">
        <v>3.6396700000000002</v>
      </c>
      <c r="AA405" s="56">
        <v>53.207459999999998</v>
      </c>
      <c r="AC405" s="45">
        <v>43138</v>
      </c>
      <c r="AD405" s="56">
        <v>0.35711999999999999</v>
      </c>
      <c r="AE405" s="56">
        <v>0.60887000000000002</v>
      </c>
      <c r="AG405" s="45">
        <v>43138</v>
      </c>
      <c r="AH405" s="56">
        <v>3.2233100000000001</v>
      </c>
      <c r="AI405" s="56">
        <v>2.7143700000000002</v>
      </c>
      <c r="AK405" s="45">
        <v>43138</v>
      </c>
      <c r="AL405" s="56">
        <v>11.6983</v>
      </c>
      <c r="AM405" s="56">
        <v>8.0040999999999993</v>
      </c>
      <c r="AO405" s="45">
        <v>43138</v>
      </c>
      <c r="AP405" s="56">
        <v>3.92361</v>
      </c>
      <c r="AQ405" s="56">
        <v>3.9583300000000001</v>
      </c>
      <c r="AS405" s="45">
        <v>43336</v>
      </c>
      <c r="AT405" s="44">
        <v>293.8</v>
      </c>
      <c r="AU405" s="44">
        <v>296.10000000000002</v>
      </c>
      <c r="AV405" s="44">
        <v>292.64999999999998</v>
      </c>
      <c r="AW405" s="44">
        <v>295.5</v>
      </c>
    </row>
    <row r="406" spans="1:49">
      <c r="A406" s="45">
        <v>43139</v>
      </c>
      <c r="B406" s="56">
        <v>0.58579999999999999</v>
      </c>
      <c r="C406" s="56">
        <v>0.23300000000000001</v>
      </c>
      <c r="E406" s="45">
        <v>43139</v>
      </c>
      <c r="F406" s="56">
        <v>28.57142</v>
      </c>
      <c r="G406" s="56">
        <v>15.71428</v>
      </c>
      <c r="I406" s="45">
        <v>43139</v>
      </c>
      <c r="J406" s="56">
        <v>3.9703499999999998</v>
      </c>
      <c r="K406" s="56">
        <v>2.3292700000000002</v>
      </c>
      <c r="M406" s="45">
        <v>43139</v>
      </c>
      <c r="N406" s="56">
        <v>4.3647299999999998</v>
      </c>
      <c r="O406" s="56">
        <v>1.0803799999999999</v>
      </c>
      <c r="Q406" s="45">
        <v>43139</v>
      </c>
      <c r="R406" s="56">
        <v>10.90616</v>
      </c>
      <c r="S406" s="56">
        <v>8.1654199999999992</v>
      </c>
      <c r="U406" s="45">
        <v>43139</v>
      </c>
      <c r="V406" s="56">
        <v>4.4427300000000001</v>
      </c>
      <c r="W406" s="56">
        <v>6.0349199999999996</v>
      </c>
      <c r="Y406" s="45">
        <v>43139</v>
      </c>
      <c r="Z406" s="56">
        <v>3.9353899999999999</v>
      </c>
      <c r="AA406" s="56">
        <v>35.69153</v>
      </c>
      <c r="AC406" s="45">
        <v>43139</v>
      </c>
      <c r="AD406" s="56">
        <v>0.24296000000000001</v>
      </c>
      <c r="AE406" s="56">
        <v>0.55959000000000003</v>
      </c>
      <c r="AG406" s="45">
        <v>43139</v>
      </c>
      <c r="AH406" s="56">
        <v>1.4497199999999999</v>
      </c>
      <c r="AI406" s="56">
        <v>2.0203500000000001</v>
      </c>
      <c r="AK406" s="45">
        <v>43139</v>
      </c>
      <c r="AL406" s="56">
        <v>9.3637700000000006</v>
      </c>
      <c r="AM406" s="56">
        <v>8.0810600000000008</v>
      </c>
      <c r="AO406" s="45">
        <v>43139</v>
      </c>
      <c r="AP406" s="56">
        <v>3.8194400000000002</v>
      </c>
      <c r="AQ406" s="56">
        <v>2.9513799999999999</v>
      </c>
      <c r="AS406" s="45">
        <v>43339</v>
      </c>
      <c r="AT406" s="44">
        <v>296.7</v>
      </c>
      <c r="AU406" s="44">
        <v>297.5</v>
      </c>
      <c r="AV406" s="44">
        <v>295.5</v>
      </c>
      <c r="AW406" s="44">
        <v>297.10000000000002</v>
      </c>
    </row>
    <row r="407" spans="1:49">
      <c r="A407" s="45">
        <v>43140</v>
      </c>
      <c r="B407" s="56">
        <v>0.31067</v>
      </c>
      <c r="C407" s="56">
        <v>0.15007000000000001</v>
      </c>
      <c r="E407" s="45">
        <v>43140</v>
      </c>
      <c r="F407" s="56">
        <v>12.857139999999999</v>
      </c>
      <c r="G407" s="56">
        <v>8.5714199999999998</v>
      </c>
      <c r="I407" s="45">
        <v>43140</v>
      </c>
      <c r="J407" s="56">
        <v>6.4584400000000004</v>
      </c>
      <c r="K407" s="56">
        <v>1.64107</v>
      </c>
      <c r="M407" s="45">
        <v>43140</v>
      </c>
      <c r="N407" s="56">
        <v>7.0440699999999996</v>
      </c>
      <c r="O407" s="56">
        <v>0.99394000000000005</v>
      </c>
      <c r="Q407" s="45">
        <v>43140</v>
      </c>
      <c r="R407" s="56">
        <v>11.4697</v>
      </c>
      <c r="S407" s="56">
        <v>8.4910099999999993</v>
      </c>
      <c r="U407" s="45">
        <v>43140</v>
      </c>
      <c r="V407" s="56">
        <v>4.3400100000000004</v>
      </c>
      <c r="W407" s="56">
        <v>9.1422699999999999</v>
      </c>
      <c r="Y407" s="45">
        <v>43140</v>
      </c>
      <c r="Z407" s="56">
        <v>3.8443999999999998</v>
      </c>
      <c r="AA407" s="56">
        <v>37.829839999999997</v>
      </c>
      <c r="AC407" s="45">
        <v>43140</v>
      </c>
      <c r="AD407" s="56">
        <v>0.37030000000000002</v>
      </c>
      <c r="AE407" s="56">
        <v>0.57130000000000003</v>
      </c>
      <c r="AG407" s="45">
        <v>43140</v>
      </c>
      <c r="AH407" s="56">
        <v>2.1745800000000002</v>
      </c>
      <c r="AI407" s="56">
        <v>2.3288000000000002</v>
      </c>
      <c r="AK407" s="45">
        <v>43140</v>
      </c>
      <c r="AL407" s="56">
        <v>10.90302</v>
      </c>
      <c r="AM407" s="56">
        <v>8.1067199999999993</v>
      </c>
      <c r="AO407" s="45">
        <v>43140</v>
      </c>
      <c r="AP407" s="56">
        <v>3.0555500000000002</v>
      </c>
      <c r="AQ407" s="56">
        <v>3.0902699999999999</v>
      </c>
      <c r="AS407" s="45">
        <v>43340</v>
      </c>
      <c r="AT407" s="44">
        <v>298.39999999999998</v>
      </c>
      <c r="AU407" s="44">
        <v>299.05</v>
      </c>
      <c r="AV407" s="44">
        <v>297.05</v>
      </c>
      <c r="AW407" s="44">
        <v>297.45</v>
      </c>
    </row>
    <row r="408" spans="1:49">
      <c r="A408" s="45">
        <v>43141</v>
      </c>
      <c r="B408" s="56">
        <v>0.13031999999999999</v>
      </c>
      <c r="C408" s="56">
        <v>5.3969999999999997E-2</v>
      </c>
      <c r="E408" s="45">
        <v>43141</v>
      </c>
      <c r="F408" s="56">
        <v>0</v>
      </c>
      <c r="G408" s="56">
        <v>0</v>
      </c>
      <c r="I408" s="45">
        <v>43141</v>
      </c>
      <c r="J408" s="56">
        <v>2.1704599999999998</v>
      </c>
      <c r="K408" s="56">
        <v>0.26468999999999998</v>
      </c>
      <c r="M408" s="45">
        <v>43141</v>
      </c>
      <c r="N408" s="56">
        <v>2.2471899999999998</v>
      </c>
      <c r="O408" s="56">
        <v>0.38893</v>
      </c>
      <c r="Q408" s="45">
        <v>43141</v>
      </c>
      <c r="R408" s="56">
        <v>6.1287700000000003</v>
      </c>
      <c r="S408" s="56">
        <v>2.64141</v>
      </c>
      <c r="U408" s="45">
        <v>43141</v>
      </c>
      <c r="V408" s="56">
        <v>2.6194099999999998</v>
      </c>
      <c r="W408" s="56">
        <v>6.1119599999999998</v>
      </c>
      <c r="Y408" s="45">
        <v>43141</v>
      </c>
      <c r="Z408" s="56">
        <v>2.32029</v>
      </c>
      <c r="AA408" s="56">
        <v>20.837119999999999</v>
      </c>
      <c r="AC408" s="45">
        <v>43141</v>
      </c>
      <c r="AD408" s="56">
        <v>0.10879</v>
      </c>
      <c r="AE408" s="56">
        <v>0.28443000000000002</v>
      </c>
      <c r="AG408" s="45">
        <v>43141</v>
      </c>
      <c r="AH408" s="56">
        <v>0.95618999999999998</v>
      </c>
      <c r="AI408" s="56">
        <v>0.63231999999999999</v>
      </c>
      <c r="AK408" s="45">
        <v>43141</v>
      </c>
      <c r="AL408" s="56">
        <v>2.3858299999999999</v>
      </c>
      <c r="AM408" s="56">
        <v>1.9753700000000001</v>
      </c>
      <c r="AO408" s="45">
        <v>43141</v>
      </c>
      <c r="AP408" s="56">
        <v>0.79861000000000004</v>
      </c>
      <c r="AQ408" s="56">
        <v>0.48610999999999999</v>
      </c>
      <c r="AS408" s="45">
        <v>43341</v>
      </c>
      <c r="AT408" s="44">
        <v>297.75</v>
      </c>
      <c r="AU408" s="44">
        <v>298.39999999999998</v>
      </c>
      <c r="AV408" s="44">
        <v>297.05</v>
      </c>
      <c r="AW408" s="44">
        <v>298</v>
      </c>
    </row>
    <row r="409" spans="1:49">
      <c r="A409" s="45">
        <v>43142</v>
      </c>
      <c r="B409" s="56">
        <v>0.10531</v>
      </c>
      <c r="C409" s="56">
        <v>4.87E-2</v>
      </c>
      <c r="E409" s="45">
        <v>43142</v>
      </c>
      <c r="F409" s="56">
        <v>0</v>
      </c>
      <c r="G409" s="56">
        <v>0</v>
      </c>
      <c r="I409" s="45">
        <v>43142</v>
      </c>
      <c r="J409" s="56">
        <v>1.1646300000000001</v>
      </c>
      <c r="K409" s="56">
        <v>0</v>
      </c>
      <c r="M409" s="45">
        <v>43142</v>
      </c>
      <c r="N409" s="56">
        <v>0.95072999999999996</v>
      </c>
      <c r="O409" s="56">
        <v>0</v>
      </c>
      <c r="Q409" s="45">
        <v>43142</v>
      </c>
      <c r="R409" s="56">
        <v>5.1487499999999997</v>
      </c>
      <c r="S409" s="56">
        <v>2.1918099999999998</v>
      </c>
      <c r="U409" s="45">
        <v>43142</v>
      </c>
      <c r="V409" s="56">
        <v>2.1571600000000002</v>
      </c>
      <c r="W409" s="56">
        <v>5.2645</v>
      </c>
      <c r="Y409" s="45">
        <v>43142</v>
      </c>
      <c r="Z409" s="56">
        <v>1.91082</v>
      </c>
      <c r="AA409" s="56">
        <v>18.016369999999998</v>
      </c>
      <c r="AC409" s="45">
        <v>43142</v>
      </c>
      <c r="AD409" s="56">
        <v>0.10538</v>
      </c>
      <c r="AE409" s="56">
        <v>0.26687</v>
      </c>
      <c r="AG409" s="45">
        <v>43142</v>
      </c>
      <c r="AH409" s="56">
        <v>0.66317000000000004</v>
      </c>
      <c r="AI409" s="56">
        <v>0.57062999999999997</v>
      </c>
      <c r="AK409" s="45">
        <v>43142</v>
      </c>
      <c r="AL409" s="56">
        <v>2.2319100000000001</v>
      </c>
      <c r="AM409" s="56">
        <v>1.9753700000000001</v>
      </c>
      <c r="AO409" s="45">
        <v>43142</v>
      </c>
      <c r="AP409" s="56">
        <v>0.86804999999999999</v>
      </c>
      <c r="AQ409" s="56">
        <v>0.65971999999999997</v>
      </c>
      <c r="AS409" s="45">
        <v>43342</v>
      </c>
      <c r="AT409" s="44">
        <v>298.25</v>
      </c>
      <c r="AU409" s="44">
        <v>299.95</v>
      </c>
      <c r="AV409" s="44">
        <v>297.35000000000002</v>
      </c>
      <c r="AW409" s="44">
        <v>298.3</v>
      </c>
    </row>
    <row r="410" spans="1:49">
      <c r="A410" s="45">
        <v>43143</v>
      </c>
      <c r="B410" s="56">
        <v>0.15533</v>
      </c>
      <c r="C410" s="56">
        <v>0.11978999999999999</v>
      </c>
      <c r="E410" s="45">
        <v>43143</v>
      </c>
      <c r="F410" s="56">
        <v>11.428570000000001</v>
      </c>
      <c r="G410" s="56">
        <v>7.1428500000000001</v>
      </c>
      <c r="I410" s="45">
        <v>43143</v>
      </c>
      <c r="J410" s="56">
        <v>2.1175199999999998</v>
      </c>
      <c r="K410" s="56">
        <v>0.52937999999999996</v>
      </c>
      <c r="M410" s="45">
        <v>43143</v>
      </c>
      <c r="N410" s="56">
        <v>2.03111</v>
      </c>
      <c r="O410" s="56">
        <v>0.95072999999999996</v>
      </c>
      <c r="Q410" s="45">
        <v>43143</v>
      </c>
      <c r="R410" s="56">
        <v>10.37152</v>
      </c>
      <c r="S410" s="56">
        <v>6.16221</v>
      </c>
      <c r="U410" s="45">
        <v>43143</v>
      </c>
      <c r="V410" s="56">
        <v>3.67231</v>
      </c>
      <c r="W410" s="56">
        <v>6.3430900000000001</v>
      </c>
      <c r="Y410" s="45">
        <v>43143</v>
      </c>
      <c r="Z410" s="56">
        <v>3.2529499999999998</v>
      </c>
      <c r="AA410" s="56">
        <v>27.09281</v>
      </c>
      <c r="AC410" s="45">
        <v>43143</v>
      </c>
      <c r="AD410" s="56">
        <v>0.14976999999999999</v>
      </c>
      <c r="AE410" s="56">
        <v>0.38688</v>
      </c>
      <c r="AG410" s="45">
        <v>43143</v>
      </c>
      <c r="AH410" s="56">
        <v>1.11042</v>
      </c>
      <c r="AI410" s="56">
        <v>1.3263400000000001</v>
      </c>
      <c r="AK410" s="45">
        <v>43143</v>
      </c>
      <c r="AL410" s="56">
        <v>3.4119999999999999</v>
      </c>
      <c r="AM410" s="56">
        <v>3.7711600000000001</v>
      </c>
      <c r="AO410" s="45">
        <v>43143</v>
      </c>
      <c r="AP410" s="56">
        <v>4.0277700000000003</v>
      </c>
      <c r="AQ410" s="56">
        <v>2.3263799999999999</v>
      </c>
      <c r="AS410" s="45">
        <v>43343</v>
      </c>
      <c r="AT410" s="44">
        <v>296.89999999999998</v>
      </c>
      <c r="AU410" s="44">
        <v>299.55</v>
      </c>
      <c r="AV410" s="44">
        <v>296.2</v>
      </c>
      <c r="AW410" s="44">
        <v>299.55</v>
      </c>
    </row>
    <row r="411" spans="1:49">
      <c r="A411" s="45">
        <v>43144</v>
      </c>
      <c r="B411" s="56">
        <v>0.13558999999999999</v>
      </c>
      <c r="C411" s="56">
        <v>9.7409999999999997E-2</v>
      </c>
      <c r="E411" s="45">
        <v>43144</v>
      </c>
      <c r="F411" s="56">
        <v>21.428570000000001</v>
      </c>
      <c r="G411" s="56">
        <v>12.857139999999999</v>
      </c>
      <c r="I411" s="45">
        <v>43144</v>
      </c>
      <c r="J411" s="56">
        <v>2.59396</v>
      </c>
      <c r="K411" s="56">
        <v>0.74112999999999996</v>
      </c>
      <c r="M411" s="45">
        <v>43144</v>
      </c>
      <c r="N411" s="56">
        <v>1.94468</v>
      </c>
      <c r="O411" s="56">
        <v>0.64822000000000002</v>
      </c>
      <c r="Q411" s="45">
        <v>43144</v>
      </c>
      <c r="R411" s="56">
        <v>9.2587299999999999</v>
      </c>
      <c r="S411" s="56">
        <v>5.8171400000000002</v>
      </c>
      <c r="U411" s="45">
        <v>43144</v>
      </c>
      <c r="V411" s="56">
        <v>2.7734899999999998</v>
      </c>
      <c r="W411" s="56">
        <v>5.2388199999999996</v>
      </c>
      <c r="Y411" s="45">
        <v>43144</v>
      </c>
      <c r="Z411" s="56">
        <v>2.4567700000000001</v>
      </c>
      <c r="AA411" s="56">
        <v>24.795259999999999</v>
      </c>
      <c r="AC411" s="45">
        <v>43144</v>
      </c>
      <c r="AD411" s="56">
        <v>0.13075000000000001</v>
      </c>
      <c r="AE411" s="56">
        <v>0.39859</v>
      </c>
      <c r="AG411" s="45">
        <v>43144</v>
      </c>
      <c r="AH411" s="56">
        <v>0.78654999999999997</v>
      </c>
      <c r="AI411" s="56">
        <v>0.98704000000000003</v>
      </c>
      <c r="AK411" s="45">
        <v>43144</v>
      </c>
      <c r="AL411" s="56">
        <v>4.8486399999999996</v>
      </c>
      <c r="AM411" s="56">
        <v>4.61775</v>
      </c>
      <c r="AO411" s="45">
        <v>43144</v>
      </c>
      <c r="AP411" s="56">
        <v>2.6388799999999999</v>
      </c>
      <c r="AQ411" s="56">
        <v>1.97916</v>
      </c>
      <c r="AS411" s="45">
        <v>43346</v>
      </c>
      <c r="AT411" s="44">
        <v>299</v>
      </c>
      <c r="AU411" s="44">
        <v>299.14999999999998</v>
      </c>
      <c r="AV411" s="44">
        <v>297.05</v>
      </c>
      <c r="AW411" s="44">
        <v>297.45</v>
      </c>
    </row>
    <row r="412" spans="1:49">
      <c r="A412" s="45">
        <v>43145</v>
      </c>
      <c r="B412" s="56">
        <v>0.12769</v>
      </c>
      <c r="C412" s="56">
        <v>7.8979999999999995E-2</v>
      </c>
      <c r="E412" s="45">
        <v>43145</v>
      </c>
      <c r="F412" s="56">
        <v>12.857139999999999</v>
      </c>
      <c r="G412" s="56">
        <v>18.57142</v>
      </c>
      <c r="I412" s="45">
        <v>43145</v>
      </c>
      <c r="J412" s="56">
        <v>0.84699999999999998</v>
      </c>
      <c r="K412" s="56">
        <v>0.63524999999999998</v>
      </c>
      <c r="M412" s="45">
        <v>43145</v>
      </c>
      <c r="N412" s="56">
        <v>0.47536</v>
      </c>
      <c r="O412" s="56">
        <v>0.43214999999999998</v>
      </c>
      <c r="Q412" s="45">
        <v>43145</v>
      </c>
      <c r="R412" s="56">
        <v>8.6176100000000009</v>
      </c>
      <c r="S412" s="56">
        <v>4.8432899999999997</v>
      </c>
      <c r="U412" s="45">
        <v>43145</v>
      </c>
      <c r="V412" s="56">
        <v>3.5439099999999999</v>
      </c>
      <c r="W412" s="56">
        <v>2.7991700000000002</v>
      </c>
      <c r="Y412" s="45">
        <v>43145</v>
      </c>
      <c r="Z412" s="56">
        <v>3.1392099999999998</v>
      </c>
      <c r="AA412" s="56">
        <v>17.470420000000001</v>
      </c>
      <c r="AC412" s="45">
        <v>43145</v>
      </c>
      <c r="AD412" s="56">
        <v>0.10587000000000001</v>
      </c>
      <c r="AE412" s="56">
        <v>0.28687000000000001</v>
      </c>
      <c r="AG412" s="45">
        <v>43145</v>
      </c>
      <c r="AH412" s="56">
        <v>0.30845</v>
      </c>
      <c r="AI412" s="56">
        <v>0.77112000000000003</v>
      </c>
      <c r="AK412" s="45">
        <v>43145</v>
      </c>
      <c r="AL412" s="56">
        <v>2.8989199999999999</v>
      </c>
      <c r="AM412" s="56">
        <v>3.30938</v>
      </c>
      <c r="AO412" s="45">
        <v>43145</v>
      </c>
      <c r="AP412" s="56">
        <v>2.6041599999999998</v>
      </c>
      <c r="AQ412" s="56">
        <v>2.1180500000000002</v>
      </c>
      <c r="AS412" s="45">
        <v>43347</v>
      </c>
      <c r="AT412" s="44">
        <v>297.64999999999998</v>
      </c>
      <c r="AU412" s="44">
        <v>299.14999999999998</v>
      </c>
      <c r="AV412" s="44">
        <v>296.89999999999998</v>
      </c>
      <c r="AW412" s="44">
        <v>298.95</v>
      </c>
    </row>
    <row r="413" spans="1:49">
      <c r="A413" s="45">
        <v>43146</v>
      </c>
      <c r="B413" s="56">
        <v>7.1080000000000004E-2</v>
      </c>
      <c r="C413" s="56">
        <v>2.896E-2</v>
      </c>
      <c r="E413" s="45">
        <v>43146</v>
      </c>
      <c r="F413" s="56">
        <v>0</v>
      </c>
      <c r="G413" s="56">
        <v>0</v>
      </c>
      <c r="I413" s="45">
        <v>43146</v>
      </c>
      <c r="J413" s="56">
        <v>0</v>
      </c>
      <c r="K413" s="56">
        <v>0</v>
      </c>
      <c r="M413" s="45">
        <v>43146</v>
      </c>
      <c r="N413" s="56">
        <v>0.69144000000000005</v>
      </c>
      <c r="O413" s="56">
        <v>0</v>
      </c>
      <c r="Q413" s="45">
        <v>43146</v>
      </c>
      <c r="R413" s="56">
        <v>4.9971500000000004</v>
      </c>
      <c r="S413" s="56">
        <v>1.99509</v>
      </c>
      <c r="U413" s="45">
        <v>43146</v>
      </c>
      <c r="V413" s="56">
        <v>2.0287600000000001</v>
      </c>
      <c r="W413" s="56">
        <v>1.6435500000000001</v>
      </c>
      <c r="Y413" s="45">
        <v>43146</v>
      </c>
      <c r="Z413" s="56">
        <v>1.79708</v>
      </c>
      <c r="AA413" s="56">
        <v>8.7806999999999995</v>
      </c>
      <c r="AC413" s="45">
        <v>43146</v>
      </c>
      <c r="AD413" s="56">
        <v>3.9030000000000002E-2</v>
      </c>
      <c r="AE413" s="56">
        <v>0.19807</v>
      </c>
      <c r="AG413" s="45">
        <v>43146</v>
      </c>
      <c r="AH413" s="56">
        <v>0.23133000000000001</v>
      </c>
      <c r="AI413" s="56">
        <v>0.37014000000000002</v>
      </c>
      <c r="AK413" s="45">
        <v>43146</v>
      </c>
      <c r="AL413" s="56">
        <v>1.00051</v>
      </c>
      <c r="AM413" s="56">
        <v>1.7188300000000001</v>
      </c>
      <c r="AO413" s="45">
        <v>43146</v>
      </c>
      <c r="AP413" s="56">
        <v>0.69443999999999995</v>
      </c>
      <c r="AQ413" s="56">
        <v>0.24304999999999999</v>
      </c>
      <c r="AS413" s="45">
        <v>43348</v>
      </c>
      <c r="AT413" s="44">
        <v>297.85000000000002</v>
      </c>
      <c r="AU413" s="44">
        <v>298.39999999999998</v>
      </c>
      <c r="AV413" s="44">
        <v>294.39999999999998</v>
      </c>
      <c r="AW413" s="44">
        <v>294.7</v>
      </c>
    </row>
    <row r="414" spans="1:49">
      <c r="A414" s="45">
        <v>43147</v>
      </c>
      <c r="B414" s="56">
        <v>5.3969999999999997E-2</v>
      </c>
      <c r="C414" s="56">
        <v>3.8170000000000003E-2</v>
      </c>
      <c r="E414" s="45">
        <v>43147</v>
      </c>
      <c r="F414" s="56">
        <v>0</v>
      </c>
      <c r="G414" s="56">
        <v>0</v>
      </c>
      <c r="I414" s="45">
        <v>43147</v>
      </c>
      <c r="J414" s="56">
        <v>0</v>
      </c>
      <c r="K414" s="56">
        <v>0</v>
      </c>
      <c r="M414" s="45">
        <v>43147</v>
      </c>
      <c r="N414" s="56">
        <v>0</v>
      </c>
      <c r="O414" s="56">
        <v>0</v>
      </c>
      <c r="Q414" s="45">
        <v>43147</v>
      </c>
      <c r="R414" s="56">
        <v>5.5701000000000001</v>
      </c>
      <c r="S414" s="56">
        <v>1.8681700000000001</v>
      </c>
      <c r="U414" s="45">
        <v>43147</v>
      </c>
      <c r="V414" s="56">
        <v>1.5408299999999999</v>
      </c>
      <c r="W414" s="56">
        <v>1.7976300000000001</v>
      </c>
      <c r="Y414" s="45">
        <v>43147</v>
      </c>
      <c r="Z414" s="56">
        <v>1.36487</v>
      </c>
      <c r="AA414" s="56">
        <v>7.5068200000000003</v>
      </c>
      <c r="AC414" s="45">
        <v>43147</v>
      </c>
      <c r="AD414" s="56">
        <v>3.7069999999999999E-2</v>
      </c>
      <c r="AE414" s="56">
        <v>0.38590999999999998</v>
      </c>
      <c r="AG414" s="45">
        <v>43147</v>
      </c>
      <c r="AH414" s="56">
        <v>7.7109999999999998E-2</v>
      </c>
      <c r="AI414" s="56">
        <v>0.30845</v>
      </c>
      <c r="AK414" s="45">
        <v>43147</v>
      </c>
      <c r="AL414" s="56">
        <v>0.84658</v>
      </c>
      <c r="AM414" s="56">
        <v>1.4366300000000001</v>
      </c>
      <c r="AO414" s="45">
        <v>43147</v>
      </c>
      <c r="AP414" s="56">
        <v>0.17360999999999999</v>
      </c>
      <c r="AQ414" s="56">
        <v>0.52083000000000002</v>
      </c>
      <c r="AS414" s="45">
        <v>43349</v>
      </c>
      <c r="AT414" s="44">
        <v>294.3</v>
      </c>
      <c r="AU414" s="44">
        <v>295.89999999999998</v>
      </c>
      <c r="AV414" s="44">
        <v>293.75</v>
      </c>
      <c r="AW414" s="44">
        <v>294.5</v>
      </c>
    </row>
    <row r="415" spans="1:49">
      <c r="A415" s="45">
        <v>43148</v>
      </c>
      <c r="B415" s="56">
        <v>6.4500000000000002E-2</v>
      </c>
      <c r="C415" s="56">
        <v>4.607E-2</v>
      </c>
      <c r="E415" s="45">
        <v>43148</v>
      </c>
      <c r="F415" s="56">
        <v>0</v>
      </c>
      <c r="G415" s="56">
        <v>0</v>
      </c>
      <c r="I415" s="45">
        <v>43148</v>
      </c>
      <c r="J415" s="56">
        <v>0</v>
      </c>
      <c r="K415" s="56">
        <v>0</v>
      </c>
      <c r="M415" s="45">
        <v>43148</v>
      </c>
      <c r="N415" s="56">
        <v>0</v>
      </c>
      <c r="O415" s="56">
        <v>0.34572000000000003</v>
      </c>
      <c r="Q415" s="45">
        <v>43148</v>
      </c>
      <c r="R415" s="56">
        <v>5.6278899999999998</v>
      </c>
      <c r="S415" s="56">
        <v>1.8850499999999999</v>
      </c>
      <c r="U415" s="45">
        <v>43148</v>
      </c>
      <c r="V415" s="56">
        <v>1.66923</v>
      </c>
      <c r="W415" s="56">
        <v>2.05444</v>
      </c>
      <c r="Y415" s="45">
        <v>43148</v>
      </c>
      <c r="Z415" s="56">
        <v>1.47861</v>
      </c>
      <c r="AA415" s="56">
        <v>9.5541400000000003</v>
      </c>
      <c r="AC415" s="45">
        <v>43148</v>
      </c>
      <c r="AD415" s="56">
        <v>4.0980000000000003E-2</v>
      </c>
      <c r="AE415" s="56">
        <v>0.26490999999999998</v>
      </c>
      <c r="AG415" s="45">
        <v>43148</v>
      </c>
      <c r="AH415" s="56">
        <v>0.12338</v>
      </c>
      <c r="AI415" s="56">
        <v>0.13880000000000001</v>
      </c>
      <c r="AK415" s="45">
        <v>43148</v>
      </c>
      <c r="AL415" s="56">
        <v>1.00051</v>
      </c>
      <c r="AM415" s="56">
        <v>0.94920000000000004</v>
      </c>
      <c r="AO415" s="45">
        <v>43148</v>
      </c>
      <c r="AP415" s="56">
        <v>0.59026999999999996</v>
      </c>
      <c r="AQ415" s="56">
        <v>0.34721999999999997</v>
      </c>
      <c r="AS415" s="45">
        <v>43350</v>
      </c>
      <c r="AT415" s="44">
        <v>292.75</v>
      </c>
      <c r="AU415" s="44">
        <v>293.95</v>
      </c>
      <c r="AV415" s="44">
        <v>290.75</v>
      </c>
      <c r="AW415" s="44">
        <v>293.10000000000002</v>
      </c>
    </row>
    <row r="416" spans="1:49">
      <c r="A416" s="45">
        <v>43149</v>
      </c>
      <c r="B416" s="56">
        <v>4.7390000000000002E-2</v>
      </c>
      <c r="C416" s="56">
        <v>4.87E-2</v>
      </c>
      <c r="E416" s="45">
        <v>43149</v>
      </c>
      <c r="F416" s="56">
        <v>0</v>
      </c>
      <c r="G416" s="56">
        <v>0</v>
      </c>
      <c r="I416" s="45">
        <v>43149</v>
      </c>
      <c r="J416" s="56">
        <v>0.37056</v>
      </c>
      <c r="K416" s="56">
        <v>0</v>
      </c>
      <c r="M416" s="45">
        <v>43149</v>
      </c>
      <c r="N416" s="56">
        <v>0</v>
      </c>
      <c r="O416" s="56">
        <v>0.25929000000000002</v>
      </c>
      <c r="Q416" s="45">
        <v>43149</v>
      </c>
      <c r="R416" s="56">
        <v>5.2178899999999997</v>
      </c>
      <c r="S416" s="56">
        <v>2.12364</v>
      </c>
      <c r="U416" s="45">
        <v>43149</v>
      </c>
      <c r="V416" s="56">
        <v>2.2342</v>
      </c>
      <c r="W416" s="56">
        <v>2.7734899999999998</v>
      </c>
      <c r="Y416" s="45">
        <v>43149</v>
      </c>
      <c r="Z416" s="56">
        <v>1.9790700000000001</v>
      </c>
      <c r="AA416" s="56">
        <v>12.1929</v>
      </c>
      <c r="AC416" s="45">
        <v>43149</v>
      </c>
      <c r="AD416" s="56">
        <v>4.6339999999999999E-2</v>
      </c>
      <c r="AE416" s="56">
        <v>0.28394000000000003</v>
      </c>
      <c r="AG416" s="45">
        <v>43149</v>
      </c>
      <c r="AH416" s="56">
        <v>0.13880000000000001</v>
      </c>
      <c r="AI416" s="56">
        <v>0.10795</v>
      </c>
      <c r="AK416" s="45">
        <v>43149</v>
      </c>
      <c r="AL416" s="56">
        <v>1.00051</v>
      </c>
      <c r="AM416" s="56">
        <v>0.82093000000000005</v>
      </c>
      <c r="AO416" s="45">
        <v>43149</v>
      </c>
      <c r="AP416" s="56">
        <v>0.24304999999999999</v>
      </c>
      <c r="AQ416" s="56">
        <v>0.45138</v>
      </c>
      <c r="AS416" s="45">
        <v>43353</v>
      </c>
      <c r="AT416" s="44">
        <v>292.60000000000002</v>
      </c>
      <c r="AU416" s="44">
        <v>294.10000000000002</v>
      </c>
      <c r="AV416" s="44">
        <v>292.3</v>
      </c>
      <c r="AW416" s="44">
        <v>293.55</v>
      </c>
    </row>
    <row r="417" spans="1:49">
      <c r="A417" s="45">
        <v>43150</v>
      </c>
      <c r="B417" s="56">
        <v>0.10399</v>
      </c>
      <c r="C417" s="56">
        <v>0.11057</v>
      </c>
      <c r="E417" s="45">
        <v>43150</v>
      </c>
      <c r="F417" s="56">
        <v>27.142849999999999</v>
      </c>
      <c r="G417" s="56">
        <v>22.857140000000001</v>
      </c>
      <c r="I417" s="45">
        <v>43150</v>
      </c>
      <c r="J417" s="56">
        <v>0.42349999999999999</v>
      </c>
      <c r="K417" s="56">
        <v>0.37056</v>
      </c>
      <c r="M417" s="45">
        <v>43150</v>
      </c>
      <c r="N417" s="56">
        <v>0.43214999999999998</v>
      </c>
      <c r="O417" s="56">
        <v>1.2532399999999999</v>
      </c>
      <c r="Q417" s="45">
        <v>43150</v>
      </c>
      <c r="R417" s="56">
        <v>12.473089999999999</v>
      </c>
      <c r="S417" s="56">
        <v>5.6444400000000003</v>
      </c>
      <c r="U417" s="45">
        <v>43150</v>
      </c>
      <c r="V417" s="56">
        <v>7.3189500000000001</v>
      </c>
      <c r="W417" s="56">
        <v>3.3898299999999999</v>
      </c>
      <c r="Y417" s="45">
        <v>43150</v>
      </c>
      <c r="Z417" s="56">
        <v>6.4831599999999998</v>
      </c>
      <c r="AA417" s="56">
        <v>22.315740000000002</v>
      </c>
      <c r="AC417" s="45">
        <v>43150</v>
      </c>
      <c r="AD417" s="56">
        <v>0.10635</v>
      </c>
      <c r="AE417" s="56">
        <v>0.40444999999999998</v>
      </c>
      <c r="AG417" s="45">
        <v>43150</v>
      </c>
      <c r="AH417" s="56">
        <v>0.32386999999999999</v>
      </c>
      <c r="AI417" s="56">
        <v>1.01789</v>
      </c>
      <c r="AK417" s="45">
        <v>43150</v>
      </c>
      <c r="AL417" s="56">
        <v>2.4371399999999999</v>
      </c>
      <c r="AM417" s="56">
        <v>3.6172300000000002</v>
      </c>
      <c r="AO417" s="45">
        <v>43150</v>
      </c>
      <c r="AP417" s="56">
        <v>3.0902699999999999</v>
      </c>
      <c r="AQ417" s="56">
        <v>1.9097200000000001</v>
      </c>
      <c r="AS417" s="45">
        <v>43354</v>
      </c>
      <c r="AT417" s="44">
        <v>293.10000000000002</v>
      </c>
      <c r="AU417" s="44">
        <v>294.64999999999998</v>
      </c>
      <c r="AV417" s="44">
        <v>291.5</v>
      </c>
      <c r="AW417" s="44">
        <v>292.45</v>
      </c>
    </row>
    <row r="418" spans="1:49">
      <c r="A418" s="45">
        <v>43151</v>
      </c>
      <c r="B418" s="56">
        <v>0.11978999999999999</v>
      </c>
      <c r="C418" s="56">
        <v>0.10004</v>
      </c>
      <c r="E418" s="45">
        <v>43151</v>
      </c>
      <c r="F418" s="56">
        <v>11.428570000000001</v>
      </c>
      <c r="G418" s="56">
        <v>8.5714199999999998</v>
      </c>
      <c r="I418" s="45">
        <v>43151</v>
      </c>
      <c r="J418" s="56">
        <v>1.5351999999999999</v>
      </c>
      <c r="K418" s="56">
        <v>0.31762000000000001</v>
      </c>
      <c r="M418" s="45">
        <v>43151</v>
      </c>
      <c r="N418" s="56">
        <v>2.1607599999999998</v>
      </c>
      <c r="O418" s="56">
        <v>0.47536</v>
      </c>
      <c r="Q418" s="45">
        <v>43151</v>
      </c>
      <c r="R418" s="56">
        <v>10.81462</v>
      </c>
      <c r="S418" s="56">
        <v>5.4006499999999997</v>
      </c>
      <c r="U418" s="45">
        <v>43151</v>
      </c>
      <c r="V418" s="56">
        <v>4.0061600000000004</v>
      </c>
      <c r="W418" s="56">
        <v>3.33846</v>
      </c>
      <c r="Y418" s="45">
        <v>43151</v>
      </c>
      <c r="Z418" s="56">
        <v>3.5486800000000001</v>
      </c>
      <c r="AA418" s="56">
        <v>20.177430000000001</v>
      </c>
      <c r="AC418" s="45">
        <v>43151</v>
      </c>
      <c r="AD418" s="56">
        <v>9.6110000000000001E-2</v>
      </c>
      <c r="AE418" s="56">
        <v>0.33615</v>
      </c>
      <c r="AG418" s="45">
        <v>43151</v>
      </c>
      <c r="AH418" s="56">
        <v>0.55520999999999998</v>
      </c>
      <c r="AI418" s="56">
        <v>0.72485999999999995</v>
      </c>
      <c r="AK418" s="45">
        <v>43151</v>
      </c>
      <c r="AL418" s="56">
        <v>2.3601800000000002</v>
      </c>
      <c r="AM418" s="56">
        <v>2.8732600000000001</v>
      </c>
      <c r="AO418" s="45">
        <v>43151</v>
      </c>
      <c r="AP418" s="56">
        <v>3.5763799999999999</v>
      </c>
      <c r="AQ418" s="56">
        <v>2.67361</v>
      </c>
      <c r="AS418" s="45">
        <v>43355</v>
      </c>
      <c r="AT418" s="44">
        <v>292.7</v>
      </c>
      <c r="AU418" s="44">
        <v>293.25</v>
      </c>
      <c r="AV418" s="44">
        <v>291.05</v>
      </c>
      <c r="AW418" s="44">
        <v>292.64999999999998</v>
      </c>
    </row>
    <row r="419" spans="1:49">
      <c r="A419" s="45">
        <v>43152</v>
      </c>
      <c r="B419" s="56">
        <v>0.11978999999999999</v>
      </c>
      <c r="C419" s="56">
        <v>0.12637000000000001</v>
      </c>
      <c r="E419" s="45">
        <v>43152</v>
      </c>
      <c r="F419" s="56">
        <v>10</v>
      </c>
      <c r="G419" s="56">
        <v>15.71428</v>
      </c>
      <c r="I419" s="45">
        <v>43152</v>
      </c>
      <c r="J419" s="56">
        <v>0.52937999999999996</v>
      </c>
      <c r="K419" s="56">
        <v>0.42349999999999999</v>
      </c>
      <c r="M419" s="45">
        <v>43152</v>
      </c>
      <c r="N419" s="56">
        <v>0.60501000000000005</v>
      </c>
      <c r="O419" s="56">
        <v>0.95072999999999996</v>
      </c>
      <c r="Q419" s="45">
        <v>43152</v>
      </c>
      <c r="R419" s="56">
        <v>9.4103300000000001</v>
      </c>
      <c r="S419" s="56">
        <v>5.1594600000000002</v>
      </c>
      <c r="U419" s="45">
        <v>43152</v>
      </c>
      <c r="V419" s="56">
        <v>3.0559799999999999</v>
      </c>
      <c r="W419" s="56">
        <v>2.38828</v>
      </c>
      <c r="Y419" s="45">
        <v>43152</v>
      </c>
      <c r="Z419" s="56">
        <v>2.7069999999999999</v>
      </c>
      <c r="AA419" s="56">
        <v>14.808909999999999</v>
      </c>
      <c r="AC419" s="45">
        <v>43152</v>
      </c>
      <c r="AD419" s="56">
        <v>0.10977000000000001</v>
      </c>
      <c r="AE419" s="56">
        <v>0.33662999999999998</v>
      </c>
      <c r="AG419" s="45">
        <v>43152</v>
      </c>
      <c r="AH419" s="56">
        <v>0.43182999999999999</v>
      </c>
      <c r="AI419" s="56">
        <v>0.60148000000000001</v>
      </c>
      <c r="AK419" s="45">
        <v>43152</v>
      </c>
      <c r="AL419" s="56">
        <v>1.79579</v>
      </c>
      <c r="AM419" s="56">
        <v>1.9497100000000001</v>
      </c>
      <c r="AO419" s="45">
        <v>43152</v>
      </c>
      <c r="AP419" s="56">
        <v>3.61111</v>
      </c>
      <c r="AQ419" s="56">
        <v>2.67361</v>
      </c>
      <c r="AS419" s="45">
        <v>43356</v>
      </c>
      <c r="AT419" s="44">
        <v>292.7</v>
      </c>
      <c r="AU419" s="44">
        <v>293.5</v>
      </c>
      <c r="AV419" s="44">
        <v>291.95</v>
      </c>
      <c r="AW419" s="44">
        <v>292.14999999999998</v>
      </c>
    </row>
    <row r="420" spans="1:49">
      <c r="A420" s="45">
        <v>43153</v>
      </c>
      <c r="B420" s="56">
        <v>0.12637000000000001</v>
      </c>
      <c r="C420" s="56">
        <v>0.13689999999999999</v>
      </c>
      <c r="E420" s="45">
        <v>43153</v>
      </c>
      <c r="F420" s="56">
        <v>21.428570000000001</v>
      </c>
      <c r="G420" s="56">
        <v>0</v>
      </c>
      <c r="I420" s="45">
        <v>43153</v>
      </c>
      <c r="J420" s="56">
        <v>0.84699999999999998</v>
      </c>
      <c r="K420" s="56">
        <v>0.79407000000000005</v>
      </c>
      <c r="M420" s="45">
        <v>43153</v>
      </c>
      <c r="N420" s="56">
        <v>1.4260999999999999</v>
      </c>
      <c r="O420" s="56">
        <v>0.56179000000000001</v>
      </c>
      <c r="Q420" s="45">
        <v>43153</v>
      </c>
      <c r="R420" s="56">
        <v>9.6508699999999994</v>
      </c>
      <c r="S420" s="56">
        <v>5.0490899999999996</v>
      </c>
      <c r="U420" s="45">
        <v>43153</v>
      </c>
      <c r="V420" s="56">
        <v>4.1859200000000003</v>
      </c>
      <c r="W420" s="56">
        <v>2.7734899999999998</v>
      </c>
      <c r="Y420" s="45">
        <v>43153</v>
      </c>
      <c r="Z420" s="56">
        <v>3.70791</v>
      </c>
      <c r="AA420" s="56">
        <v>15.991809999999999</v>
      </c>
      <c r="AC420" s="45">
        <v>43153</v>
      </c>
      <c r="AD420" s="56">
        <v>0.15075</v>
      </c>
      <c r="AE420" s="56">
        <v>0.34540999999999999</v>
      </c>
      <c r="AG420" s="45">
        <v>43153</v>
      </c>
      <c r="AH420" s="56">
        <v>0.66317000000000004</v>
      </c>
      <c r="AI420" s="56">
        <v>0.46267000000000003</v>
      </c>
      <c r="AK420" s="45">
        <v>43153</v>
      </c>
      <c r="AL420" s="56">
        <v>2.5910700000000002</v>
      </c>
      <c r="AM420" s="56">
        <v>2.1806000000000001</v>
      </c>
      <c r="AO420" s="45">
        <v>43153</v>
      </c>
      <c r="AP420" s="56">
        <v>3.1944400000000002</v>
      </c>
      <c r="AQ420" s="56">
        <v>2.3958300000000001</v>
      </c>
      <c r="AS420" s="45">
        <v>43357</v>
      </c>
      <c r="AT420" s="44">
        <v>295.45</v>
      </c>
      <c r="AU420" s="44">
        <v>298.14999999999998</v>
      </c>
      <c r="AV420" s="44">
        <v>295.3</v>
      </c>
      <c r="AW420" s="44">
        <v>298.05</v>
      </c>
    </row>
    <row r="421" spans="1:49">
      <c r="A421" s="45">
        <v>43154</v>
      </c>
      <c r="B421" s="56">
        <v>0.129</v>
      </c>
      <c r="C421" s="56">
        <v>0.11847000000000001</v>
      </c>
      <c r="E421" s="45">
        <v>43154</v>
      </c>
      <c r="F421" s="56">
        <v>10</v>
      </c>
      <c r="G421" s="56">
        <v>21.428570000000001</v>
      </c>
      <c r="I421" s="45">
        <v>43154</v>
      </c>
      <c r="J421" s="56">
        <v>0.37056</v>
      </c>
      <c r="K421" s="56">
        <v>1.21757</v>
      </c>
      <c r="M421" s="45">
        <v>43154</v>
      </c>
      <c r="N421" s="56">
        <v>0.38893</v>
      </c>
      <c r="O421" s="56">
        <v>0.25929000000000002</v>
      </c>
      <c r="Q421" s="45">
        <v>43154</v>
      </c>
      <c r="R421" s="56">
        <v>8.7175899999999995</v>
      </c>
      <c r="S421" s="56">
        <v>4.5608700000000004</v>
      </c>
      <c r="U421" s="45">
        <v>43154</v>
      </c>
      <c r="V421" s="56">
        <v>2.5166900000000001</v>
      </c>
      <c r="W421" s="56">
        <v>2.1314799999999998</v>
      </c>
      <c r="Y421" s="45">
        <v>43154</v>
      </c>
      <c r="Z421" s="56">
        <v>2.2292900000000002</v>
      </c>
      <c r="AA421" s="56">
        <v>12.87534</v>
      </c>
      <c r="AC421" s="45">
        <v>43154</v>
      </c>
      <c r="AD421" s="56">
        <v>8.6840000000000001E-2</v>
      </c>
      <c r="AE421" s="56">
        <v>0.28199000000000002</v>
      </c>
      <c r="AG421" s="45">
        <v>43154</v>
      </c>
      <c r="AH421" s="56">
        <v>0.46267000000000003</v>
      </c>
      <c r="AI421" s="56">
        <v>0.81738999999999995</v>
      </c>
      <c r="AK421" s="45">
        <v>43154</v>
      </c>
      <c r="AL421" s="56">
        <v>1.5649</v>
      </c>
      <c r="AM421" s="56">
        <v>1.8984000000000001</v>
      </c>
      <c r="AO421" s="45">
        <v>43154</v>
      </c>
      <c r="AP421" s="56">
        <v>3.5416599999999998</v>
      </c>
      <c r="AQ421" s="56">
        <v>2.3958300000000001</v>
      </c>
      <c r="AS421" s="45">
        <v>43360</v>
      </c>
      <c r="AT421" s="44">
        <v>297</v>
      </c>
      <c r="AU421" s="44">
        <v>297.10000000000002</v>
      </c>
      <c r="AV421" s="44">
        <v>294.55</v>
      </c>
      <c r="AW421" s="44">
        <v>295.25</v>
      </c>
    </row>
    <row r="422" spans="1:49">
      <c r="A422" s="45">
        <v>43155</v>
      </c>
      <c r="B422" s="56">
        <v>5.6599999999999998E-2</v>
      </c>
      <c r="C422" s="56">
        <v>4.4749999999999998E-2</v>
      </c>
      <c r="E422" s="45">
        <v>43155</v>
      </c>
      <c r="F422" s="56">
        <v>0</v>
      </c>
      <c r="G422" s="56">
        <v>0</v>
      </c>
      <c r="I422" s="45">
        <v>43155</v>
      </c>
      <c r="J422" s="56">
        <v>0.26468999999999998</v>
      </c>
      <c r="K422" s="56">
        <v>0.52937999999999996</v>
      </c>
      <c r="M422" s="45">
        <v>43155</v>
      </c>
      <c r="N422" s="56">
        <v>0.21607000000000001</v>
      </c>
      <c r="O422" s="56">
        <v>0</v>
      </c>
      <c r="Q422" s="45">
        <v>43155</v>
      </c>
      <c r="R422" s="56">
        <v>4.5621700000000001</v>
      </c>
      <c r="S422" s="56">
        <v>1.6695</v>
      </c>
      <c r="U422" s="45">
        <v>43155</v>
      </c>
      <c r="V422" s="56">
        <v>1.3867400000000001</v>
      </c>
      <c r="W422" s="56">
        <v>1.66923</v>
      </c>
      <c r="Y422" s="45">
        <v>43155</v>
      </c>
      <c r="Z422" s="56">
        <v>1.22838</v>
      </c>
      <c r="AA422" s="56">
        <v>9.9408499999999993</v>
      </c>
      <c r="AC422" s="45">
        <v>43155</v>
      </c>
      <c r="AD422" s="56">
        <v>3.9510000000000003E-2</v>
      </c>
      <c r="AE422" s="56">
        <v>0.1971</v>
      </c>
      <c r="AG422" s="45">
        <v>43155</v>
      </c>
      <c r="AH422" s="56">
        <v>0.30845</v>
      </c>
      <c r="AI422" s="56">
        <v>0.30845</v>
      </c>
      <c r="AK422" s="45">
        <v>43155</v>
      </c>
      <c r="AL422" s="56">
        <v>0.84658</v>
      </c>
      <c r="AM422" s="56">
        <v>0.69266000000000005</v>
      </c>
      <c r="AO422" s="45">
        <v>43155</v>
      </c>
      <c r="AP422" s="56">
        <v>1.0069399999999999</v>
      </c>
      <c r="AQ422" s="56">
        <v>0.86804999999999999</v>
      </c>
      <c r="AS422" s="45">
        <v>43361</v>
      </c>
      <c r="AT422" s="44">
        <v>293.64999999999998</v>
      </c>
      <c r="AU422" s="44">
        <v>296.95</v>
      </c>
      <c r="AV422" s="44">
        <v>293.2</v>
      </c>
      <c r="AW422" s="44">
        <v>296.85000000000002</v>
      </c>
    </row>
    <row r="423" spans="1:49">
      <c r="A423" s="45">
        <v>43156</v>
      </c>
      <c r="B423" s="56">
        <v>6.1870000000000001E-2</v>
      </c>
      <c r="C423" s="56">
        <v>4.2119999999999998E-2</v>
      </c>
      <c r="E423" s="45">
        <v>43156</v>
      </c>
      <c r="F423" s="56">
        <v>0</v>
      </c>
      <c r="G423" s="56">
        <v>0</v>
      </c>
      <c r="I423" s="45">
        <v>43156</v>
      </c>
      <c r="J423" s="56">
        <v>0.26468999999999998</v>
      </c>
      <c r="K423" s="56">
        <v>0</v>
      </c>
      <c r="M423" s="45">
        <v>43156</v>
      </c>
      <c r="N423" s="56">
        <v>0</v>
      </c>
      <c r="O423" s="56">
        <v>0.34572000000000003</v>
      </c>
      <c r="Q423" s="45">
        <v>43156</v>
      </c>
      <c r="R423" s="56">
        <v>4.3251999999999997</v>
      </c>
      <c r="S423" s="56">
        <v>1.6759900000000001</v>
      </c>
      <c r="U423" s="45">
        <v>43156</v>
      </c>
      <c r="V423" s="56">
        <v>1.5408299999999999</v>
      </c>
      <c r="W423" s="56">
        <v>2.08012</v>
      </c>
      <c r="Y423" s="45">
        <v>43156</v>
      </c>
      <c r="Z423" s="56">
        <v>1.36487</v>
      </c>
      <c r="AA423" s="56">
        <v>9.2129200000000004</v>
      </c>
      <c r="AC423" s="45">
        <v>43156</v>
      </c>
      <c r="AD423" s="56">
        <v>4.2930000000000003E-2</v>
      </c>
      <c r="AE423" s="56">
        <v>0.23563999999999999</v>
      </c>
      <c r="AG423" s="45">
        <v>43156</v>
      </c>
      <c r="AH423" s="56">
        <v>0.16964000000000001</v>
      </c>
      <c r="AI423" s="56">
        <v>0.24676000000000001</v>
      </c>
      <c r="AK423" s="45">
        <v>43156</v>
      </c>
      <c r="AL423" s="56">
        <v>0.66700000000000004</v>
      </c>
      <c r="AM423" s="56">
        <v>0.56438999999999995</v>
      </c>
      <c r="AO423" s="45">
        <v>43156</v>
      </c>
      <c r="AP423" s="56">
        <v>0.55554999999999999</v>
      </c>
      <c r="AQ423" s="56">
        <v>0.72916000000000003</v>
      </c>
      <c r="AS423" s="45">
        <v>43362</v>
      </c>
      <c r="AT423" s="44">
        <v>297.89999999999998</v>
      </c>
      <c r="AU423" s="44">
        <v>297.95</v>
      </c>
      <c r="AV423" s="44">
        <v>295.75</v>
      </c>
      <c r="AW423" s="44">
        <v>297.05</v>
      </c>
    </row>
    <row r="424" spans="1:49">
      <c r="A424" s="45">
        <v>43157</v>
      </c>
      <c r="B424" s="56">
        <v>0.10662000000000001</v>
      </c>
      <c r="C424" s="56">
        <v>8.2930000000000004E-2</v>
      </c>
      <c r="E424" s="45">
        <v>43157</v>
      </c>
      <c r="F424" s="56">
        <v>27.142849999999999</v>
      </c>
      <c r="G424" s="56">
        <v>12.857139999999999</v>
      </c>
      <c r="I424" s="45">
        <v>43157</v>
      </c>
      <c r="J424" s="56">
        <v>0.47643999999999997</v>
      </c>
      <c r="K424" s="56">
        <v>0.52937999999999996</v>
      </c>
      <c r="M424" s="45">
        <v>43157</v>
      </c>
      <c r="N424" s="56">
        <v>0.43214999999999998</v>
      </c>
      <c r="O424" s="56">
        <v>0.77786999999999995</v>
      </c>
      <c r="Q424" s="45">
        <v>43157</v>
      </c>
      <c r="R424" s="56">
        <v>9.7781199999999995</v>
      </c>
      <c r="S424" s="56">
        <v>4.8205600000000004</v>
      </c>
      <c r="U424" s="45">
        <v>43157</v>
      </c>
      <c r="V424" s="56">
        <v>3.3641399999999999</v>
      </c>
      <c r="W424" s="56">
        <v>2.4396499999999999</v>
      </c>
      <c r="Y424" s="45">
        <v>43157</v>
      </c>
      <c r="Z424" s="56">
        <v>2.9799799999999999</v>
      </c>
      <c r="AA424" s="56">
        <v>15.35486</v>
      </c>
      <c r="AC424" s="45">
        <v>43157</v>
      </c>
      <c r="AD424" s="56">
        <v>5.8049999999999997E-2</v>
      </c>
      <c r="AE424" s="56">
        <v>0.30686999999999998</v>
      </c>
      <c r="AG424" s="45">
        <v>43157</v>
      </c>
      <c r="AH424" s="56">
        <v>0.35471000000000003</v>
      </c>
      <c r="AI424" s="56">
        <v>0.74028000000000005</v>
      </c>
      <c r="AK424" s="45">
        <v>43157</v>
      </c>
      <c r="AL424" s="56">
        <v>1.3340099999999999</v>
      </c>
      <c r="AM424" s="56">
        <v>1.4366300000000001</v>
      </c>
      <c r="AO424" s="45">
        <v>43157</v>
      </c>
      <c r="AP424" s="56">
        <v>4.23611</v>
      </c>
      <c r="AQ424" s="56">
        <v>2.0138799999999999</v>
      </c>
      <c r="AS424" s="45">
        <v>43363</v>
      </c>
      <c r="AT424" s="44">
        <v>297.75</v>
      </c>
      <c r="AU424" s="44">
        <v>300.85000000000002</v>
      </c>
      <c r="AV424" s="44">
        <v>297.35000000000002</v>
      </c>
      <c r="AW424" s="44">
        <v>299.64999999999998</v>
      </c>
    </row>
    <row r="425" spans="1:49">
      <c r="A425" s="45">
        <v>43158</v>
      </c>
      <c r="B425" s="56">
        <v>0.11716</v>
      </c>
      <c r="C425" s="56">
        <v>9.8729999999999998E-2</v>
      </c>
      <c r="E425" s="45">
        <v>43158</v>
      </c>
      <c r="F425" s="56">
        <v>17.142849999999999</v>
      </c>
      <c r="G425" s="56">
        <v>20</v>
      </c>
      <c r="I425" s="45">
        <v>43158</v>
      </c>
      <c r="J425" s="56">
        <v>1.0058199999999999</v>
      </c>
      <c r="K425" s="56">
        <v>1.1646300000000001</v>
      </c>
      <c r="M425" s="45">
        <v>43158</v>
      </c>
      <c r="N425" s="56">
        <v>0.25929000000000002</v>
      </c>
      <c r="O425" s="56">
        <v>0.77786999999999995</v>
      </c>
      <c r="Q425" s="45">
        <v>43158</v>
      </c>
      <c r="R425" s="56">
        <v>10.61628</v>
      </c>
      <c r="S425" s="56">
        <v>4.8429599999999997</v>
      </c>
      <c r="U425" s="45">
        <v>43158</v>
      </c>
      <c r="V425" s="56">
        <v>4.62249</v>
      </c>
      <c r="W425" s="56">
        <v>3.0816599999999998</v>
      </c>
      <c r="Y425" s="45">
        <v>43158</v>
      </c>
      <c r="Z425" s="56">
        <v>4.0946300000000004</v>
      </c>
      <c r="AA425" s="56">
        <v>15.172879999999999</v>
      </c>
      <c r="AC425" s="45">
        <v>43158</v>
      </c>
      <c r="AD425" s="56">
        <v>7.3179999999999995E-2</v>
      </c>
      <c r="AE425" s="56">
        <v>0.29614000000000001</v>
      </c>
      <c r="AG425" s="45">
        <v>43158</v>
      </c>
      <c r="AH425" s="56">
        <v>0.46267000000000003</v>
      </c>
      <c r="AI425" s="56">
        <v>0.63231999999999999</v>
      </c>
      <c r="AK425" s="45">
        <v>43158</v>
      </c>
      <c r="AL425" s="56">
        <v>2.2319100000000001</v>
      </c>
      <c r="AM425" s="56">
        <v>1.3596699999999999</v>
      </c>
      <c r="AO425" s="45">
        <v>43158</v>
      </c>
      <c r="AP425" s="56">
        <v>3.4722200000000001</v>
      </c>
      <c r="AQ425" s="56">
        <v>2.4652699999999999</v>
      </c>
      <c r="AS425" s="45">
        <v>43364</v>
      </c>
      <c r="AT425" s="44">
        <v>300.45</v>
      </c>
      <c r="AU425" s="44">
        <v>301.14999999999998</v>
      </c>
      <c r="AV425" s="44">
        <v>299.39999999999998</v>
      </c>
      <c r="AW425" s="44">
        <v>301</v>
      </c>
    </row>
    <row r="426" spans="1:49">
      <c r="A426" s="45">
        <v>43159</v>
      </c>
      <c r="B426" s="56">
        <v>0.14216999999999999</v>
      </c>
      <c r="C426" s="56">
        <v>0.11584</v>
      </c>
      <c r="E426" s="45">
        <v>43159</v>
      </c>
      <c r="F426" s="56">
        <v>17.142849999999999</v>
      </c>
      <c r="G426" s="56">
        <v>21.428570000000001</v>
      </c>
      <c r="I426" s="45">
        <v>43159</v>
      </c>
      <c r="J426" s="56">
        <v>2.2763300000000002</v>
      </c>
      <c r="K426" s="56">
        <v>0.52937999999999996</v>
      </c>
      <c r="M426" s="45">
        <v>43159</v>
      </c>
      <c r="N426" s="56">
        <v>2.9386299999999999</v>
      </c>
      <c r="O426" s="56">
        <v>0.95072999999999996</v>
      </c>
      <c r="Q426" s="45">
        <v>43159</v>
      </c>
      <c r="R426" s="56">
        <v>9.0938300000000005</v>
      </c>
      <c r="S426" s="56">
        <v>5.1744000000000003</v>
      </c>
      <c r="U426" s="45">
        <v>43159</v>
      </c>
      <c r="V426" s="56">
        <v>4.0061600000000004</v>
      </c>
      <c r="W426" s="56">
        <v>2.69645</v>
      </c>
      <c r="Y426" s="45">
        <v>43159</v>
      </c>
      <c r="Z426" s="56">
        <v>3.5486800000000001</v>
      </c>
      <c r="AA426" s="56">
        <v>15.423109999999999</v>
      </c>
      <c r="AC426" s="45">
        <v>43159</v>
      </c>
      <c r="AD426" s="56">
        <v>0.10587000000000001</v>
      </c>
      <c r="AE426" s="56">
        <v>0.31761</v>
      </c>
      <c r="AG426" s="45">
        <v>43159</v>
      </c>
      <c r="AH426" s="56">
        <v>0.60148000000000001</v>
      </c>
      <c r="AI426" s="56">
        <v>0.60148000000000001</v>
      </c>
      <c r="AK426" s="45">
        <v>43159</v>
      </c>
      <c r="AL426" s="56">
        <v>2.56541</v>
      </c>
      <c r="AM426" s="56">
        <v>2.6936800000000001</v>
      </c>
      <c r="AO426" s="45">
        <v>43159</v>
      </c>
      <c r="AP426" s="56">
        <v>3.0555500000000002</v>
      </c>
      <c r="AQ426" s="56">
        <v>2.04861</v>
      </c>
      <c r="AS426" s="45">
        <v>43370</v>
      </c>
      <c r="AT426" s="44">
        <v>300.05</v>
      </c>
      <c r="AU426" s="44">
        <v>303.7</v>
      </c>
      <c r="AV426" s="44">
        <v>300</v>
      </c>
      <c r="AW426" s="44">
        <v>303.14999999999998</v>
      </c>
    </row>
    <row r="427" spans="1:49">
      <c r="A427" s="45">
        <v>43160</v>
      </c>
      <c r="B427" s="56">
        <v>0.10531</v>
      </c>
      <c r="C427" s="56">
        <v>6.7129999999999995E-2</v>
      </c>
      <c r="E427" s="45">
        <v>43160</v>
      </c>
      <c r="F427" s="56">
        <v>8.5714199999999998</v>
      </c>
      <c r="G427" s="56">
        <v>0</v>
      </c>
      <c r="I427" s="45">
        <v>43160</v>
      </c>
      <c r="J427" s="56">
        <v>0.52937999999999996</v>
      </c>
      <c r="K427" s="56">
        <v>0</v>
      </c>
      <c r="M427" s="45">
        <v>43160</v>
      </c>
      <c r="N427" s="56">
        <v>0.64822000000000002</v>
      </c>
      <c r="O427" s="56">
        <v>0</v>
      </c>
      <c r="Q427" s="45">
        <v>43160</v>
      </c>
      <c r="R427" s="56">
        <v>5.4100700000000002</v>
      </c>
      <c r="S427" s="56">
        <v>2.4317000000000002</v>
      </c>
      <c r="U427" s="45">
        <v>43160</v>
      </c>
      <c r="V427" s="56">
        <v>2.4396499999999999</v>
      </c>
      <c r="W427" s="56">
        <v>2.7991700000000002</v>
      </c>
      <c r="Y427" s="45">
        <v>43160</v>
      </c>
      <c r="Z427" s="56">
        <v>2.1610499999999999</v>
      </c>
      <c r="AA427" s="56">
        <v>9.4176500000000001</v>
      </c>
      <c r="AC427" s="45">
        <v>43160</v>
      </c>
      <c r="AD427" s="56">
        <v>7.5130000000000002E-2</v>
      </c>
      <c r="AE427" s="56">
        <v>0.24637000000000001</v>
      </c>
      <c r="AG427" s="45">
        <v>43160</v>
      </c>
      <c r="AH427" s="56">
        <v>0.37014000000000002</v>
      </c>
      <c r="AI427" s="56">
        <v>0.40098</v>
      </c>
      <c r="AK427" s="45">
        <v>43160</v>
      </c>
      <c r="AL427" s="56">
        <v>1.20574</v>
      </c>
      <c r="AM427" s="56">
        <v>0.76961999999999997</v>
      </c>
      <c r="AO427" s="45">
        <v>43160</v>
      </c>
      <c r="AP427" s="56">
        <v>0.90276999999999996</v>
      </c>
      <c r="AQ427" s="56">
        <v>0.69443999999999995</v>
      </c>
      <c r="AS427" s="45">
        <v>43371</v>
      </c>
      <c r="AT427" s="44">
        <v>303.3</v>
      </c>
      <c r="AU427" s="44">
        <v>303.60000000000002</v>
      </c>
      <c r="AV427" s="44">
        <v>301.2</v>
      </c>
      <c r="AW427" s="44">
        <v>301.60000000000002</v>
      </c>
    </row>
    <row r="428" spans="1:49">
      <c r="A428" s="45">
        <v>43161</v>
      </c>
      <c r="B428" s="56">
        <v>0.14085</v>
      </c>
      <c r="C428" s="56">
        <v>0.129</v>
      </c>
      <c r="E428" s="45">
        <v>43161</v>
      </c>
      <c r="F428" s="56">
        <v>8.5714199999999998</v>
      </c>
      <c r="G428" s="56">
        <v>7.1428500000000001</v>
      </c>
      <c r="I428" s="45">
        <v>43161</v>
      </c>
      <c r="J428" s="56">
        <v>1.0058199999999999</v>
      </c>
      <c r="K428" s="56">
        <v>0</v>
      </c>
      <c r="M428" s="45">
        <v>43161</v>
      </c>
      <c r="N428" s="56">
        <v>1.5989599999999999</v>
      </c>
      <c r="O428" s="56">
        <v>0.34572000000000003</v>
      </c>
      <c r="Q428" s="45">
        <v>43161</v>
      </c>
      <c r="R428" s="56">
        <v>9.0370200000000001</v>
      </c>
      <c r="S428" s="56">
        <v>4.9977999999999998</v>
      </c>
      <c r="U428" s="45">
        <v>43161</v>
      </c>
      <c r="V428" s="56">
        <v>2.6450900000000002</v>
      </c>
      <c r="W428" s="56">
        <v>4.0318399999999999</v>
      </c>
      <c r="Y428" s="45">
        <v>43161</v>
      </c>
      <c r="Z428" s="56">
        <v>2.3430300000000002</v>
      </c>
      <c r="AA428" s="56">
        <v>19.17652</v>
      </c>
      <c r="AC428" s="45">
        <v>43161</v>
      </c>
      <c r="AD428" s="56">
        <v>0.12148</v>
      </c>
      <c r="AE428" s="56">
        <v>0.34249000000000002</v>
      </c>
      <c r="AG428" s="45">
        <v>43161</v>
      </c>
      <c r="AH428" s="56">
        <v>0.69401000000000002</v>
      </c>
      <c r="AI428" s="56">
        <v>1.15669</v>
      </c>
      <c r="AK428" s="45">
        <v>43161</v>
      </c>
      <c r="AL428" s="56">
        <v>2.2319100000000001</v>
      </c>
      <c r="AM428" s="56">
        <v>2.05233</v>
      </c>
      <c r="AO428" s="45">
        <v>43161</v>
      </c>
      <c r="AP428" s="56">
        <v>2.2569400000000002</v>
      </c>
      <c r="AQ428" s="56">
        <v>2.2222200000000001</v>
      </c>
      <c r="AS428" s="45">
        <v>43374</v>
      </c>
      <c r="AT428" s="44">
        <v>302.10000000000002</v>
      </c>
      <c r="AU428" s="44">
        <v>302.7</v>
      </c>
      <c r="AV428" s="44">
        <v>300.05</v>
      </c>
      <c r="AW428" s="44">
        <v>301.05</v>
      </c>
    </row>
    <row r="429" spans="1:49">
      <c r="A429" s="45">
        <v>43162</v>
      </c>
      <c r="B429" s="56">
        <v>8.5559999999999997E-2</v>
      </c>
      <c r="C429" s="56">
        <v>5.3969999999999997E-2</v>
      </c>
      <c r="E429" s="45">
        <v>43162</v>
      </c>
      <c r="F429" s="56">
        <v>0</v>
      </c>
      <c r="G429" s="56">
        <v>0</v>
      </c>
      <c r="I429" s="45">
        <v>43162</v>
      </c>
      <c r="J429" s="56">
        <v>0</v>
      </c>
      <c r="K429" s="56">
        <v>0</v>
      </c>
      <c r="M429" s="45">
        <v>43162</v>
      </c>
      <c r="N429" s="56">
        <v>0</v>
      </c>
      <c r="O429" s="56">
        <v>0.21607000000000001</v>
      </c>
      <c r="Q429" s="45">
        <v>43162</v>
      </c>
      <c r="R429" s="56">
        <v>4.6589</v>
      </c>
      <c r="S429" s="56">
        <v>1.8051900000000001</v>
      </c>
      <c r="U429" s="45">
        <v>43162</v>
      </c>
      <c r="V429" s="56">
        <v>2.1314799999999998</v>
      </c>
      <c r="W429" s="56">
        <v>2.20852</v>
      </c>
      <c r="Y429" s="45">
        <v>43162</v>
      </c>
      <c r="Z429" s="56">
        <v>1.88808</v>
      </c>
      <c r="AA429" s="56">
        <v>11.5787</v>
      </c>
      <c r="AC429" s="45">
        <v>43162</v>
      </c>
      <c r="AD429" s="56">
        <v>4.1950000000000001E-2</v>
      </c>
      <c r="AE429" s="56">
        <v>0.41177000000000002</v>
      </c>
      <c r="AG429" s="45">
        <v>43162</v>
      </c>
      <c r="AH429" s="56">
        <v>0.37014000000000002</v>
      </c>
      <c r="AI429" s="56">
        <v>0.44724999999999998</v>
      </c>
      <c r="AK429" s="45">
        <v>43162</v>
      </c>
      <c r="AL429" s="56">
        <v>0.84658</v>
      </c>
      <c r="AM429" s="56">
        <v>0.79527000000000003</v>
      </c>
      <c r="AO429" s="45">
        <v>43162</v>
      </c>
      <c r="AP429" s="56">
        <v>0.72916000000000003</v>
      </c>
      <c r="AQ429" s="56">
        <v>1.0069399999999999</v>
      </c>
      <c r="AS429" s="45">
        <v>43375</v>
      </c>
      <c r="AT429" s="44">
        <v>300.7</v>
      </c>
      <c r="AU429" s="44">
        <v>301.8</v>
      </c>
      <c r="AV429" s="44">
        <v>297.25</v>
      </c>
      <c r="AW429" s="44">
        <v>297.60000000000002</v>
      </c>
    </row>
    <row r="430" spans="1:49">
      <c r="A430" s="45">
        <v>43163</v>
      </c>
      <c r="B430" s="56">
        <v>6.1870000000000001E-2</v>
      </c>
      <c r="C430" s="56">
        <v>6.4500000000000002E-2</v>
      </c>
      <c r="E430" s="45">
        <v>43163</v>
      </c>
      <c r="F430" s="56">
        <v>0</v>
      </c>
      <c r="G430" s="56">
        <v>0</v>
      </c>
      <c r="I430" s="45">
        <v>43163</v>
      </c>
      <c r="J430" s="56">
        <v>0.47643999999999997</v>
      </c>
      <c r="K430" s="56">
        <v>0</v>
      </c>
      <c r="M430" s="45">
        <v>43163</v>
      </c>
      <c r="N430" s="56">
        <v>0.38893</v>
      </c>
      <c r="O430" s="56">
        <v>0.25929000000000002</v>
      </c>
      <c r="Q430" s="45">
        <v>43163</v>
      </c>
      <c r="R430" s="56">
        <v>4.5719099999999999</v>
      </c>
      <c r="S430" s="56">
        <v>1.69709</v>
      </c>
      <c r="U430" s="45">
        <v>43163</v>
      </c>
      <c r="V430" s="56">
        <v>1.9774</v>
      </c>
      <c r="W430" s="56">
        <v>3.0816599999999998</v>
      </c>
      <c r="Y430" s="45">
        <v>43163</v>
      </c>
      <c r="Z430" s="56">
        <v>1.75159</v>
      </c>
      <c r="AA430" s="56">
        <v>11.28298</v>
      </c>
      <c r="AC430" s="45">
        <v>43163</v>
      </c>
      <c r="AD430" s="56">
        <v>5.2690000000000001E-2</v>
      </c>
      <c r="AE430" s="56">
        <v>0.2898</v>
      </c>
      <c r="AG430" s="45">
        <v>43163</v>
      </c>
      <c r="AH430" s="56">
        <v>0.27760000000000001</v>
      </c>
      <c r="AI430" s="56">
        <v>0.23133000000000001</v>
      </c>
      <c r="AK430" s="45">
        <v>43163</v>
      </c>
      <c r="AL430" s="56">
        <v>0.69266000000000005</v>
      </c>
      <c r="AM430" s="56">
        <v>0.74397000000000002</v>
      </c>
      <c r="AO430" s="45">
        <v>43163</v>
      </c>
      <c r="AP430" s="56">
        <v>0.97221999999999997</v>
      </c>
      <c r="AQ430" s="56">
        <v>1.0069399999999999</v>
      </c>
      <c r="AS430" s="45">
        <v>43377</v>
      </c>
      <c r="AT430" s="44">
        <v>297.60000000000002</v>
      </c>
      <c r="AU430" s="44">
        <v>297.75</v>
      </c>
      <c r="AV430" s="44">
        <v>292.14999999999998</v>
      </c>
      <c r="AW430" s="44">
        <v>292.55</v>
      </c>
    </row>
    <row r="431" spans="1:49">
      <c r="A431" s="45">
        <v>43164</v>
      </c>
      <c r="B431" s="56">
        <v>0.13689999999999999</v>
      </c>
      <c r="C431" s="56">
        <v>0.1527</v>
      </c>
      <c r="E431" s="45">
        <v>43164</v>
      </c>
      <c r="F431" s="56">
        <v>0</v>
      </c>
      <c r="G431" s="56">
        <v>10</v>
      </c>
      <c r="I431" s="45">
        <v>43164</v>
      </c>
      <c r="J431" s="56">
        <v>1.74695</v>
      </c>
      <c r="K431" s="56">
        <v>1.0058199999999999</v>
      </c>
      <c r="M431" s="45">
        <v>43164</v>
      </c>
      <c r="N431" s="56">
        <v>2.80898</v>
      </c>
      <c r="O431" s="56">
        <v>0.77786999999999995</v>
      </c>
      <c r="Q431" s="45">
        <v>43164</v>
      </c>
      <c r="R431" s="56">
        <v>8.9483999999999995</v>
      </c>
      <c r="S431" s="56">
        <v>5.1773199999999999</v>
      </c>
      <c r="U431" s="45">
        <v>43164</v>
      </c>
      <c r="V431" s="56">
        <v>2.9275799999999998</v>
      </c>
      <c r="W431" s="56">
        <v>5.41859</v>
      </c>
      <c r="Y431" s="45">
        <v>43164</v>
      </c>
      <c r="Z431" s="56">
        <v>2.5932599999999999</v>
      </c>
      <c r="AA431" s="56">
        <v>26.06915</v>
      </c>
      <c r="AC431" s="45">
        <v>43164</v>
      </c>
      <c r="AD431" s="56">
        <v>0.1366</v>
      </c>
      <c r="AE431" s="56">
        <v>0.58740000000000003</v>
      </c>
      <c r="AG431" s="45">
        <v>43164</v>
      </c>
      <c r="AH431" s="56">
        <v>1.095</v>
      </c>
      <c r="AI431" s="56">
        <v>1.4342900000000001</v>
      </c>
      <c r="AK431" s="45">
        <v>43164</v>
      </c>
      <c r="AL431" s="56">
        <v>2.0266799999999998</v>
      </c>
      <c r="AM431" s="56">
        <v>2.6167199999999999</v>
      </c>
      <c r="AO431" s="45">
        <v>43164</v>
      </c>
      <c r="AP431" s="56">
        <v>3.7152699999999999</v>
      </c>
      <c r="AQ431" s="56">
        <v>2.2222200000000001</v>
      </c>
      <c r="AS431" s="45">
        <v>43378</v>
      </c>
      <c r="AT431" s="44">
        <v>292.2</v>
      </c>
      <c r="AU431" s="44">
        <v>293.35000000000002</v>
      </c>
      <c r="AV431" s="44">
        <v>290.3</v>
      </c>
      <c r="AW431" s="44">
        <v>291.89999999999998</v>
      </c>
    </row>
    <row r="432" spans="1:49">
      <c r="A432" s="45">
        <v>43165</v>
      </c>
      <c r="B432" s="56">
        <v>0.23694999999999999</v>
      </c>
      <c r="C432" s="56">
        <v>0.18823999999999999</v>
      </c>
      <c r="E432" s="45">
        <v>43165</v>
      </c>
      <c r="F432" s="56">
        <v>8.5714199999999998</v>
      </c>
      <c r="G432" s="56">
        <v>10</v>
      </c>
      <c r="I432" s="45">
        <v>43165</v>
      </c>
      <c r="J432" s="56">
        <v>0.47643999999999997</v>
      </c>
      <c r="K432" s="56">
        <v>0.31762000000000001</v>
      </c>
      <c r="M432" s="45">
        <v>43165</v>
      </c>
      <c r="N432" s="56">
        <v>1.0803799999999999</v>
      </c>
      <c r="O432" s="56">
        <v>0.86429999999999996</v>
      </c>
      <c r="Q432" s="45">
        <v>43165</v>
      </c>
      <c r="R432" s="56">
        <v>8.76694</v>
      </c>
      <c r="S432" s="56">
        <v>4.8776999999999999</v>
      </c>
      <c r="U432" s="45">
        <v>43165</v>
      </c>
      <c r="V432" s="56">
        <v>3.51823</v>
      </c>
      <c r="W432" s="56">
        <v>2.6707700000000001</v>
      </c>
      <c r="Y432" s="45">
        <v>43165</v>
      </c>
      <c r="Z432" s="56">
        <v>3.11646</v>
      </c>
      <c r="AA432" s="56">
        <v>16.24203</v>
      </c>
      <c r="AC432" s="45">
        <v>43165</v>
      </c>
      <c r="AD432" s="56">
        <v>8.7330000000000005E-2</v>
      </c>
      <c r="AE432" s="56">
        <v>0.38152000000000003</v>
      </c>
      <c r="AG432" s="45">
        <v>43165</v>
      </c>
      <c r="AH432" s="56">
        <v>0.33928999999999998</v>
      </c>
      <c r="AI432" s="56">
        <v>0.80196999999999996</v>
      </c>
      <c r="AK432" s="45">
        <v>43165</v>
      </c>
      <c r="AL432" s="56">
        <v>1.3596699999999999</v>
      </c>
      <c r="AM432" s="56">
        <v>1.6931700000000001</v>
      </c>
      <c r="AO432" s="45">
        <v>43165</v>
      </c>
      <c r="AP432" s="56">
        <v>3.2638799999999999</v>
      </c>
      <c r="AQ432" s="56">
        <v>2.67361</v>
      </c>
      <c r="AS432" s="45">
        <v>43381</v>
      </c>
      <c r="AT432" s="44">
        <v>290.75</v>
      </c>
      <c r="AU432" s="44">
        <v>293.05</v>
      </c>
      <c r="AV432" s="44">
        <v>290.55</v>
      </c>
      <c r="AW432" s="44">
        <v>290.8</v>
      </c>
    </row>
    <row r="433" spans="1:49">
      <c r="A433" s="45">
        <v>43166</v>
      </c>
      <c r="B433" s="56">
        <v>0.20141000000000001</v>
      </c>
      <c r="C433" s="56">
        <v>0.16586000000000001</v>
      </c>
      <c r="E433" s="45">
        <v>43166</v>
      </c>
      <c r="F433" s="56">
        <v>22.857140000000001</v>
      </c>
      <c r="G433" s="56">
        <v>25.714279999999999</v>
      </c>
      <c r="I433" s="45">
        <v>43166</v>
      </c>
      <c r="J433" s="56">
        <v>2.5410200000000001</v>
      </c>
      <c r="K433" s="56">
        <v>0.63524999999999998</v>
      </c>
      <c r="M433" s="45">
        <v>43166</v>
      </c>
      <c r="N433" s="56">
        <v>2.3336199999999998</v>
      </c>
      <c r="O433" s="56">
        <v>0.25929000000000002</v>
      </c>
      <c r="Q433" s="45">
        <v>43166</v>
      </c>
      <c r="R433" s="56">
        <v>10.56012</v>
      </c>
      <c r="S433" s="56">
        <v>5.4399300000000004</v>
      </c>
      <c r="U433" s="45">
        <v>43166</v>
      </c>
      <c r="V433" s="56">
        <v>4.7252099999999997</v>
      </c>
      <c r="W433" s="56">
        <v>3.2614200000000002</v>
      </c>
      <c r="Y433" s="45">
        <v>43166</v>
      </c>
      <c r="Z433" s="56">
        <v>4.1856200000000001</v>
      </c>
      <c r="AA433" s="56">
        <v>16.51501</v>
      </c>
      <c r="AC433" s="45">
        <v>43166</v>
      </c>
      <c r="AD433" s="56">
        <v>9.9519999999999997E-2</v>
      </c>
      <c r="AE433" s="56">
        <v>0.34688000000000002</v>
      </c>
      <c r="AG433" s="45">
        <v>43166</v>
      </c>
      <c r="AH433" s="56">
        <v>0.69401000000000002</v>
      </c>
      <c r="AI433" s="56">
        <v>1.17211</v>
      </c>
      <c r="AK433" s="45">
        <v>43166</v>
      </c>
      <c r="AL433" s="56">
        <v>1.9497100000000001</v>
      </c>
      <c r="AM433" s="56">
        <v>3.2580800000000001</v>
      </c>
      <c r="AO433" s="45">
        <v>43166</v>
      </c>
      <c r="AP433" s="56">
        <v>2.8125</v>
      </c>
      <c r="AQ433" s="56">
        <v>2.2569400000000002</v>
      </c>
      <c r="AS433" s="45">
        <v>43383</v>
      </c>
      <c r="AT433" s="44">
        <v>291.35000000000002</v>
      </c>
      <c r="AU433" s="44">
        <v>291.45</v>
      </c>
      <c r="AV433" s="44">
        <v>287.75</v>
      </c>
      <c r="AW433" s="44">
        <v>288.8</v>
      </c>
    </row>
    <row r="434" spans="1:49">
      <c r="A434" s="45">
        <v>43167</v>
      </c>
      <c r="B434" s="56">
        <v>0.20008999999999999</v>
      </c>
      <c r="C434" s="56">
        <v>0.15007000000000001</v>
      </c>
      <c r="E434" s="45">
        <v>43167</v>
      </c>
      <c r="F434" s="56">
        <v>21.428570000000001</v>
      </c>
      <c r="G434" s="56">
        <v>21.428570000000001</v>
      </c>
      <c r="I434" s="45">
        <v>43167</v>
      </c>
      <c r="J434" s="56">
        <v>0.79407000000000005</v>
      </c>
      <c r="K434" s="56">
        <v>0.79407000000000005</v>
      </c>
      <c r="M434" s="45">
        <v>43167</v>
      </c>
      <c r="N434" s="56">
        <v>0.51858000000000004</v>
      </c>
      <c r="O434" s="56">
        <v>0.73465000000000003</v>
      </c>
      <c r="Q434" s="45">
        <v>43167</v>
      </c>
      <c r="R434" s="56">
        <v>8.8182299999999998</v>
      </c>
      <c r="S434" s="56">
        <v>4.8066000000000004</v>
      </c>
      <c r="U434" s="45">
        <v>43167</v>
      </c>
      <c r="V434" s="56">
        <v>3.67231</v>
      </c>
      <c r="W434" s="56">
        <v>2.2855599999999998</v>
      </c>
      <c r="Y434" s="45">
        <v>43167</v>
      </c>
      <c r="Z434" s="56">
        <v>3.2529499999999998</v>
      </c>
      <c r="AA434" s="56">
        <v>14.05823</v>
      </c>
      <c r="AC434" s="45">
        <v>43167</v>
      </c>
      <c r="AD434" s="56">
        <v>5.9029999999999999E-2</v>
      </c>
      <c r="AE434" s="56">
        <v>0.35615000000000002</v>
      </c>
      <c r="AG434" s="45">
        <v>43167</v>
      </c>
      <c r="AH434" s="56">
        <v>0.52436000000000005</v>
      </c>
      <c r="AI434" s="56">
        <v>0.69401000000000002</v>
      </c>
      <c r="AK434" s="45">
        <v>43167</v>
      </c>
      <c r="AL434" s="56">
        <v>1.30836</v>
      </c>
      <c r="AM434" s="56">
        <v>1.8984000000000001</v>
      </c>
      <c r="AO434" s="45">
        <v>43167</v>
      </c>
      <c r="AP434" s="56">
        <v>2.9513799999999999</v>
      </c>
      <c r="AQ434" s="56">
        <v>2.0833300000000001</v>
      </c>
      <c r="AS434" s="45">
        <v>43384</v>
      </c>
      <c r="AT434" s="44">
        <v>281.05</v>
      </c>
      <c r="AU434" s="44">
        <v>283.39999999999998</v>
      </c>
      <c r="AV434" s="44">
        <v>275.55</v>
      </c>
      <c r="AW434" s="44">
        <v>275.55</v>
      </c>
    </row>
    <row r="435" spans="1:49">
      <c r="A435" s="45">
        <v>43168</v>
      </c>
      <c r="B435" s="56">
        <v>0.12769</v>
      </c>
      <c r="C435" s="56">
        <v>0.14085</v>
      </c>
      <c r="E435" s="45">
        <v>43168</v>
      </c>
      <c r="F435" s="56">
        <v>18.57142</v>
      </c>
      <c r="G435" s="56">
        <v>10</v>
      </c>
      <c r="I435" s="45">
        <v>43168</v>
      </c>
      <c r="J435" s="56">
        <v>0.26468999999999998</v>
      </c>
      <c r="K435" s="56">
        <v>1.4293199999999999</v>
      </c>
      <c r="M435" s="45">
        <v>43168</v>
      </c>
      <c r="N435" s="56">
        <v>0.25929000000000002</v>
      </c>
      <c r="O435" s="56">
        <v>0.77786999999999995</v>
      </c>
      <c r="Q435" s="45">
        <v>43168</v>
      </c>
      <c r="R435" s="56">
        <v>8.7571999999999992</v>
      </c>
      <c r="S435" s="56">
        <v>5.3750099999999996</v>
      </c>
      <c r="U435" s="45">
        <v>43168</v>
      </c>
      <c r="V435" s="56">
        <v>4.1602399999999999</v>
      </c>
      <c r="W435" s="56">
        <v>2.7734899999999998</v>
      </c>
      <c r="Y435" s="45">
        <v>43168</v>
      </c>
      <c r="Z435" s="56">
        <v>3.6851600000000002</v>
      </c>
      <c r="AA435" s="56">
        <v>14.831659999999999</v>
      </c>
      <c r="AC435" s="45">
        <v>43168</v>
      </c>
      <c r="AD435" s="56">
        <v>7.0739999999999997E-2</v>
      </c>
      <c r="AE435" s="56">
        <v>0.33955999999999997</v>
      </c>
      <c r="AG435" s="45">
        <v>43168</v>
      </c>
      <c r="AH435" s="56">
        <v>0.41639999999999999</v>
      </c>
      <c r="AI435" s="56">
        <v>1.17211</v>
      </c>
      <c r="AK435" s="45">
        <v>43168</v>
      </c>
      <c r="AL435" s="56">
        <v>0.89788999999999997</v>
      </c>
      <c r="AM435" s="56">
        <v>2.10364</v>
      </c>
      <c r="AO435" s="45">
        <v>43168</v>
      </c>
      <c r="AP435" s="56">
        <v>3.7847200000000001</v>
      </c>
      <c r="AQ435" s="56">
        <v>2.1875</v>
      </c>
      <c r="AS435" s="45">
        <v>43385</v>
      </c>
      <c r="AT435" s="44">
        <v>276.75</v>
      </c>
      <c r="AU435" s="44">
        <v>281.8</v>
      </c>
      <c r="AV435" s="44">
        <v>276.25</v>
      </c>
      <c r="AW435" s="44">
        <v>280.2</v>
      </c>
    </row>
    <row r="436" spans="1:49">
      <c r="A436" s="45">
        <v>43169</v>
      </c>
      <c r="B436" s="56">
        <v>8.4250000000000005E-2</v>
      </c>
      <c r="C436" s="56">
        <v>8.8190000000000004E-2</v>
      </c>
      <c r="E436" s="45">
        <v>43169</v>
      </c>
      <c r="F436" s="56">
        <v>0</v>
      </c>
      <c r="G436" s="56">
        <v>0</v>
      </c>
      <c r="I436" s="45">
        <v>43169</v>
      </c>
      <c r="J436" s="56">
        <v>0</v>
      </c>
      <c r="K436" s="56">
        <v>0.26468999999999998</v>
      </c>
      <c r="M436" s="45">
        <v>43169</v>
      </c>
      <c r="N436" s="56">
        <v>0</v>
      </c>
      <c r="O436" s="56">
        <v>0.21607000000000001</v>
      </c>
      <c r="Q436" s="45">
        <v>43169</v>
      </c>
      <c r="R436" s="56">
        <v>4.2398199999999999</v>
      </c>
      <c r="S436" s="56">
        <v>1.76267</v>
      </c>
      <c r="U436" s="45">
        <v>43169</v>
      </c>
      <c r="V436" s="56">
        <v>1.0015400000000001</v>
      </c>
      <c r="W436" s="56">
        <v>2.0030800000000002</v>
      </c>
      <c r="Y436" s="45">
        <v>43169</v>
      </c>
      <c r="Z436" s="56">
        <v>0.88717000000000001</v>
      </c>
      <c r="AA436" s="56">
        <v>9.8498599999999996</v>
      </c>
      <c r="AC436" s="45">
        <v>43169</v>
      </c>
      <c r="AD436" s="56">
        <v>3.415E-2</v>
      </c>
      <c r="AE436" s="56">
        <v>0.22198000000000001</v>
      </c>
      <c r="AG436" s="45">
        <v>43169</v>
      </c>
      <c r="AH436" s="56">
        <v>9.2530000000000001E-2</v>
      </c>
      <c r="AI436" s="56">
        <v>0.46267000000000003</v>
      </c>
      <c r="AK436" s="45">
        <v>43169</v>
      </c>
      <c r="AL436" s="56">
        <v>0.23088</v>
      </c>
      <c r="AM436" s="56">
        <v>0.87224000000000002</v>
      </c>
      <c r="AO436" s="45">
        <v>43169</v>
      </c>
      <c r="AP436" s="56">
        <v>0.97221999999999997</v>
      </c>
      <c r="AQ436" s="56">
        <v>0.79861000000000004</v>
      </c>
      <c r="AS436" s="45">
        <v>43388</v>
      </c>
      <c r="AT436" s="44">
        <v>279.45</v>
      </c>
      <c r="AU436" s="44">
        <v>279.60000000000002</v>
      </c>
      <c r="AV436" s="44">
        <v>277.2</v>
      </c>
      <c r="AW436" s="44">
        <v>277.89999999999998</v>
      </c>
    </row>
    <row r="437" spans="1:49">
      <c r="A437" s="45">
        <v>43170</v>
      </c>
      <c r="B437" s="56">
        <v>7.7660000000000007E-2</v>
      </c>
      <c r="C437" s="56">
        <v>9.3460000000000001E-2</v>
      </c>
      <c r="E437" s="45">
        <v>43170</v>
      </c>
      <c r="F437" s="56">
        <v>0</v>
      </c>
      <c r="G437" s="56">
        <v>0</v>
      </c>
      <c r="I437" s="45">
        <v>43170</v>
      </c>
      <c r="J437" s="56">
        <v>0.42349999999999999</v>
      </c>
      <c r="K437" s="56">
        <v>0</v>
      </c>
      <c r="M437" s="45">
        <v>43170</v>
      </c>
      <c r="N437" s="56">
        <v>0</v>
      </c>
      <c r="O437" s="56">
        <v>0.30249999999999999</v>
      </c>
      <c r="Q437" s="45">
        <v>43170</v>
      </c>
      <c r="R437" s="56">
        <v>4.2261899999999999</v>
      </c>
      <c r="S437" s="56">
        <v>1.9204300000000001</v>
      </c>
      <c r="U437" s="45">
        <v>43170</v>
      </c>
      <c r="V437" s="56">
        <v>1.1556200000000001</v>
      </c>
      <c r="W437" s="56">
        <v>2.69645</v>
      </c>
      <c r="Y437" s="45">
        <v>43170</v>
      </c>
      <c r="Z437" s="56">
        <v>1.0236499999999999</v>
      </c>
      <c r="AA437" s="56">
        <v>10.054589999999999</v>
      </c>
      <c r="AC437" s="45">
        <v>43170</v>
      </c>
      <c r="AD437" s="56">
        <v>3.6589999999999998E-2</v>
      </c>
      <c r="AE437" s="56">
        <v>0.23662</v>
      </c>
      <c r="AG437" s="45">
        <v>43170</v>
      </c>
      <c r="AH437" s="56">
        <v>0.16964000000000001</v>
      </c>
      <c r="AI437" s="56">
        <v>0.32386999999999999</v>
      </c>
      <c r="AK437" s="45">
        <v>43170</v>
      </c>
      <c r="AL437" s="56">
        <v>0.23088</v>
      </c>
      <c r="AM437" s="56">
        <v>1.30836</v>
      </c>
      <c r="AO437" s="45">
        <v>43170</v>
      </c>
      <c r="AP437" s="56">
        <v>0.65971999999999997</v>
      </c>
      <c r="AQ437" s="56">
        <v>0.72916000000000003</v>
      </c>
      <c r="AS437" s="45">
        <v>43389</v>
      </c>
      <c r="AT437" s="44">
        <v>278.89999999999998</v>
      </c>
      <c r="AU437" s="44">
        <v>280.10000000000002</v>
      </c>
      <c r="AV437" s="44">
        <v>276.8</v>
      </c>
      <c r="AW437" s="44">
        <v>277.64999999999998</v>
      </c>
    </row>
    <row r="438" spans="1:49">
      <c r="A438" s="45">
        <v>43171</v>
      </c>
      <c r="B438" s="56">
        <v>0.15533</v>
      </c>
      <c r="C438" s="56">
        <v>0.15665000000000001</v>
      </c>
      <c r="E438" s="45">
        <v>43171</v>
      </c>
      <c r="F438" s="56">
        <v>11.428570000000001</v>
      </c>
      <c r="G438" s="56">
        <v>32.857140000000001</v>
      </c>
      <c r="I438" s="45">
        <v>43171</v>
      </c>
      <c r="J438" s="56">
        <v>0.31762000000000001</v>
      </c>
      <c r="K438" s="56">
        <v>1.0587599999999999</v>
      </c>
      <c r="M438" s="45">
        <v>43171</v>
      </c>
      <c r="N438" s="56">
        <v>0.69144000000000005</v>
      </c>
      <c r="O438" s="56">
        <v>0.56179000000000001</v>
      </c>
      <c r="Q438" s="45">
        <v>43171</v>
      </c>
      <c r="R438" s="56">
        <v>10.01477</v>
      </c>
      <c r="S438" s="56">
        <v>5.0650000000000004</v>
      </c>
      <c r="U438" s="45">
        <v>43171</v>
      </c>
      <c r="V438" s="56">
        <v>5.4956300000000002</v>
      </c>
      <c r="W438" s="56">
        <v>3.7750300000000001</v>
      </c>
      <c r="Y438" s="45">
        <v>43171</v>
      </c>
      <c r="Z438" s="56">
        <v>4.8680599999999998</v>
      </c>
      <c r="AA438" s="56">
        <v>20.336659999999998</v>
      </c>
      <c r="AC438" s="45">
        <v>43171</v>
      </c>
      <c r="AD438" s="56">
        <v>6.6830000000000001E-2</v>
      </c>
      <c r="AE438" s="56">
        <v>0.38932</v>
      </c>
      <c r="AG438" s="45">
        <v>43171</v>
      </c>
      <c r="AH438" s="56">
        <v>0.52436000000000005</v>
      </c>
      <c r="AI438" s="56">
        <v>1.4342900000000001</v>
      </c>
      <c r="AK438" s="45">
        <v>43171</v>
      </c>
      <c r="AL438" s="56">
        <v>1.1544300000000001</v>
      </c>
      <c r="AM438" s="56">
        <v>3.0528400000000002</v>
      </c>
      <c r="AO438" s="45">
        <v>43171</v>
      </c>
      <c r="AP438" s="56">
        <v>3.2638799999999999</v>
      </c>
      <c r="AQ438" s="56">
        <v>2.36111</v>
      </c>
      <c r="AS438" s="45">
        <v>43390</v>
      </c>
      <c r="AT438" s="44">
        <v>281</v>
      </c>
      <c r="AU438" s="44">
        <v>282.5</v>
      </c>
      <c r="AV438" s="44">
        <v>279.64999999999998</v>
      </c>
      <c r="AW438" s="44">
        <v>281.2</v>
      </c>
    </row>
    <row r="439" spans="1:49">
      <c r="A439" s="45">
        <v>43172</v>
      </c>
      <c r="B439" s="56">
        <v>0.14874999999999999</v>
      </c>
      <c r="C439" s="56">
        <v>0.16850000000000001</v>
      </c>
      <c r="E439" s="45">
        <v>43172</v>
      </c>
      <c r="F439" s="56">
        <v>28.57142</v>
      </c>
      <c r="G439" s="56">
        <v>34.285710000000002</v>
      </c>
      <c r="I439" s="45">
        <v>43172</v>
      </c>
      <c r="J439" s="56">
        <v>0.74112999999999996</v>
      </c>
      <c r="K439" s="56">
        <v>0.63524999999999998</v>
      </c>
      <c r="M439" s="45">
        <v>43172</v>
      </c>
      <c r="N439" s="56">
        <v>0.77786999999999995</v>
      </c>
      <c r="O439" s="56">
        <v>0.73465000000000003</v>
      </c>
      <c r="Q439" s="45">
        <v>43172</v>
      </c>
      <c r="R439" s="56">
        <v>8.9578100000000003</v>
      </c>
      <c r="S439" s="56">
        <v>5.32599</v>
      </c>
      <c r="U439" s="45">
        <v>43172</v>
      </c>
      <c r="V439" s="56">
        <v>3.9291200000000002</v>
      </c>
      <c r="W439" s="56">
        <v>2.9018999999999999</v>
      </c>
      <c r="Y439" s="45">
        <v>43172</v>
      </c>
      <c r="Z439" s="56">
        <v>3.4804300000000001</v>
      </c>
      <c r="AA439" s="56">
        <v>17.53867</v>
      </c>
      <c r="AC439" s="45">
        <v>43172</v>
      </c>
      <c r="AD439" s="56">
        <v>6.5369999999999998E-2</v>
      </c>
      <c r="AE439" s="56">
        <v>0.35955999999999999</v>
      </c>
      <c r="AG439" s="45">
        <v>43172</v>
      </c>
      <c r="AH439" s="56">
        <v>0.33928999999999998</v>
      </c>
      <c r="AI439" s="56">
        <v>1.14127</v>
      </c>
      <c r="AK439" s="45">
        <v>43172</v>
      </c>
      <c r="AL439" s="56">
        <v>1.1287799999999999</v>
      </c>
      <c r="AM439" s="56">
        <v>2.0266799999999998</v>
      </c>
      <c r="AO439" s="45">
        <v>43172</v>
      </c>
      <c r="AP439" s="56">
        <v>4.0277700000000003</v>
      </c>
      <c r="AQ439" s="56">
        <v>1.9444399999999999</v>
      </c>
      <c r="AS439" s="45">
        <v>43391</v>
      </c>
      <c r="AT439" s="44">
        <v>279.60000000000002</v>
      </c>
      <c r="AU439" s="44">
        <v>280.60000000000002</v>
      </c>
      <c r="AV439" s="44">
        <v>278</v>
      </c>
      <c r="AW439" s="44">
        <v>278.25</v>
      </c>
    </row>
    <row r="440" spans="1:49">
      <c r="A440" s="45">
        <v>43173</v>
      </c>
      <c r="B440" s="56">
        <v>0.14743000000000001</v>
      </c>
      <c r="C440" s="56">
        <v>0.18693000000000001</v>
      </c>
      <c r="E440" s="45">
        <v>43173</v>
      </c>
      <c r="F440" s="56">
        <v>0</v>
      </c>
      <c r="G440" s="56">
        <v>18.57142</v>
      </c>
      <c r="I440" s="45">
        <v>43173</v>
      </c>
      <c r="J440" s="56">
        <v>0.74112999999999996</v>
      </c>
      <c r="K440" s="56">
        <v>0.95287999999999995</v>
      </c>
      <c r="M440" s="45">
        <v>43173</v>
      </c>
      <c r="N440" s="56">
        <v>1.0803799999999999</v>
      </c>
      <c r="O440" s="56">
        <v>0.69144000000000005</v>
      </c>
      <c r="Q440" s="45">
        <v>43173</v>
      </c>
      <c r="R440" s="56">
        <v>8.2215799999999994</v>
      </c>
      <c r="S440" s="56">
        <v>5.1610899999999997</v>
      </c>
      <c r="U440" s="45">
        <v>43173</v>
      </c>
      <c r="V440" s="56">
        <v>4.8279399999999999</v>
      </c>
      <c r="W440" s="56">
        <v>2.4910100000000002</v>
      </c>
      <c r="Y440" s="45">
        <v>43173</v>
      </c>
      <c r="Z440" s="56">
        <v>4.2766099999999998</v>
      </c>
      <c r="AA440" s="56">
        <v>13.48953</v>
      </c>
      <c r="AC440" s="45">
        <v>43173</v>
      </c>
      <c r="AD440" s="56">
        <v>5.8540000000000002E-2</v>
      </c>
      <c r="AE440" s="56">
        <v>0.30248000000000003</v>
      </c>
      <c r="AG440" s="45">
        <v>43173</v>
      </c>
      <c r="AH440" s="56">
        <v>0.16964000000000001</v>
      </c>
      <c r="AI440" s="56">
        <v>0.66317000000000004</v>
      </c>
      <c r="AK440" s="45">
        <v>43173</v>
      </c>
      <c r="AL440" s="56">
        <v>0.87224000000000002</v>
      </c>
      <c r="AM440" s="56">
        <v>1.5905499999999999</v>
      </c>
      <c r="AO440" s="45">
        <v>43173</v>
      </c>
      <c r="AP440" s="56">
        <v>3.7847200000000001</v>
      </c>
      <c r="AQ440" s="56">
        <v>2.36111</v>
      </c>
      <c r="AS440" s="45">
        <v>43392</v>
      </c>
      <c r="AT440" s="44">
        <v>276.39999999999998</v>
      </c>
      <c r="AU440" s="44">
        <v>279.7</v>
      </c>
      <c r="AV440" s="44">
        <v>274.5</v>
      </c>
      <c r="AW440" s="44">
        <v>279.2</v>
      </c>
    </row>
    <row r="441" spans="1:49">
      <c r="A441" s="45">
        <v>43174</v>
      </c>
      <c r="B441" s="56">
        <v>0.15795999999999999</v>
      </c>
      <c r="C441" s="56">
        <v>0.16586000000000001</v>
      </c>
      <c r="E441" s="45">
        <v>43174</v>
      </c>
      <c r="F441" s="56">
        <v>21.428570000000001</v>
      </c>
      <c r="G441" s="56">
        <v>24.285710000000002</v>
      </c>
      <c r="I441" s="45">
        <v>43174</v>
      </c>
      <c r="J441" s="56">
        <v>0.68818999999999997</v>
      </c>
      <c r="K441" s="56">
        <v>0.74112999999999996</v>
      </c>
      <c r="M441" s="45">
        <v>43174</v>
      </c>
      <c r="N441" s="56">
        <v>0.30249999999999999</v>
      </c>
      <c r="O441" s="56">
        <v>0.77786999999999995</v>
      </c>
      <c r="Q441" s="45">
        <v>43174</v>
      </c>
      <c r="R441" s="56">
        <v>8.1764600000000005</v>
      </c>
      <c r="S441" s="56">
        <v>5.19679</v>
      </c>
      <c r="U441" s="45">
        <v>43174</v>
      </c>
      <c r="V441" s="56">
        <v>2.3626</v>
      </c>
      <c r="W441" s="56">
        <v>2.7221299999999999</v>
      </c>
      <c r="Y441" s="45">
        <v>43174</v>
      </c>
      <c r="Z441" s="56">
        <v>2.0928100000000001</v>
      </c>
      <c r="AA441" s="56">
        <v>13.216559999999999</v>
      </c>
      <c r="AC441" s="45">
        <v>43174</v>
      </c>
      <c r="AD441" s="56">
        <v>5.6590000000000001E-2</v>
      </c>
      <c r="AE441" s="56">
        <v>0.35760999999999998</v>
      </c>
      <c r="AG441" s="45">
        <v>43174</v>
      </c>
      <c r="AH441" s="56">
        <v>0.27760000000000001</v>
      </c>
      <c r="AI441" s="56">
        <v>1.0641499999999999</v>
      </c>
      <c r="AK441" s="45">
        <v>43174</v>
      </c>
      <c r="AL441" s="56">
        <v>0.59004000000000001</v>
      </c>
      <c r="AM441" s="56">
        <v>2.2062499999999998</v>
      </c>
      <c r="AO441" s="45">
        <v>43174</v>
      </c>
      <c r="AP441" s="56">
        <v>2.6041599999999998</v>
      </c>
      <c r="AQ441" s="56">
        <v>2.04861</v>
      </c>
      <c r="AS441" s="45">
        <v>43395</v>
      </c>
      <c r="AT441" s="44">
        <v>277.2</v>
      </c>
      <c r="AU441" s="44">
        <v>280.60000000000002</v>
      </c>
      <c r="AV441" s="44">
        <v>276.64999999999998</v>
      </c>
      <c r="AW441" s="44">
        <v>279.89999999999998</v>
      </c>
    </row>
    <row r="442" spans="1:49">
      <c r="A442" s="45">
        <v>43175</v>
      </c>
      <c r="B442" s="56">
        <v>0.11452</v>
      </c>
      <c r="C442" s="56">
        <v>0.14085</v>
      </c>
      <c r="E442" s="45">
        <v>43175</v>
      </c>
      <c r="F442" s="56">
        <v>20</v>
      </c>
      <c r="G442" s="56">
        <v>8.5714199999999998</v>
      </c>
      <c r="I442" s="45">
        <v>43175</v>
      </c>
      <c r="J442" s="56">
        <v>0.31762000000000001</v>
      </c>
      <c r="K442" s="56">
        <v>0.47643999999999997</v>
      </c>
      <c r="M442" s="45">
        <v>43175</v>
      </c>
      <c r="N442" s="56">
        <v>0.25929000000000002</v>
      </c>
      <c r="O442" s="56">
        <v>0.60501000000000005</v>
      </c>
      <c r="Q442" s="45">
        <v>43175</v>
      </c>
      <c r="R442" s="56">
        <v>7.3334299999999999</v>
      </c>
      <c r="S442" s="56">
        <v>4.7458999999999998</v>
      </c>
      <c r="U442" s="45">
        <v>43175</v>
      </c>
      <c r="V442" s="56">
        <v>3.0046200000000001</v>
      </c>
      <c r="W442" s="56">
        <v>2.3369200000000001</v>
      </c>
      <c r="Y442" s="45">
        <v>43175</v>
      </c>
      <c r="Z442" s="56">
        <v>2.6615099999999998</v>
      </c>
      <c r="AA442" s="56">
        <v>12.738849999999999</v>
      </c>
      <c r="AC442" s="45">
        <v>43175</v>
      </c>
      <c r="AD442" s="56">
        <v>6.3420000000000004E-2</v>
      </c>
      <c r="AE442" s="56">
        <v>0.29224</v>
      </c>
      <c r="AG442" s="45">
        <v>43175</v>
      </c>
      <c r="AH442" s="56">
        <v>0.12338</v>
      </c>
      <c r="AI442" s="56">
        <v>0.75570000000000004</v>
      </c>
      <c r="AK442" s="45">
        <v>43175</v>
      </c>
      <c r="AL442" s="56">
        <v>0.82093000000000005</v>
      </c>
      <c r="AM442" s="56">
        <v>2.0266799999999998</v>
      </c>
      <c r="AO442" s="45">
        <v>43175</v>
      </c>
      <c r="AP442" s="56">
        <v>3.2638799999999999</v>
      </c>
      <c r="AQ442" s="56">
        <v>2.2916599999999998</v>
      </c>
      <c r="AS442" s="45">
        <v>43396</v>
      </c>
      <c r="AT442" s="44">
        <v>277.7</v>
      </c>
      <c r="AU442" s="44">
        <v>278.10000000000002</v>
      </c>
      <c r="AV442" s="44">
        <v>271.60000000000002</v>
      </c>
      <c r="AW442" s="44">
        <v>273.14999999999998</v>
      </c>
    </row>
    <row r="443" spans="1:49">
      <c r="A443" s="45">
        <v>43176</v>
      </c>
      <c r="B443" s="56">
        <v>6.7129999999999995E-2</v>
      </c>
      <c r="C443" s="56">
        <v>7.1080000000000004E-2</v>
      </c>
      <c r="E443" s="45">
        <v>43176</v>
      </c>
      <c r="F443" s="56">
        <v>11.428570000000001</v>
      </c>
      <c r="G443" s="56">
        <v>0</v>
      </c>
      <c r="I443" s="45">
        <v>43176</v>
      </c>
      <c r="J443" s="56">
        <v>0.26468999999999998</v>
      </c>
      <c r="K443" s="56">
        <v>0</v>
      </c>
      <c r="M443" s="45">
        <v>43176</v>
      </c>
      <c r="N443" s="56">
        <v>0.25929000000000002</v>
      </c>
      <c r="O443" s="56">
        <v>0.73465000000000003</v>
      </c>
      <c r="Q443" s="45">
        <v>43176</v>
      </c>
      <c r="R443" s="56">
        <v>3.9642200000000001</v>
      </c>
      <c r="S443" s="56">
        <v>1.86849</v>
      </c>
      <c r="U443" s="45">
        <v>43176</v>
      </c>
      <c r="V443" s="56">
        <v>1.6178699999999999</v>
      </c>
      <c r="W443" s="56">
        <v>1.9517199999999999</v>
      </c>
      <c r="Y443" s="45">
        <v>43176</v>
      </c>
      <c r="Z443" s="56">
        <v>1.4331199999999999</v>
      </c>
      <c r="AA443" s="56">
        <v>8.2802500000000006</v>
      </c>
      <c r="AC443" s="45">
        <v>43176</v>
      </c>
      <c r="AD443" s="56">
        <v>2.5360000000000001E-2</v>
      </c>
      <c r="AE443" s="56">
        <v>0.23905999999999999</v>
      </c>
      <c r="AG443" s="45">
        <v>43176</v>
      </c>
      <c r="AH443" s="56">
        <v>0.10795</v>
      </c>
      <c r="AI443" s="56">
        <v>0.29302</v>
      </c>
      <c r="AK443" s="45">
        <v>43176</v>
      </c>
      <c r="AL443" s="56">
        <v>0.23088</v>
      </c>
      <c r="AM443" s="56">
        <v>0.66700000000000004</v>
      </c>
      <c r="AO443" s="45">
        <v>43176</v>
      </c>
      <c r="AP443" s="56">
        <v>1.1458299999999999</v>
      </c>
      <c r="AQ443" s="56">
        <v>1.1458299999999999</v>
      </c>
      <c r="AS443" s="45">
        <v>43397</v>
      </c>
      <c r="AT443" s="44">
        <v>275.3</v>
      </c>
      <c r="AU443" s="44">
        <v>275.3</v>
      </c>
      <c r="AV443" s="44">
        <v>271.55</v>
      </c>
      <c r="AW443" s="44">
        <v>272.05</v>
      </c>
    </row>
    <row r="444" spans="1:49">
      <c r="A444" s="45">
        <v>43177</v>
      </c>
      <c r="B444" s="56">
        <v>8.5559999999999997E-2</v>
      </c>
      <c r="C444" s="56">
        <v>9.214E-2</v>
      </c>
      <c r="E444" s="45">
        <v>43177</v>
      </c>
      <c r="F444" s="56">
        <v>14.28571</v>
      </c>
      <c r="G444" s="56">
        <v>0</v>
      </c>
      <c r="I444" s="45">
        <v>43177</v>
      </c>
      <c r="J444" s="56">
        <v>0</v>
      </c>
      <c r="K444" s="56">
        <v>0</v>
      </c>
      <c r="M444" s="45">
        <v>43177</v>
      </c>
      <c r="N444" s="56">
        <v>0</v>
      </c>
      <c r="O444" s="56">
        <v>0</v>
      </c>
      <c r="Q444" s="45">
        <v>43177</v>
      </c>
      <c r="R444" s="56">
        <v>3.96163</v>
      </c>
      <c r="S444" s="56">
        <v>1.8168800000000001</v>
      </c>
      <c r="U444" s="45">
        <v>43177</v>
      </c>
      <c r="V444" s="56">
        <v>1.82331</v>
      </c>
      <c r="W444" s="56">
        <v>2.6450900000000002</v>
      </c>
      <c r="Y444" s="45">
        <v>43177</v>
      </c>
      <c r="Z444" s="56">
        <v>1.6151</v>
      </c>
      <c r="AA444" s="56">
        <v>9.0991800000000005</v>
      </c>
      <c r="AC444" s="45">
        <v>43177</v>
      </c>
      <c r="AD444" s="56">
        <v>4.1459999999999997E-2</v>
      </c>
      <c r="AE444" s="56">
        <v>0.26150000000000001</v>
      </c>
      <c r="AG444" s="45">
        <v>43177</v>
      </c>
      <c r="AH444" s="56">
        <v>9.2530000000000001E-2</v>
      </c>
      <c r="AI444" s="56">
        <v>0.15422</v>
      </c>
      <c r="AK444" s="45">
        <v>43177</v>
      </c>
      <c r="AL444" s="56">
        <v>0.12827</v>
      </c>
      <c r="AM444" s="56">
        <v>0.28219</v>
      </c>
      <c r="AO444" s="45">
        <v>43177</v>
      </c>
      <c r="AP444" s="56">
        <v>0.9375</v>
      </c>
      <c r="AQ444" s="56">
        <v>0.90276999999999996</v>
      </c>
      <c r="AS444" s="45">
        <v>43398</v>
      </c>
      <c r="AT444" s="44">
        <v>266.2</v>
      </c>
      <c r="AU444" s="44">
        <v>267.85000000000002</v>
      </c>
      <c r="AV444" s="44">
        <v>263.75</v>
      </c>
      <c r="AW444" s="44">
        <v>267.7</v>
      </c>
    </row>
    <row r="445" spans="1:49">
      <c r="A445" s="45">
        <v>43178</v>
      </c>
      <c r="B445" s="56">
        <v>0.17244999999999999</v>
      </c>
      <c r="C445" s="56">
        <v>0.17638999999999999</v>
      </c>
      <c r="E445" s="45">
        <v>43178</v>
      </c>
      <c r="F445" s="56">
        <v>18.57142</v>
      </c>
      <c r="G445" s="56">
        <v>12.857139999999999</v>
      </c>
      <c r="I445" s="45">
        <v>43178</v>
      </c>
      <c r="J445" s="56">
        <v>1.0587599999999999</v>
      </c>
      <c r="K445" s="56">
        <v>0</v>
      </c>
      <c r="M445" s="45">
        <v>43178</v>
      </c>
      <c r="N445" s="56">
        <v>0.99394000000000005</v>
      </c>
      <c r="O445" s="56">
        <v>0.56179000000000001</v>
      </c>
      <c r="Q445" s="45">
        <v>43178</v>
      </c>
      <c r="R445" s="56">
        <v>8.0151199999999996</v>
      </c>
      <c r="S445" s="56">
        <v>5.1205100000000003</v>
      </c>
      <c r="U445" s="45">
        <v>43178</v>
      </c>
      <c r="V445" s="56">
        <v>3.7750300000000001</v>
      </c>
      <c r="W445" s="56">
        <v>3.2357399999999998</v>
      </c>
      <c r="Y445" s="45">
        <v>43178</v>
      </c>
      <c r="Z445" s="56">
        <v>3.3439399999999999</v>
      </c>
      <c r="AA445" s="56">
        <v>16.424019999999999</v>
      </c>
      <c r="AC445" s="45">
        <v>43178</v>
      </c>
      <c r="AD445" s="56">
        <v>6.7320000000000005E-2</v>
      </c>
      <c r="AE445" s="56">
        <v>0.33810000000000001</v>
      </c>
      <c r="AG445" s="45">
        <v>43178</v>
      </c>
      <c r="AH445" s="56">
        <v>0.27760000000000001</v>
      </c>
      <c r="AI445" s="56">
        <v>0.58604999999999996</v>
      </c>
      <c r="AK445" s="45">
        <v>43178</v>
      </c>
      <c r="AL445" s="56">
        <v>0.79527000000000003</v>
      </c>
      <c r="AM445" s="56">
        <v>1.53925</v>
      </c>
      <c r="AO445" s="45">
        <v>43178</v>
      </c>
      <c r="AP445" s="56">
        <v>3.8888799999999999</v>
      </c>
      <c r="AQ445" s="56">
        <v>2.4305500000000002</v>
      </c>
      <c r="AS445" s="45">
        <v>43399</v>
      </c>
      <c r="AT445" s="44">
        <v>267.8</v>
      </c>
      <c r="AU445" s="44">
        <v>268.05</v>
      </c>
      <c r="AV445" s="44">
        <v>260.95</v>
      </c>
      <c r="AW445" s="44">
        <v>263.45</v>
      </c>
    </row>
    <row r="446" spans="1:49">
      <c r="A446" s="45">
        <v>43179</v>
      </c>
      <c r="B446" s="56">
        <v>0.19877</v>
      </c>
      <c r="C446" s="56">
        <v>0.23300000000000001</v>
      </c>
      <c r="E446" s="45">
        <v>43179</v>
      </c>
      <c r="F446" s="56">
        <v>21.428570000000001</v>
      </c>
      <c r="G446" s="56">
        <v>17.142849999999999</v>
      </c>
      <c r="I446" s="45">
        <v>43179</v>
      </c>
      <c r="J446" s="56">
        <v>0.89993999999999996</v>
      </c>
      <c r="K446" s="56">
        <v>0.37056</v>
      </c>
      <c r="M446" s="45">
        <v>43179</v>
      </c>
      <c r="N446" s="56">
        <v>0.77786999999999995</v>
      </c>
      <c r="O446" s="56">
        <v>1.1235900000000001</v>
      </c>
      <c r="Q446" s="45">
        <v>43179</v>
      </c>
      <c r="R446" s="56">
        <v>7.6999199999999997</v>
      </c>
      <c r="S446" s="56">
        <v>5.2097800000000003</v>
      </c>
      <c r="U446" s="45">
        <v>43179</v>
      </c>
      <c r="V446" s="56">
        <v>3.2871000000000001</v>
      </c>
      <c r="W446" s="56">
        <v>2.7991700000000002</v>
      </c>
      <c r="Y446" s="45">
        <v>43179</v>
      </c>
      <c r="Z446" s="56">
        <v>2.9117299999999999</v>
      </c>
      <c r="AA446" s="56">
        <v>15.55959</v>
      </c>
      <c r="AC446" s="45">
        <v>43179</v>
      </c>
      <c r="AD446" s="56">
        <v>6.3909999999999995E-2</v>
      </c>
      <c r="AE446" s="56">
        <v>0.32883000000000001</v>
      </c>
      <c r="AG446" s="45">
        <v>43179</v>
      </c>
      <c r="AH446" s="56">
        <v>0.26218000000000002</v>
      </c>
      <c r="AI446" s="56">
        <v>0.80196999999999996</v>
      </c>
      <c r="AK446" s="45">
        <v>43179</v>
      </c>
      <c r="AL446" s="56">
        <v>1.1800900000000001</v>
      </c>
      <c r="AM446" s="56">
        <v>2.4371399999999999</v>
      </c>
      <c r="AO446" s="45">
        <v>43179</v>
      </c>
      <c r="AP446" s="56">
        <v>3.5763799999999999</v>
      </c>
      <c r="AQ446" s="56">
        <v>2.1875</v>
      </c>
      <c r="AS446" s="45">
        <v>43402</v>
      </c>
      <c r="AT446" s="44">
        <v>264.64999999999998</v>
      </c>
      <c r="AU446" s="44">
        <v>266.10000000000002</v>
      </c>
      <c r="AV446" s="44">
        <v>260.55</v>
      </c>
      <c r="AW446" s="44">
        <v>260.55</v>
      </c>
    </row>
    <row r="447" spans="1:49">
      <c r="A447" s="45">
        <v>43180</v>
      </c>
      <c r="B447" s="56">
        <v>0.17771000000000001</v>
      </c>
      <c r="C447" s="56">
        <v>0.24221000000000001</v>
      </c>
      <c r="E447" s="45">
        <v>43180</v>
      </c>
      <c r="F447" s="56">
        <v>24.285710000000002</v>
      </c>
      <c r="G447" s="56">
        <v>27.142849999999999</v>
      </c>
      <c r="I447" s="45">
        <v>43180</v>
      </c>
      <c r="J447" s="56">
        <v>0.58230999999999999</v>
      </c>
      <c r="K447" s="56">
        <v>0.31762000000000001</v>
      </c>
      <c r="M447" s="45">
        <v>43180</v>
      </c>
      <c r="N447" s="56">
        <v>1.2964500000000001</v>
      </c>
      <c r="O447" s="56">
        <v>0.77786999999999995</v>
      </c>
      <c r="Q447" s="45">
        <v>43180</v>
      </c>
      <c r="R447" s="56">
        <v>7.5402100000000001</v>
      </c>
      <c r="S447" s="56">
        <v>4.9484599999999999</v>
      </c>
      <c r="U447" s="45">
        <v>43180</v>
      </c>
      <c r="V447" s="56">
        <v>2.54237</v>
      </c>
      <c r="W447" s="56">
        <v>2.3112400000000002</v>
      </c>
      <c r="Y447" s="45">
        <v>43180</v>
      </c>
      <c r="Z447" s="56">
        <v>2.25204</v>
      </c>
      <c r="AA447" s="56">
        <v>12.488619999999999</v>
      </c>
      <c r="AC447" s="45">
        <v>43180</v>
      </c>
      <c r="AD447" s="56">
        <v>5.0250000000000003E-2</v>
      </c>
      <c r="AE447" s="56">
        <v>0.30834</v>
      </c>
      <c r="AG447" s="45">
        <v>43180</v>
      </c>
      <c r="AH447" s="56">
        <v>0.15422</v>
      </c>
      <c r="AI447" s="56">
        <v>0.64773999999999998</v>
      </c>
      <c r="AK447" s="45">
        <v>43180</v>
      </c>
      <c r="AL447" s="56">
        <v>0.94920000000000004</v>
      </c>
      <c r="AM447" s="56">
        <v>2.2575599999999998</v>
      </c>
      <c r="AO447" s="45">
        <v>43180</v>
      </c>
      <c r="AP447" s="56">
        <v>4.6527700000000003</v>
      </c>
      <c r="AQ447" s="56">
        <v>2.3958300000000001</v>
      </c>
      <c r="AS447" s="45">
        <v>43403</v>
      </c>
      <c r="AT447" s="44">
        <v>260.3</v>
      </c>
      <c r="AU447" s="44">
        <v>265.39999999999998</v>
      </c>
      <c r="AV447" s="44">
        <v>259.7</v>
      </c>
      <c r="AW447" s="44">
        <v>262.75</v>
      </c>
    </row>
    <row r="448" spans="1:49">
      <c r="A448" s="45">
        <v>43181</v>
      </c>
      <c r="B448" s="56">
        <v>0.12504999999999999</v>
      </c>
      <c r="C448" s="56">
        <v>0.20008999999999999</v>
      </c>
      <c r="E448" s="45">
        <v>43181</v>
      </c>
      <c r="F448" s="56">
        <v>11.428570000000001</v>
      </c>
      <c r="G448" s="56">
        <v>27.142849999999999</v>
      </c>
      <c r="I448" s="45">
        <v>43181</v>
      </c>
      <c r="J448" s="56">
        <v>3.3350900000000001</v>
      </c>
      <c r="K448" s="56">
        <v>1.1646300000000001</v>
      </c>
      <c r="M448" s="45">
        <v>43181</v>
      </c>
      <c r="N448" s="56">
        <v>2.46326</v>
      </c>
      <c r="O448" s="56">
        <v>0.60501000000000005</v>
      </c>
      <c r="Q448" s="45">
        <v>43181</v>
      </c>
      <c r="R448" s="56">
        <v>15.48359</v>
      </c>
      <c r="S448" s="56">
        <v>8.8808799999999994</v>
      </c>
      <c r="U448" s="45">
        <v>43181</v>
      </c>
      <c r="V448" s="56">
        <v>7.1905400000000004</v>
      </c>
      <c r="W448" s="56">
        <v>4.3656899999999998</v>
      </c>
      <c r="Y448" s="45">
        <v>43181</v>
      </c>
      <c r="Z448" s="56">
        <v>6.3694199999999999</v>
      </c>
      <c r="AA448" s="56">
        <v>17.902629999999998</v>
      </c>
      <c r="AC448" s="45">
        <v>43181</v>
      </c>
      <c r="AD448" s="56">
        <v>7.0250000000000007E-2</v>
      </c>
      <c r="AE448" s="56">
        <v>0.30637999999999999</v>
      </c>
      <c r="AG448" s="45">
        <v>43181</v>
      </c>
      <c r="AH448" s="56">
        <v>0.30845</v>
      </c>
      <c r="AI448" s="56">
        <v>0.94077</v>
      </c>
      <c r="AK448" s="45">
        <v>43181</v>
      </c>
      <c r="AL448" s="56">
        <v>1.6675199999999999</v>
      </c>
      <c r="AM448" s="56">
        <v>1.9240600000000001</v>
      </c>
      <c r="AO448" s="45">
        <v>43181</v>
      </c>
      <c r="AP448" s="56">
        <v>4.23611</v>
      </c>
      <c r="AQ448" s="56">
        <v>2.36111</v>
      </c>
      <c r="AS448" s="45">
        <v>43404</v>
      </c>
      <c r="AT448" s="44">
        <v>263.75</v>
      </c>
      <c r="AU448" s="44">
        <v>264.60000000000002</v>
      </c>
      <c r="AV448" s="44">
        <v>261.5</v>
      </c>
      <c r="AW448" s="44">
        <v>264.10000000000002</v>
      </c>
    </row>
    <row r="449" spans="1:49">
      <c r="A449" s="45">
        <v>43182</v>
      </c>
      <c r="B449" s="56">
        <v>0.30671999999999999</v>
      </c>
      <c r="C449" s="56">
        <v>0.26196000000000003</v>
      </c>
      <c r="E449" s="45">
        <v>43182</v>
      </c>
      <c r="F449" s="56">
        <v>0</v>
      </c>
      <c r="G449" s="56">
        <v>20</v>
      </c>
      <c r="I449" s="45">
        <v>43182</v>
      </c>
      <c r="J449" s="56">
        <v>11.59343</v>
      </c>
      <c r="K449" s="56">
        <v>0.79407000000000005</v>
      </c>
      <c r="M449" s="45">
        <v>43182</v>
      </c>
      <c r="N449" s="56">
        <v>19.74935</v>
      </c>
      <c r="O449" s="56">
        <v>0.30249999999999999</v>
      </c>
      <c r="Q449" s="45">
        <v>43182</v>
      </c>
      <c r="R449" s="56">
        <v>9.8336299999999994</v>
      </c>
      <c r="S449" s="56">
        <v>29.084409999999998</v>
      </c>
      <c r="U449" s="45">
        <v>43182</v>
      </c>
      <c r="V449" s="56">
        <v>6.0862800000000004</v>
      </c>
      <c r="W449" s="56">
        <v>8.6543399999999995</v>
      </c>
      <c r="Y449" s="45">
        <v>43182</v>
      </c>
      <c r="Z449" s="56">
        <v>5.3912599999999999</v>
      </c>
      <c r="AA449" s="56">
        <v>33.439489999999999</v>
      </c>
      <c r="AC449" s="45">
        <v>43182</v>
      </c>
      <c r="AD449" s="56">
        <v>0.23857</v>
      </c>
      <c r="AE449" s="56">
        <v>0.38249</v>
      </c>
      <c r="AG449" s="45">
        <v>43182</v>
      </c>
      <c r="AH449" s="56">
        <v>1.61937</v>
      </c>
      <c r="AI449" s="56">
        <v>2.25169</v>
      </c>
      <c r="AK449" s="45">
        <v>43182</v>
      </c>
      <c r="AL449" s="56">
        <v>6.2852699999999997</v>
      </c>
      <c r="AM449" s="56">
        <v>6.3109200000000003</v>
      </c>
      <c r="AO449" s="45">
        <v>43182</v>
      </c>
      <c r="AP449" s="56">
        <v>3.61111</v>
      </c>
      <c r="AQ449" s="56">
        <v>2.4652699999999999</v>
      </c>
      <c r="AS449" s="45">
        <v>43405</v>
      </c>
      <c r="AT449" s="44">
        <v>264.3</v>
      </c>
      <c r="AU449" s="44">
        <v>267.55</v>
      </c>
      <c r="AV449" s="44">
        <v>262.8</v>
      </c>
      <c r="AW449" s="44">
        <v>263.60000000000002</v>
      </c>
    </row>
    <row r="450" spans="1:49">
      <c r="A450" s="45">
        <v>43183</v>
      </c>
      <c r="B450" s="56">
        <v>0.17376</v>
      </c>
      <c r="C450" s="56">
        <v>0.10267999999999999</v>
      </c>
      <c r="E450" s="45">
        <v>43183</v>
      </c>
      <c r="F450" s="56">
        <v>0</v>
      </c>
      <c r="G450" s="56">
        <v>0</v>
      </c>
      <c r="I450" s="45">
        <v>43183</v>
      </c>
      <c r="J450" s="56">
        <v>2.69984</v>
      </c>
      <c r="K450" s="56">
        <v>0</v>
      </c>
      <c r="M450" s="45">
        <v>43183</v>
      </c>
      <c r="N450" s="56">
        <v>3.2843499999999999</v>
      </c>
      <c r="O450" s="56">
        <v>0</v>
      </c>
      <c r="Q450" s="45">
        <v>43183</v>
      </c>
      <c r="R450" s="56">
        <v>4.3677200000000003</v>
      </c>
      <c r="S450" s="56">
        <v>2.64595</v>
      </c>
      <c r="U450" s="45">
        <v>43183</v>
      </c>
      <c r="V450" s="56">
        <v>1.74627</v>
      </c>
      <c r="W450" s="56">
        <v>8.5772899999999996</v>
      </c>
      <c r="Y450" s="45">
        <v>43183</v>
      </c>
      <c r="Z450" s="56">
        <v>1.5468599999999999</v>
      </c>
      <c r="AA450" s="56">
        <v>17.038209999999999</v>
      </c>
      <c r="AC450" s="45">
        <v>43183</v>
      </c>
      <c r="AD450" s="56">
        <v>0.14294000000000001</v>
      </c>
      <c r="AE450" s="56">
        <v>0.25418000000000002</v>
      </c>
      <c r="AG450" s="45">
        <v>43183</v>
      </c>
      <c r="AH450" s="56">
        <v>1.14127</v>
      </c>
      <c r="AI450" s="56">
        <v>0.66317000000000004</v>
      </c>
      <c r="AK450" s="45">
        <v>43183</v>
      </c>
      <c r="AL450" s="56">
        <v>2.9758800000000001</v>
      </c>
      <c r="AM450" s="56">
        <v>1.1031200000000001</v>
      </c>
      <c r="AO450" s="45">
        <v>43183</v>
      </c>
      <c r="AP450" s="56">
        <v>0.76388</v>
      </c>
      <c r="AQ450" s="56">
        <v>0.65971999999999997</v>
      </c>
      <c r="AS450" s="45">
        <v>43406</v>
      </c>
      <c r="AT450" s="44">
        <v>266.45</v>
      </c>
      <c r="AU450" s="44">
        <v>273.3</v>
      </c>
      <c r="AV450" s="44">
        <v>266</v>
      </c>
      <c r="AW450" s="44">
        <v>272.85000000000002</v>
      </c>
    </row>
    <row r="451" spans="1:49">
      <c r="A451" s="45">
        <v>43184</v>
      </c>
      <c r="B451" s="56">
        <v>0.12769</v>
      </c>
      <c r="C451" s="56">
        <v>8.8190000000000004E-2</v>
      </c>
      <c r="E451" s="45">
        <v>43184</v>
      </c>
      <c r="F451" s="56">
        <v>0</v>
      </c>
      <c r="G451" s="56">
        <v>0</v>
      </c>
      <c r="I451" s="45">
        <v>43184</v>
      </c>
      <c r="J451" s="56">
        <v>2.2233900000000002</v>
      </c>
      <c r="K451" s="56">
        <v>0</v>
      </c>
      <c r="M451" s="45">
        <v>43184</v>
      </c>
      <c r="N451" s="56">
        <v>2.20397</v>
      </c>
      <c r="O451" s="56">
        <v>0.73465000000000003</v>
      </c>
      <c r="Q451" s="45">
        <v>43184</v>
      </c>
      <c r="R451" s="56">
        <v>4.2125500000000002</v>
      </c>
      <c r="S451" s="56">
        <v>2.1304599999999998</v>
      </c>
      <c r="U451" s="45">
        <v>43184</v>
      </c>
      <c r="V451" s="56">
        <v>1.7205900000000001</v>
      </c>
      <c r="W451" s="56">
        <v>10.58038</v>
      </c>
      <c r="Y451" s="45">
        <v>43184</v>
      </c>
      <c r="Z451" s="56">
        <v>1.5241100000000001</v>
      </c>
      <c r="AA451" s="56">
        <v>18.33484</v>
      </c>
      <c r="AC451" s="45">
        <v>43184</v>
      </c>
      <c r="AD451" s="56">
        <v>0.1288</v>
      </c>
      <c r="AE451" s="56">
        <v>0.29271999999999998</v>
      </c>
      <c r="AG451" s="45">
        <v>43184</v>
      </c>
      <c r="AH451" s="56">
        <v>0.95618999999999998</v>
      </c>
      <c r="AI451" s="56">
        <v>0.90993000000000002</v>
      </c>
      <c r="AK451" s="45">
        <v>43184</v>
      </c>
      <c r="AL451" s="56">
        <v>2.1549499999999999</v>
      </c>
      <c r="AM451" s="56">
        <v>1.48794</v>
      </c>
      <c r="AO451" s="45">
        <v>43184</v>
      </c>
      <c r="AP451" s="56">
        <v>0.55554999999999999</v>
      </c>
      <c r="AQ451" s="56">
        <v>0.27777000000000002</v>
      </c>
      <c r="AS451" s="45">
        <v>43409</v>
      </c>
      <c r="AT451" s="44">
        <v>270.75</v>
      </c>
      <c r="AU451" s="44">
        <v>271.14999999999998</v>
      </c>
      <c r="AV451" s="44">
        <v>266.89999999999998</v>
      </c>
      <c r="AW451" s="44">
        <v>270.05</v>
      </c>
    </row>
    <row r="452" spans="1:49">
      <c r="A452" s="45">
        <v>43185</v>
      </c>
      <c r="B452" s="56">
        <v>0.18956000000000001</v>
      </c>
      <c r="C452" s="56">
        <v>0.18956000000000001</v>
      </c>
      <c r="E452" s="45">
        <v>43185</v>
      </c>
      <c r="F452" s="56">
        <v>11.428570000000001</v>
      </c>
      <c r="G452" s="56">
        <v>27.142849999999999</v>
      </c>
      <c r="I452" s="45">
        <v>43185</v>
      </c>
      <c r="J452" s="56">
        <v>2.2763300000000002</v>
      </c>
      <c r="K452" s="56">
        <v>0.52937999999999996</v>
      </c>
      <c r="M452" s="45">
        <v>43185</v>
      </c>
      <c r="N452" s="56">
        <v>1.4693099999999999</v>
      </c>
      <c r="O452" s="56">
        <v>0.60501000000000005</v>
      </c>
      <c r="Q452" s="45">
        <v>43185</v>
      </c>
      <c r="R452" s="56">
        <v>8.7250599999999991</v>
      </c>
      <c r="S452" s="56">
        <v>6.2183700000000002</v>
      </c>
      <c r="U452" s="45">
        <v>43185</v>
      </c>
      <c r="V452" s="56">
        <v>4.8022499999999999</v>
      </c>
      <c r="W452" s="56">
        <v>7.0364599999999999</v>
      </c>
      <c r="Y452" s="45">
        <v>43185</v>
      </c>
      <c r="Z452" s="56">
        <v>4.2538600000000004</v>
      </c>
      <c r="AA452" s="56">
        <v>22.52047</v>
      </c>
      <c r="AC452" s="45">
        <v>43185</v>
      </c>
      <c r="AD452" s="56">
        <v>0.13952999999999999</v>
      </c>
      <c r="AE452" s="56">
        <v>0.38980999999999999</v>
      </c>
      <c r="AG452" s="45">
        <v>43185</v>
      </c>
      <c r="AH452" s="56">
        <v>0.95618999999999998</v>
      </c>
      <c r="AI452" s="56">
        <v>1.5885199999999999</v>
      </c>
      <c r="AK452" s="45">
        <v>43185</v>
      </c>
      <c r="AL452" s="56">
        <v>3.7711600000000001</v>
      </c>
      <c r="AM452" s="56">
        <v>4.66906</v>
      </c>
      <c r="AO452" s="45">
        <v>43185</v>
      </c>
      <c r="AP452" s="56">
        <v>3.125</v>
      </c>
      <c r="AQ452" s="56">
        <v>2.6041599999999998</v>
      </c>
      <c r="AS452" s="45">
        <v>43410</v>
      </c>
      <c r="AT452" s="44">
        <v>271.60000000000002</v>
      </c>
      <c r="AU452" s="44">
        <v>272.35000000000002</v>
      </c>
      <c r="AV452" s="44">
        <v>268.95</v>
      </c>
      <c r="AW452" s="44">
        <v>272.05</v>
      </c>
    </row>
    <row r="453" spans="1:49">
      <c r="A453" s="45">
        <v>43186</v>
      </c>
      <c r="B453" s="56">
        <v>0.20272000000000001</v>
      </c>
      <c r="C453" s="56">
        <v>0.19746</v>
      </c>
      <c r="E453" s="45">
        <v>43186</v>
      </c>
      <c r="F453" s="56">
        <v>17.142849999999999</v>
      </c>
      <c r="G453" s="56">
        <v>25.714279999999999</v>
      </c>
      <c r="I453" s="45">
        <v>43186</v>
      </c>
      <c r="J453" s="56">
        <v>0.84699999999999998</v>
      </c>
      <c r="K453" s="56">
        <v>0.84699999999999998</v>
      </c>
      <c r="M453" s="45">
        <v>43186</v>
      </c>
      <c r="N453" s="56">
        <v>0.82108000000000003</v>
      </c>
      <c r="O453" s="56">
        <v>0.99394000000000005</v>
      </c>
      <c r="Q453" s="45">
        <v>43186</v>
      </c>
      <c r="R453" s="56">
        <v>8.3738200000000003</v>
      </c>
      <c r="S453" s="56">
        <v>5.4386299999999999</v>
      </c>
      <c r="U453" s="45">
        <v>43186</v>
      </c>
      <c r="V453" s="56">
        <v>3.7493500000000002</v>
      </c>
      <c r="W453" s="56">
        <v>3.5439099999999999</v>
      </c>
      <c r="Y453" s="45">
        <v>43186</v>
      </c>
      <c r="Z453" s="56">
        <v>3.3212000000000002</v>
      </c>
      <c r="AA453" s="56">
        <v>14.899900000000001</v>
      </c>
      <c r="AC453" s="45">
        <v>43186</v>
      </c>
      <c r="AD453" s="56">
        <v>8.2449999999999996E-2</v>
      </c>
      <c r="AE453" s="56">
        <v>0.36687999999999998</v>
      </c>
      <c r="AG453" s="45">
        <v>43186</v>
      </c>
      <c r="AH453" s="56">
        <v>0.33928999999999998</v>
      </c>
      <c r="AI453" s="56">
        <v>1.0024599999999999</v>
      </c>
      <c r="AK453" s="45">
        <v>43186</v>
      </c>
      <c r="AL453" s="56">
        <v>1.53925</v>
      </c>
      <c r="AM453" s="56">
        <v>2.9502299999999999</v>
      </c>
      <c r="AO453" s="45">
        <v>43186</v>
      </c>
      <c r="AP453" s="56">
        <v>4.4097200000000001</v>
      </c>
      <c r="AQ453" s="56">
        <v>2.5</v>
      </c>
      <c r="AS453" s="45">
        <v>43411</v>
      </c>
      <c r="AT453" s="44">
        <v>271.55</v>
      </c>
      <c r="AU453" s="44">
        <v>274.35000000000002</v>
      </c>
      <c r="AV453" s="44">
        <v>269.89999999999998</v>
      </c>
      <c r="AW453" s="44">
        <v>270.75</v>
      </c>
    </row>
    <row r="454" spans="1:49">
      <c r="A454" s="45">
        <v>43187</v>
      </c>
      <c r="B454" s="56">
        <v>0.20404</v>
      </c>
      <c r="C454" s="56">
        <v>0.16718</v>
      </c>
      <c r="E454" s="45">
        <v>43187</v>
      </c>
      <c r="F454" s="56">
        <v>11.428570000000001</v>
      </c>
      <c r="G454" s="56">
        <v>31.428570000000001</v>
      </c>
      <c r="I454" s="45">
        <v>43187</v>
      </c>
      <c r="J454" s="56">
        <v>2.7527699999999999</v>
      </c>
      <c r="K454" s="56">
        <v>0</v>
      </c>
      <c r="M454" s="45">
        <v>43187</v>
      </c>
      <c r="N454" s="56">
        <v>5.1426100000000003</v>
      </c>
      <c r="O454" s="56">
        <v>0.69144000000000005</v>
      </c>
      <c r="Q454" s="45">
        <v>43187</v>
      </c>
      <c r="R454" s="56">
        <v>9.50901</v>
      </c>
      <c r="S454" s="56">
        <v>6.1060499999999998</v>
      </c>
      <c r="U454" s="45">
        <v>43187</v>
      </c>
      <c r="V454" s="56">
        <v>4.1859200000000003</v>
      </c>
      <c r="W454" s="56">
        <v>4.2115999999999998</v>
      </c>
      <c r="Y454" s="45">
        <v>43187</v>
      </c>
      <c r="Z454" s="56">
        <v>3.70791</v>
      </c>
      <c r="AA454" s="56">
        <v>15.58234</v>
      </c>
      <c r="AC454" s="45">
        <v>43187</v>
      </c>
      <c r="AD454" s="56">
        <v>9.708E-2</v>
      </c>
      <c r="AE454" s="56">
        <v>0.50544</v>
      </c>
      <c r="AG454" s="45">
        <v>43187</v>
      </c>
      <c r="AH454" s="56">
        <v>0.50893999999999995</v>
      </c>
      <c r="AI454" s="56">
        <v>1.29549</v>
      </c>
      <c r="AK454" s="45">
        <v>43187</v>
      </c>
      <c r="AL454" s="56">
        <v>1.9753700000000001</v>
      </c>
      <c r="AM454" s="56">
        <v>2.8732600000000001</v>
      </c>
      <c r="AO454" s="45">
        <v>43187</v>
      </c>
      <c r="AP454" s="56">
        <v>4.54861</v>
      </c>
      <c r="AQ454" s="56">
        <v>2.8125</v>
      </c>
      <c r="AS454" s="45">
        <v>43412</v>
      </c>
      <c r="AT454" s="44">
        <v>275</v>
      </c>
      <c r="AU454" s="44">
        <v>276.60000000000002</v>
      </c>
      <c r="AV454" s="44">
        <v>272.35000000000002</v>
      </c>
      <c r="AW454" s="44">
        <v>273.05</v>
      </c>
    </row>
    <row r="455" spans="1:49">
      <c r="A455" s="45">
        <v>43188</v>
      </c>
      <c r="B455" s="56">
        <v>0.17508000000000001</v>
      </c>
      <c r="C455" s="56">
        <v>0.16586000000000001</v>
      </c>
      <c r="E455" s="45">
        <v>43188</v>
      </c>
      <c r="F455" s="56">
        <v>25.714279999999999</v>
      </c>
      <c r="G455" s="56">
        <v>32.857140000000001</v>
      </c>
      <c r="I455" s="45">
        <v>43188</v>
      </c>
      <c r="J455" s="56">
        <v>1.0587599999999999</v>
      </c>
      <c r="K455" s="56">
        <v>0.37056</v>
      </c>
      <c r="M455" s="45">
        <v>43188</v>
      </c>
      <c r="N455" s="56">
        <v>0.86429999999999996</v>
      </c>
      <c r="O455" s="56">
        <v>1.0371600000000001</v>
      </c>
      <c r="Q455" s="45">
        <v>43188</v>
      </c>
      <c r="R455" s="56">
        <v>9.30288</v>
      </c>
      <c r="S455" s="56">
        <v>5.2026399999999997</v>
      </c>
      <c r="U455" s="45">
        <v>43188</v>
      </c>
      <c r="V455" s="56">
        <v>4.6995300000000002</v>
      </c>
      <c r="W455" s="56">
        <v>2.9275799999999998</v>
      </c>
      <c r="Y455" s="45">
        <v>43188</v>
      </c>
      <c r="Z455" s="56">
        <v>4.1628699999999998</v>
      </c>
      <c r="AA455" s="56">
        <v>12.261139999999999</v>
      </c>
      <c r="AC455" s="45">
        <v>43188</v>
      </c>
      <c r="AD455" s="56">
        <v>8.0500000000000002E-2</v>
      </c>
      <c r="AE455" s="56">
        <v>0.40250000000000002</v>
      </c>
      <c r="AG455" s="45">
        <v>43188</v>
      </c>
      <c r="AH455" s="56">
        <v>0.27760000000000001</v>
      </c>
      <c r="AI455" s="56">
        <v>0.77112000000000003</v>
      </c>
      <c r="AK455" s="45">
        <v>43188</v>
      </c>
      <c r="AL455" s="56">
        <v>1.9753700000000001</v>
      </c>
      <c r="AM455" s="56">
        <v>1.9497100000000001</v>
      </c>
      <c r="AO455" s="45">
        <v>43188</v>
      </c>
      <c r="AP455" s="56">
        <v>3.8888799999999999</v>
      </c>
      <c r="AQ455" s="56">
        <v>2.5347200000000001</v>
      </c>
      <c r="AS455" s="45">
        <v>43413</v>
      </c>
      <c r="AT455" s="44">
        <v>272.60000000000002</v>
      </c>
      <c r="AU455" s="44">
        <v>273.8</v>
      </c>
      <c r="AV455" s="44">
        <v>271.10000000000002</v>
      </c>
      <c r="AW455" s="44">
        <v>271.5</v>
      </c>
    </row>
    <row r="456" spans="1:49">
      <c r="A456" s="45">
        <v>43189</v>
      </c>
      <c r="B456" s="56">
        <v>0.10136000000000001</v>
      </c>
      <c r="C456" s="56">
        <v>0.14480000000000001</v>
      </c>
      <c r="E456" s="45">
        <v>43189</v>
      </c>
      <c r="F456" s="56">
        <v>7.1428500000000001</v>
      </c>
      <c r="G456" s="56">
        <v>21.428570000000001</v>
      </c>
      <c r="I456" s="45">
        <v>43189</v>
      </c>
      <c r="J456" s="56">
        <v>0.68818999999999997</v>
      </c>
      <c r="K456" s="56">
        <v>0.52937999999999996</v>
      </c>
      <c r="M456" s="45">
        <v>43189</v>
      </c>
      <c r="N456" s="56">
        <v>0.47536</v>
      </c>
      <c r="O456" s="56">
        <v>0.64822000000000002</v>
      </c>
      <c r="Q456" s="45">
        <v>43189</v>
      </c>
      <c r="R456" s="56">
        <v>9.1986799999999995</v>
      </c>
      <c r="S456" s="56">
        <v>4.6605299999999996</v>
      </c>
      <c r="U456" s="45">
        <v>43189</v>
      </c>
      <c r="V456" s="56">
        <v>6.1633199999999997</v>
      </c>
      <c r="W456" s="56">
        <v>2.4653299999999998</v>
      </c>
      <c r="Y456" s="45">
        <v>43189</v>
      </c>
      <c r="Z456" s="56">
        <v>5.4595000000000002</v>
      </c>
      <c r="AA456" s="56">
        <v>9.5541400000000003</v>
      </c>
      <c r="AC456" s="45">
        <v>43189</v>
      </c>
      <c r="AD456" s="56">
        <v>6.1469999999999997E-2</v>
      </c>
      <c r="AE456" s="56">
        <v>0.41469</v>
      </c>
      <c r="AG456" s="45">
        <v>43189</v>
      </c>
      <c r="AH456" s="56">
        <v>0.27760000000000001</v>
      </c>
      <c r="AI456" s="56">
        <v>0.87907999999999997</v>
      </c>
      <c r="AK456" s="45">
        <v>43189</v>
      </c>
      <c r="AL456" s="56">
        <v>1.1287799999999999</v>
      </c>
      <c r="AM456" s="56">
        <v>2.05233</v>
      </c>
      <c r="AO456" s="45">
        <v>43189</v>
      </c>
      <c r="AP456" s="56">
        <v>3.0208300000000001</v>
      </c>
      <c r="AQ456" s="56">
        <v>2.04861</v>
      </c>
      <c r="AS456" s="45">
        <v>43416</v>
      </c>
      <c r="AT456" s="44">
        <v>269.2</v>
      </c>
      <c r="AU456" s="44">
        <v>272.5</v>
      </c>
      <c r="AV456" s="44">
        <v>268.7</v>
      </c>
      <c r="AW456" s="44">
        <v>272.10000000000002</v>
      </c>
    </row>
    <row r="457" spans="1:49">
      <c r="A457" s="45">
        <v>43190</v>
      </c>
      <c r="B457" s="56">
        <v>9.7409999999999997E-2</v>
      </c>
      <c r="C457" s="56">
        <v>0.10793999999999999</v>
      </c>
      <c r="E457" s="45">
        <v>43190</v>
      </c>
      <c r="F457" s="56">
        <v>0</v>
      </c>
      <c r="G457" s="56">
        <v>0</v>
      </c>
      <c r="I457" s="45">
        <v>43190</v>
      </c>
      <c r="J457" s="56">
        <v>0.37056</v>
      </c>
      <c r="K457" s="56">
        <v>0</v>
      </c>
      <c r="M457" s="45">
        <v>43190</v>
      </c>
      <c r="N457" s="56">
        <v>0</v>
      </c>
      <c r="O457" s="56">
        <v>0.30249999999999999</v>
      </c>
      <c r="Q457" s="45">
        <v>43190</v>
      </c>
      <c r="R457" s="56">
        <v>5.74702</v>
      </c>
      <c r="S457" s="56">
        <v>1.7805200000000001</v>
      </c>
      <c r="U457" s="45">
        <v>43190</v>
      </c>
      <c r="V457" s="56">
        <v>1.82331</v>
      </c>
      <c r="W457" s="56">
        <v>2.5166900000000001</v>
      </c>
      <c r="Y457" s="45">
        <v>43190</v>
      </c>
      <c r="Z457" s="56">
        <v>1.6151</v>
      </c>
      <c r="AA457" s="56">
        <v>6.6878900000000003</v>
      </c>
      <c r="AC457" s="45">
        <v>43190</v>
      </c>
      <c r="AD457" s="56">
        <v>3.024E-2</v>
      </c>
      <c r="AE457" s="56">
        <v>0.21465999999999999</v>
      </c>
      <c r="AG457" s="45">
        <v>43190</v>
      </c>
      <c r="AH457" s="56">
        <v>0.20049</v>
      </c>
      <c r="AI457" s="56">
        <v>0.29302</v>
      </c>
      <c r="AK457" s="45">
        <v>43190</v>
      </c>
      <c r="AL457" s="56">
        <v>0.38480999999999999</v>
      </c>
      <c r="AM457" s="56">
        <v>0.69266000000000005</v>
      </c>
      <c r="AO457" s="45">
        <v>43190</v>
      </c>
      <c r="AP457" s="56">
        <v>0.79861000000000004</v>
      </c>
      <c r="AQ457" s="56">
        <v>0.59026999999999996</v>
      </c>
      <c r="AS457" s="45">
        <v>43417</v>
      </c>
      <c r="AT457" s="44">
        <v>267.95</v>
      </c>
      <c r="AU457" s="44">
        <v>270.2</v>
      </c>
      <c r="AV457" s="44">
        <v>265.05</v>
      </c>
      <c r="AW457" s="44">
        <v>269.39999999999998</v>
      </c>
    </row>
    <row r="458" spans="1:49">
      <c r="A458" s="45">
        <v>43191</v>
      </c>
      <c r="B458" s="56">
        <v>8.4250000000000005E-2</v>
      </c>
      <c r="C458" s="56">
        <v>6.5820000000000004E-2</v>
      </c>
      <c r="E458" s="45">
        <v>43191</v>
      </c>
      <c r="F458" s="56">
        <v>0</v>
      </c>
      <c r="G458" s="56">
        <v>0</v>
      </c>
      <c r="I458" s="45">
        <v>43191</v>
      </c>
      <c r="J458" s="56">
        <v>0.26468999999999998</v>
      </c>
      <c r="K458" s="56">
        <v>0</v>
      </c>
      <c r="M458" s="45">
        <v>43191</v>
      </c>
      <c r="N458" s="56">
        <v>0.34572000000000003</v>
      </c>
      <c r="O458" s="56">
        <v>0.25929000000000002</v>
      </c>
      <c r="Q458" s="45">
        <v>43191</v>
      </c>
      <c r="R458" s="56">
        <v>4.7338899999999997</v>
      </c>
      <c r="S458" s="56">
        <v>1.7620199999999999</v>
      </c>
      <c r="U458" s="45">
        <v>43191</v>
      </c>
      <c r="V458" s="56">
        <v>2.1828400000000001</v>
      </c>
      <c r="W458" s="56">
        <v>2.7478099999999999</v>
      </c>
      <c r="Y458" s="45">
        <v>43191</v>
      </c>
      <c r="Z458" s="56">
        <v>1.93357</v>
      </c>
      <c r="AA458" s="56">
        <v>8.9626900000000003</v>
      </c>
      <c r="AC458" s="45">
        <v>43191</v>
      </c>
      <c r="AD458" s="56">
        <v>2.5360000000000001E-2</v>
      </c>
      <c r="AE458" s="56">
        <v>0.22148999999999999</v>
      </c>
      <c r="AG458" s="45">
        <v>43191</v>
      </c>
      <c r="AH458" s="56">
        <v>0.15422</v>
      </c>
      <c r="AI458" s="56">
        <v>0.27760000000000001</v>
      </c>
      <c r="AK458" s="45">
        <v>43191</v>
      </c>
      <c r="AL458" s="56">
        <v>0.69266000000000005</v>
      </c>
      <c r="AM458" s="56">
        <v>0.84658</v>
      </c>
      <c r="AO458" s="45">
        <v>43191</v>
      </c>
      <c r="AP458" s="56">
        <v>0.45138</v>
      </c>
      <c r="AQ458" s="56">
        <v>0.625</v>
      </c>
      <c r="AS458" s="45">
        <v>43418</v>
      </c>
      <c r="AT458" s="44">
        <v>269.89999999999998</v>
      </c>
      <c r="AU458" s="44">
        <v>270.3</v>
      </c>
      <c r="AV458" s="44">
        <v>268.3</v>
      </c>
      <c r="AW458" s="44">
        <v>269.3</v>
      </c>
    </row>
    <row r="459" spans="1:49">
      <c r="A459" s="45">
        <v>43192</v>
      </c>
      <c r="B459" s="56">
        <v>0.99256999999999995</v>
      </c>
      <c r="C459" s="56">
        <v>0.77930999999999995</v>
      </c>
      <c r="E459" s="45">
        <v>43192</v>
      </c>
      <c r="F459" s="56">
        <v>28.57142</v>
      </c>
      <c r="G459" s="56">
        <v>20</v>
      </c>
      <c r="I459" s="45">
        <v>43192</v>
      </c>
      <c r="J459" s="56">
        <v>0.79407000000000005</v>
      </c>
      <c r="K459" s="56">
        <v>0.42349999999999999</v>
      </c>
      <c r="M459" s="45">
        <v>43192</v>
      </c>
      <c r="N459" s="56">
        <v>1.0371600000000001</v>
      </c>
      <c r="O459" s="56">
        <v>0.95072999999999996</v>
      </c>
      <c r="Q459" s="45">
        <v>43192</v>
      </c>
      <c r="R459" s="56">
        <v>13.24568</v>
      </c>
      <c r="S459" s="56">
        <v>5.0458499999999997</v>
      </c>
      <c r="U459" s="45">
        <v>43192</v>
      </c>
      <c r="V459" s="56">
        <v>9.6302000000000003</v>
      </c>
      <c r="W459" s="56">
        <v>3.64663</v>
      </c>
      <c r="Y459" s="45">
        <v>43192</v>
      </c>
      <c r="Z459" s="56">
        <v>8.5304800000000007</v>
      </c>
      <c r="AA459" s="56">
        <v>13.26205</v>
      </c>
      <c r="AC459" s="45">
        <v>43192</v>
      </c>
      <c r="AD459" s="56">
        <v>5.4149999999999997E-2</v>
      </c>
      <c r="AE459" s="56">
        <v>0.35664000000000001</v>
      </c>
      <c r="AG459" s="45">
        <v>43192</v>
      </c>
      <c r="AH459" s="56">
        <v>7.7109999999999998E-2</v>
      </c>
      <c r="AI459" s="56">
        <v>0.46267000000000003</v>
      </c>
      <c r="AK459" s="45">
        <v>43192</v>
      </c>
      <c r="AL459" s="56">
        <v>0.59004000000000001</v>
      </c>
      <c r="AM459" s="56">
        <v>1.6162099999999999</v>
      </c>
      <c r="AO459" s="45">
        <v>43192</v>
      </c>
      <c r="AP459" s="56">
        <v>3.0902699999999999</v>
      </c>
      <c r="AQ459" s="56">
        <v>2.4305500000000002</v>
      </c>
      <c r="AS459" s="45">
        <v>43419</v>
      </c>
      <c r="AT459" s="44">
        <v>268.7</v>
      </c>
      <c r="AU459" s="44">
        <v>272.3</v>
      </c>
      <c r="AV459" s="44">
        <v>267.89999999999998</v>
      </c>
      <c r="AW459" s="44">
        <v>272.10000000000002</v>
      </c>
    </row>
    <row r="460" spans="1:49">
      <c r="A460" s="45">
        <v>43193</v>
      </c>
      <c r="B460" s="56">
        <v>0.21062</v>
      </c>
      <c r="C460" s="56">
        <v>0.20930000000000001</v>
      </c>
      <c r="E460" s="45">
        <v>43193</v>
      </c>
      <c r="F460" s="56">
        <v>10</v>
      </c>
      <c r="G460" s="56">
        <v>25.714279999999999</v>
      </c>
      <c r="I460" s="45">
        <v>43193</v>
      </c>
      <c r="J460" s="56">
        <v>1.27051</v>
      </c>
      <c r="K460" s="56">
        <v>0.58230999999999999</v>
      </c>
      <c r="M460" s="45">
        <v>43193</v>
      </c>
      <c r="N460" s="56">
        <v>1.3396699999999999</v>
      </c>
      <c r="O460" s="56">
        <v>0.64822000000000002</v>
      </c>
      <c r="Q460" s="45">
        <v>43193</v>
      </c>
      <c r="R460" s="56">
        <v>11.38011</v>
      </c>
      <c r="S460" s="56">
        <v>5.3584500000000004</v>
      </c>
      <c r="U460" s="45">
        <v>43193</v>
      </c>
      <c r="V460" s="56">
        <v>6.2917300000000003</v>
      </c>
      <c r="W460" s="56">
        <v>4.1088800000000001</v>
      </c>
      <c r="Y460" s="45">
        <v>43193</v>
      </c>
      <c r="Z460" s="56">
        <v>5.5732400000000002</v>
      </c>
      <c r="AA460" s="56">
        <v>13.421290000000001</v>
      </c>
      <c r="AC460" s="45">
        <v>43193</v>
      </c>
      <c r="AD460" s="56">
        <v>0.10294</v>
      </c>
      <c r="AE460" s="56">
        <v>0.34540999999999999</v>
      </c>
      <c r="AG460" s="45">
        <v>43193</v>
      </c>
      <c r="AH460" s="56">
        <v>0.30845</v>
      </c>
      <c r="AI460" s="56">
        <v>0.87907999999999997</v>
      </c>
      <c r="AK460" s="45">
        <v>43193</v>
      </c>
      <c r="AL460" s="56">
        <v>1.30836</v>
      </c>
      <c r="AM460" s="56">
        <v>1.51359</v>
      </c>
      <c r="AO460" s="45">
        <v>43193</v>
      </c>
      <c r="AP460" s="56">
        <v>3.6458300000000001</v>
      </c>
      <c r="AQ460" s="56">
        <v>2.5347200000000001</v>
      </c>
      <c r="AS460" s="45">
        <v>43420</v>
      </c>
      <c r="AT460" s="44">
        <v>272.89999999999998</v>
      </c>
      <c r="AU460" s="44">
        <v>273.60000000000002</v>
      </c>
      <c r="AV460" s="44">
        <v>271.25</v>
      </c>
      <c r="AW460" s="44">
        <v>271.7</v>
      </c>
    </row>
    <row r="461" spans="1:49">
      <c r="A461" s="45">
        <v>43194</v>
      </c>
      <c r="B461" s="56">
        <v>0.21193999999999999</v>
      </c>
      <c r="C461" s="56">
        <v>0.18561</v>
      </c>
      <c r="E461" s="45">
        <v>43194</v>
      </c>
      <c r="F461" s="56">
        <v>40</v>
      </c>
      <c r="G461" s="56">
        <v>22.857140000000001</v>
      </c>
      <c r="I461" s="45">
        <v>43194</v>
      </c>
      <c r="J461" s="56">
        <v>3.3880300000000001</v>
      </c>
      <c r="K461" s="56">
        <v>0.68818999999999997</v>
      </c>
      <c r="M461" s="45">
        <v>43194</v>
      </c>
      <c r="N461" s="56">
        <v>4.6672399999999996</v>
      </c>
      <c r="O461" s="56">
        <v>0</v>
      </c>
      <c r="Q461" s="45">
        <v>43194</v>
      </c>
      <c r="R461" s="56">
        <v>10.004379999999999</v>
      </c>
      <c r="S461" s="56">
        <v>5.9505600000000003</v>
      </c>
      <c r="U461" s="45">
        <v>43194</v>
      </c>
      <c r="V461" s="56">
        <v>10.708780000000001</v>
      </c>
      <c r="W461" s="56">
        <v>4.4684100000000004</v>
      </c>
      <c r="Y461" s="45">
        <v>43194</v>
      </c>
      <c r="Z461" s="56">
        <v>9.4858899999999995</v>
      </c>
      <c r="AA461" s="56">
        <v>20.109190000000002</v>
      </c>
      <c r="AC461" s="45">
        <v>43194</v>
      </c>
      <c r="AD461" s="56">
        <v>9.7570000000000004E-2</v>
      </c>
      <c r="AE461" s="56">
        <v>0.38980999999999999</v>
      </c>
      <c r="AG461" s="45">
        <v>43194</v>
      </c>
      <c r="AH461" s="56">
        <v>0.66317000000000004</v>
      </c>
      <c r="AI461" s="56">
        <v>0.78654999999999997</v>
      </c>
      <c r="AK461" s="45">
        <v>43194</v>
      </c>
      <c r="AL461" s="56">
        <v>1.4109700000000001</v>
      </c>
      <c r="AM461" s="56">
        <v>1.9240600000000001</v>
      </c>
      <c r="AO461" s="45">
        <v>43194</v>
      </c>
      <c r="AP461" s="56">
        <v>3.1597200000000001</v>
      </c>
      <c r="AQ461" s="56">
        <v>2.7083300000000001</v>
      </c>
      <c r="AS461" s="45">
        <v>43423</v>
      </c>
      <c r="AT461" s="44">
        <v>271.8</v>
      </c>
      <c r="AU461" s="44">
        <v>274.39999999999998</v>
      </c>
      <c r="AV461" s="44">
        <v>271.25</v>
      </c>
      <c r="AW461" s="44">
        <v>272.60000000000002</v>
      </c>
    </row>
    <row r="462" spans="1:49">
      <c r="A462" s="45">
        <v>43195</v>
      </c>
      <c r="B462" s="56">
        <v>0.16586000000000001</v>
      </c>
      <c r="C462" s="56">
        <v>0.16980999999999999</v>
      </c>
      <c r="E462" s="45">
        <v>43195</v>
      </c>
      <c r="F462" s="56">
        <v>20</v>
      </c>
      <c r="G462" s="56">
        <v>7.1428500000000001</v>
      </c>
      <c r="I462" s="45">
        <v>43195</v>
      </c>
      <c r="J462" s="56">
        <v>0.84699999999999998</v>
      </c>
      <c r="K462" s="56">
        <v>0.63524999999999998</v>
      </c>
      <c r="M462" s="45">
        <v>43195</v>
      </c>
      <c r="N462" s="56">
        <v>1.1668099999999999</v>
      </c>
      <c r="O462" s="56">
        <v>0.64822000000000002</v>
      </c>
      <c r="Q462" s="45">
        <v>43195</v>
      </c>
      <c r="R462" s="56">
        <v>9.5560799999999997</v>
      </c>
      <c r="S462" s="56">
        <v>5.2733999999999996</v>
      </c>
      <c r="U462" s="45">
        <v>43195</v>
      </c>
      <c r="V462" s="56">
        <v>5.2131400000000001</v>
      </c>
      <c r="W462" s="56">
        <v>2.9275799999999998</v>
      </c>
      <c r="Y462" s="45">
        <v>43195</v>
      </c>
      <c r="Z462" s="56">
        <v>4.6178299999999997</v>
      </c>
      <c r="AA462" s="56">
        <v>13.284800000000001</v>
      </c>
      <c r="AC462" s="45">
        <v>43195</v>
      </c>
      <c r="AD462" s="56">
        <v>7.1230000000000002E-2</v>
      </c>
      <c r="AE462" s="56">
        <v>0.41127999999999998</v>
      </c>
      <c r="AG462" s="45">
        <v>43195</v>
      </c>
      <c r="AH462" s="56">
        <v>0.53978999999999999</v>
      </c>
      <c r="AI462" s="56">
        <v>0.64773999999999998</v>
      </c>
      <c r="AK462" s="45">
        <v>43195</v>
      </c>
      <c r="AL462" s="56">
        <v>1.00051</v>
      </c>
      <c r="AM462" s="56">
        <v>1.8984000000000001</v>
      </c>
      <c r="AO462" s="45">
        <v>43195</v>
      </c>
      <c r="AP462" s="56">
        <v>3.4027699999999999</v>
      </c>
      <c r="AQ462" s="56">
        <v>1.875</v>
      </c>
      <c r="AS462" s="45">
        <v>43424</v>
      </c>
      <c r="AT462" s="44">
        <v>269.64999999999998</v>
      </c>
      <c r="AU462" s="44">
        <v>271.10000000000002</v>
      </c>
      <c r="AV462" s="44">
        <v>269</v>
      </c>
      <c r="AW462" s="44">
        <v>269.60000000000002</v>
      </c>
    </row>
    <row r="463" spans="1:49">
      <c r="A463" s="45">
        <v>43196</v>
      </c>
      <c r="B463" s="56">
        <v>0.13689999999999999</v>
      </c>
      <c r="C463" s="56">
        <v>0.15007000000000001</v>
      </c>
      <c r="E463" s="45">
        <v>43196</v>
      </c>
      <c r="F463" s="56">
        <v>21.428570000000001</v>
      </c>
      <c r="G463" s="56">
        <v>10</v>
      </c>
      <c r="I463" s="45">
        <v>43196</v>
      </c>
      <c r="J463" s="56">
        <v>1.0587599999999999</v>
      </c>
      <c r="K463" s="56">
        <v>0.89993999999999996</v>
      </c>
      <c r="M463" s="45">
        <v>43196</v>
      </c>
      <c r="N463" s="56">
        <v>2.03111</v>
      </c>
      <c r="O463" s="56">
        <v>0.86429999999999996</v>
      </c>
      <c r="Q463" s="45">
        <v>43196</v>
      </c>
      <c r="R463" s="56">
        <v>8.7967999999999993</v>
      </c>
      <c r="S463" s="56">
        <v>5.1844599999999996</v>
      </c>
      <c r="U463" s="45">
        <v>43196</v>
      </c>
      <c r="V463" s="56">
        <v>3.2100599999999999</v>
      </c>
      <c r="W463" s="56">
        <v>2.6707700000000001</v>
      </c>
      <c r="Y463" s="45">
        <v>43196</v>
      </c>
      <c r="Z463" s="56">
        <v>2.8434900000000001</v>
      </c>
      <c r="AA463" s="56">
        <v>11.69244</v>
      </c>
      <c r="AC463" s="45">
        <v>43196</v>
      </c>
      <c r="AD463" s="56">
        <v>6.5369999999999998E-2</v>
      </c>
      <c r="AE463" s="56">
        <v>0.27467000000000003</v>
      </c>
      <c r="AG463" s="45">
        <v>43196</v>
      </c>
      <c r="AH463" s="56">
        <v>0.27760000000000001</v>
      </c>
      <c r="AI463" s="56">
        <v>0.55520999999999998</v>
      </c>
      <c r="AK463" s="45">
        <v>43196</v>
      </c>
      <c r="AL463" s="56">
        <v>1.00051</v>
      </c>
      <c r="AM463" s="56">
        <v>1.4366300000000001</v>
      </c>
      <c r="AO463" s="45">
        <v>43196</v>
      </c>
      <c r="AP463" s="56">
        <v>3.9583300000000001</v>
      </c>
      <c r="AQ463" s="56">
        <v>2.5347200000000001</v>
      </c>
      <c r="AS463" s="45">
        <v>43425</v>
      </c>
      <c r="AT463" s="44">
        <v>266.2</v>
      </c>
      <c r="AU463" s="44">
        <v>268.8</v>
      </c>
      <c r="AV463" s="44">
        <v>265.5</v>
      </c>
      <c r="AW463" s="44">
        <v>268.55</v>
      </c>
    </row>
    <row r="464" spans="1:49">
      <c r="A464" s="45">
        <v>43197</v>
      </c>
      <c r="B464" s="56">
        <v>0.13295000000000001</v>
      </c>
      <c r="C464" s="56">
        <v>9.214E-2</v>
      </c>
      <c r="E464" s="45">
        <v>43197</v>
      </c>
      <c r="F464" s="56">
        <v>0</v>
      </c>
      <c r="G464" s="56">
        <v>10</v>
      </c>
      <c r="I464" s="45">
        <v>43197</v>
      </c>
      <c r="J464" s="56">
        <v>0.42349999999999999</v>
      </c>
      <c r="K464" s="56">
        <v>0</v>
      </c>
      <c r="M464" s="45">
        <v>43197</v>
      </c>
      <c r="N464" s="56">
        <v>0.60501000000000005</v>
      </c>
      <c r="O464" s="56">
        <v>0</v>
      </c>
      <c r="Q464" s="45">
        <v>43197</v>
      </c>
      <c r="R464" s="56">
        <v>4.4238799999999996</v>
      </c>
      <c r="S464" s="56">
        <v>2.17266</v>
      </c>
      <c r="U464" s="45">
        <v>43197</v>
      </c>
      <c r="V464" s="56">
        <v>1.74627</v>
      </c>
      <c r="W464" s="56">
        <v>3.3127800000000001</v>
      </c>
      <c r="Y464" s="45">
        <v>43197</v>
      </c>
      <c r="Z464" s="56">
        <v>1.5468599999999999</v>
      </c>
      <c r="AA464" s="56">
        <v>9.3039100000000001</v>
      </c>
      <c r="AC464" s="45">
        <v>43197</v>
      </c>
      <c r="AD464" s="56">
        <v>5.1220000000000002E-2</v>
      </c>
      <c r="AE464" s="56">
        <v>0.21124999999999999</v>
      </c>
      <c r="AG464" s="45">
        <v>43197</v>
      </c>
      <c r="AH464" s="56">
        <v>0.23133000000000001</v>
      </c>
      <c r="AI464" s="56">
        <v>0.32386999999999999</v>
      </c>
      <c r="AK464" s="45">
        <v>43197</v>
      </c>
      <c r="AL464" s="56">
        <v>0.66700000000000004</v>
      </c>
      <c r="AM464" s="56">
        <v>0.56438999999999995</v>
      </c>
      <c r="AO464" s="45">
        <v>43197</v>
      </c>
      <c r="AP464" s="56">
        <v>0.86804999999999999</v>
      </c>
      <c r="AQ464" s="56">
        <v>0.79861000000000004</v>
      </c>
      <c r="AS464" s="45">
        <v>43426</v>
      </c>
      <c r="AT464" s="44">
        <v>268.5</v>
      </c>
      <c r="AU464" s="44">
        <v>269.39999999999998</v>
      </c>
      <c r="AV464" s="44">
        <v>267.7</v>
      </c>
      <c r="AW464" s="44">
        <v>268.39999999999998</v>
      </c>
    </row>
    <row r="465" spans="1:49">
      <c r="A465" s="45">
        <v>43198</v>
      </c>
      <c r="B465" s="56">
        <v>0.12769</v>
      </c>
      <c r="C465" s="56">
        <v>9.8729999999999998E-2</v>
      </c>
      <c r="E465" s="45">
        <v>43198</v>
      </c>
      <c r="F465" s="56">
        <v>15.71428</v>
      </c>
      <c r="G465" s="56">
        <v>10</v>
      </c>
      <c r="I465" s="45">
        <v>43198</v>
      </c>
      <c r="J465" s="56">
        <v>0.52937999999999996</v>
      </c>
      <c r="K465" s="56">
        <v>0</v>
      </c>
      <c r="M465" s="45">
        <v>43198</v>
      </c>
      <c r="N465" s="56">
        <v>0.25929000000000002</v>
      </c>
      <c r="O465" s="56">
        <v>0.25929000000000002</v>
      </c>
      <c r="Q465" s="45">
        <v>43198</v>
      </c>
      <c r="R465" s="56">
        <v>4.4612100000000003</v>
      </c>
      <c r="S465" s="56">
        <v>2.0976699999999999</v>
      </c>
      <c r="U465" s="45">
        <v>43198</v>
      </c>
      <c r="V465" s="56">
        <v>1.7976300000000001</v>
      </c>
      <c r="W465" s="56">
        <v>3.82639</v>
      </c>
      <c r="Y465" s="45">
        <v>43198</v>
      </c>
      <c r="Z465" s="56">
        <v>1.5923499999999999</v>
      </c>
      <c r="AA465" s="56">
        <v>11.28298</v>
      </c>
      <c r="AC465" s="45">
        <v>43198</v>
      </c>
      <c r="AD465" s="56">
        <v>3.073E-2</v>
      </c>
      <c r="AE465" s="56">
        <v>0.30442999999999998</v>
      </c>
      <c r="AG465" s="45">
        <v>43198</v>
      </c>
      <c r="AH465" s="56">
        <v>0.23133000000000001</v>
      </c>
      <c r="AI465" s="56">
        <v>0.24676000000000001</v>
      </c>
      <c r="AK465" s="45">
        <v>43198</v>
      </c>
      <c r="AL465" s="56">
        <v>0.38480999999999999</v>
      </c>
      <c r="AM465" s="56">
        <v>0.41045999999999999</v>
      </c>
      <c r="AO465" s="45">
        <v>43198</v>
      </c>
      <c r="AP465" s="56">
        <v>1.3888799999999999</v>
      </c>
      <c r="AQ465" s="56">
        <v>0.52083000000000002</v>
      </c>
      <c r="AS465" s="45">
        <v>43427</v>
      </c>
      <c r="AT465" s="44">
        <v>268</v>
      </c>
      <c r="AU465" s="44">
        <v>268.85000000000002</v>
      </c>
      <c r="AV465" s="44">
        <v>265.25</v>
      </c>
      <c r="AW465" s="44">
        <v>266.39999999999998</v>
      </c>
    </row>
    <row r="466" spans="1:49">
      <c r="A466" s="45">
        <v>43199</v>
      </c>
      <c r="B466" s="56">
        <v>0.24221000000000001</v>
      </c>
      <c r="C466" s="56">
        <v>0.21062</v>
      </c>
      <c r="E466" s="45">
        <v>43199</v>
      </c>
      <c r="F466" s="56">
        <v>27.142849999999999</v>
      </c>
      <c r="G466" s="56">
        <v>28.57142</v>
      </c>
      <c r="I466" s="45">
        <v>43199</v>
      </c>
      <c r="J466" s="56">
        <v>0.52937999999999996</v>
      </c>
      <c r="K466" s="56">
        <v>0.26468999999999998</v>
      </c>
      <c r="M466" s="45">
        <v>43199</v>
      </c>
      <c r="N466" s="56">
        <v>0.47536</v>
      </c>
      <c r="O466" s="56">
        <v>0.90751000000000004</v>
      </c>
      <c r="Q466" s="45">
        <v>43199</v>
      </c>
      <c r="R466" s="56">
        <v>8.7997200000000007</v>
      </c>
      <c r="S466" s="56">
        <v>5.5525700000000002</v>
      </c>
      <c r="U466" s="45">
        <v>43199</v>
      </c>
      <c r="V466" s="56">
        <v>8.5516100000000002</v>
      </c>
      <c r="W466" s="56">
        <v>3.2614200000000002</v>
      </c>
      <c r="Y466" s="45">
        <v>43199</v>
      </c>
      <c r="Z466" s="56">
        <v>7.5750599999999997</v>
      </c>
      <c r="AA466" s="56">
        <v>13.421290000000001</v>
      </c>
      <c r="AC466" s="45">
        <v>43199</v>
      </c>
      <c r="AD466" s="56">
        <v>5.0729999999999997E-2</v>
      </c>
      <c r="AE466" s="56">
        <v>0.31320999999999999</v>
      </c>
      <c r="AG466" s="45">
        <v>43199</v>
      </c>
      <c r="AH466" s="56">
        <v>0.26218000000000002</v>
      </c>
      <c r="AI466" s="56">
        <v>0.64773999999999998</v>
      </c>
      <c r="AK466" s="45">
        <v>43199</v>
      </c>
      <c r="AL466" s="56">
        <v>0.64134999999999998</v>
      </c>
      <c r="AM466" s="56">
        <v>1.9497100000000001</v>
      </c>
      <c r="AO466" s="45">
        <v>43199</v>
      </c>
      <c r="AP466" s="56">
        <v>5.1388800000000003</v>
      </c>
      <c r="AQ466" s="56">
        <v>2.2569400000000002</v>
      </c>
      <c r="AS466" s="45">
        <v>43430</v>
      </c>
      <c r="AT466" s="44">
        <v>267.10000000000002</v>
      </c>
      <c r="AU466" s="44">
        <v>270.5</v>
      </c>
      <c r="AV466" s="44">
        <v>266.8</v>
      </c>
      <c r="AW466" s="44">
        <v>270.5</v>
      </c>
    </row>
    <row r="467" spans="1:49">
      <c r="A467" s="45">
        <v>43200</v>
      </c>
      <c r="B467" s="56">
        <v>0.20666999999999999</v>
      </c>
      <c r="C467" s="56">
        <v>0.29881999999999997</v>
      </c>
      <c r="E467" s="45">
        <v>43200</v>
      </c>
      <c r="F467" s="56">
        <v>30</v>
      </c>
      <c r="G467" s="56">
        <v>25.714279999999999</v>
      </c>
      <c r="I467" s="45">
        <v>43200</v>
      </c>
      <c r="J467" s="56">
        <v>3.7585999999999999</v>
      </c>
      <c r="K467" s="56">
        <v>0.74112999999999996</v>
      </c>
      <c r="M467" s="45">
        <v>43200</v>
      </c>
      <c r="N467" s="56">
        <v>1.85825</v>
      </c>
      <c r="O467" s="56">
        <v>1.4693099999999999</v>
      </c>
      <c r="Q467" s="45">
        <v>43200</v>
      </c>
      <c r="R467" s="56">
        <v>9.6067199999999993</v>
      </c>
      <c r="S467" s="56">
        <v>5.6597</v>
      </c>
      <c r="U467" s="45">
        <v>43200</v>
      </c>
      <c r="V467" s="56">
        <v>2.7478099999999999</v>
      </c>
      <c r="W467" s="56">
        <v>2.08012</v>
      </c>
      <c r="Y467" s="45">
        <v>43200</v>
      </c>
      <c r="Z467" s="56">
        <v>2.4340299999999999</v>
      </c>
      <c r="AA467" s="56">
        <v>11.46496</v>
      </c>
      <c r="AC467" s="45">
        <v>43200</v>
      </c>
      <c r="AD467" s="56">
        <v>6.7809999999999995E-2</v>
      </c>
      <c r="AE467" s="56">
        <v>0.34249000000000002</v>
      </c>
      <c r="AG467" s="45">
        <v>43200</v>
      </c>
      <c r="AH467" s="56">
        <v>0.27760000000000001</v>
      </c>
      <c r="AI467" s="56">
        <v>0.81738999999999995</v>
      </c>
      <c r="AK467" s="45">
        <v>43200</v>
      </c>
      <c r="AL467" s="56">
        <v>0.43612000000000001</v>
      </c>
      <c r="AM467" s="56">
        <v>1.6931700000000001</v>
      </c>
      <c r="AO467" s="45">
        <v>43200</v>
      </c>
      <c r="AP467" s="56">
        <v>4.9305500000000002</v>
      </c>
      <c r="AQ467" s="56">
        <v>2.4652699999999999</v>
      </c>
      <c r="AS467" s="45">
        <v>43431</v>
      </c>
      <c r="AT467" s="44">
        <v>270.95</v>
      </c>
      <c r="AU467" s="44">
        <v>272.75</v>
      </c>
      <c r="AV467" s="44">
        <v>269.45</v>
      </c>
      <c r="AW467" s="44">
        <v>272.45</v>
      </c>
    </row>
    <row r="468" spans="1:49">
      <c r="A468" s="45">
        <v>43201</v>
      </c>
      <c r="B468" s="56">
        <v>0.23957999999999999</v>
      </c>
      <c r="C468" s="56">
        <v>0.24879999999999999</v>
      </c>
      <c r="E468" s="45">
        <v>43201</v>
      </c>
      <c r="F468" s="56">
        <v>18.57142</v>
      </c>
      <c r="G468" s="56">
        <v>38.571420000000003</v>
      </c>
      <c r="I468" s="45">
        <v>43201</v>
      </c>
      <c r="J468" s="56">
        <v>0.74112999999999996</v>
      </c>
      <c r="K468" s="56">
        <v>0.52937999999999996</v>
      </c>
      <c r="M468" s="45">
        <v>43201</v>
      </c>
      <c r="N468" s="56">
        <v>0.73465000000000003</v>
      </c>
      <c r="O468" s="56">
        <v>1.3828800000000001</v>
      </c>
      <c r="Q468" s="45">
        <v>43201</v>
      </c>
      <c r="R468" s="56">
        <v>8.1894399999999994</v>
      </c>
      <c r="S468" s="56">
        <v>5.2928800000000003</v>
      </c>
      <c r="U468" s="45">
        <v>43201</v>
      </c>
      <c r="V468" s="56">
        <v>2.5166900000000001</v>
      </c>
      <c r="W468" s="56">
        <v>2.6194099999999998</v>
      </c>
      <c r="Y468" s="45">
        <v>43201</v>
      </c>
      <c r="Z468" s="56">
        <v>2.2292900000000002</v>
      </c>
      <c r="AA468" s="56">
        <v>10.850770000000001</v>
      </c>
      <c r="AC468" s="45">
        <v>43201</v>
      </c>
      <c r="AD468" s="56">
        <v>7.3669999999999999E-2</v>
      </c>
      <c r="AE468" s="56">
        <v>0.32102000000000003</v>
      </c>
      <c r="AG468" s="45">
        <v>43201</v>
      </c>
      <c r="AH468" s="56">
        <v>0.23133000000000001</v>
      </c>
      <c r="AI468" s="56">
        <v>0.43182999999999999</v>
      </c>
      <c r="AK468" s="45">
        <v>43201</v>
      </c>
      <c r="AL468" s="56">
        <v>0.76961999999999997</v>
      </c>
      <c r="AM468" s="56">
        <v>1.6931700000000001</v>
      </c>
      <c r="AO468" s="45">
        <v>43201</v>
      </c>
      <c r="AP468" s="56">
        <v>3.6805500000000002</v>
      </c>
      <c r="AQ468" s="56">
        <v>2.1180500000000002</v>
      </c>
      <c r="AS468" s="45">
        <v>43432</v>
      </c>
      <c r="AT468" s="44">
        <v>273</v>
      </c>
      <c r="AU468" s="44">
        <v>274</v>
      </c>
      <c r="AV468" s="44">
        <v>271.7</v>
      </c>
      <c r="AW468" s="44">
        <v>274</v>
      </c>
    </row>
    <row r="469" spans="1:49">
      <c r="A469" s="45">
        <v>43202</v>
      </c>
      <c r="B469" s="56">
        <v>0.25406000000000001</v>
      </c>
      <c r="C469" s="56">
        <v>0.23300000000000001</v>
      </c>
      <c r="E469" s="45">
        <v>43202</v>
      </c>
      <c r="F469" s="56">
        <v>27.142849999999999</v>
      </c>
      <c r="G469" s="56">
        <v>35.714280000000002</v>
      </c>
      <c r="I469" s="45">
        <v>43202</v>
      </c>
      <c r="J469" s="56">
        <v>0.79407000000000005</v>
      </c>
      <c r="K469" s="56">
        <v>0.37056</v>
      </c>
      <c r="M469" s="45">
        <v>43202</v>
      </c>
      <c r="N469" s="56">
        <v>1.3396699999999999</v>
      </c>
      <c r="O469" s="56">
        <v>0.73465000000000003</v>
      </c>
      <c r="Q469" s="45">
        <v>43202</v>
      </c>
      <c r="R469" s="56">
        <v>8.0294100000000004</v>
      </c>
      <c r="S469" s="56">
        <v>5.2808700000000002</v>
      </c>
      <c r="U469" s="45">
        <v>43202</v>
      </c>
      <c r="V469" s="56">
        <v>3.1073400000000002</v>
      </c>
      <c r="W469" s="56">
        <v>2.69645</v>
      </c>
      <c r="Y469" s="45">
        <v>43202</v>
      </c>
      <c r="Z469" s="56">
        <v>2.7524999999999999</v>
      </c>
      <c r="AA469" s="56">
        <v>10.21383</v>
      </c>
      <c r="AC469" s="45">
        <v>43202</v>
      </c>
      <c r="AD469" s="56">
        <v>6.7320000000000005E-2</v>
      </c>
      <c r="AE469" s="56">
        <v>0.33662999999999998</v>
      </c>
      <c r="AG469" s="45">
        <v>43202</v>
      </c>
      <c r="AH469" s="56">
        <v>0.41639999999999999</v>
      </c>
      <c r="AI469" s="56">
        <v>0.38556000000000001</v>
      </c>
      <c r="AK469" s="45">
        <v>43202</v>
      </c>
      <c r="AL469" s="56">
        <v>0.94920000000000004</v>
      </c>
      <c r="AM469" s="56">
        <v>1.4109700000000001</v>
      </c>
      <c r="AO469" s="45">
        <v>43202</v>
      </c>
      <c r="AP469" s="56">
        <v>3.4027699999999999</v>
      </c>
      <c r="AQ469" s="56">
        <v>2.2222200000000001</v>
      </c>
      <c r="AS469" s="45">
        <v>43433</v>
      </c>
      <c r="AT469" s="44">
        <v>277.7</v>
      </c>
      <c r="AU469" s="44">
        <v>278</v>
      </c>
      <c r="AV469" s="44">
        <v>273.75</v>
      </c>
      <c r="AW469" s="44">
        <v>274.3</v>
      </c>
    </row>
    <row r="470" spans="1:49">
      <c r="A470" s="45">
        <v>43203</v>
      </c>
      <c r="B470" s="56">
        <v>0.19481999999999999</v>
      </c>
      <c r="C470" s="56">
        <v>0.25669999999999998</v>
      </c>
      <c r="E470" s="45">
        <v>43203</v>
      </c>
      <c r="F470" s="56">
        <v>27.142849999999999</v>
      </c>
      <c r="G470" s="56">
        <v>32.857140000000001</v>
      </c>
      <c r="I470" s="45">
        <v>43203</v>
      </c>
      <c r="J470" s="56">
        <v>1.0587599999999999</v>
      </c>
      <c r="K470" s="56">
        <v>0.63524999999999998</v>
      </c>
      <c r="M470" s="45">
        <v>43203</v>
      </c>
      <c r="N470" s="56">
        <v>0.77786999999999995</v>
      </c>
      <c r="O470" s="56">
        <v>0.99394000000000005</v>
      </c>
      <c r="Q470" s="45">
        <v>43203</v>
      </c>
      <c r="R470" s="56">
        <v>7.2026000000000003</v>
      </c>
      <c r="S470" s="56">
        <v>5.0234500000000004</v>
      </c>
      <c r="U470" s="45">
        <v>43203</v>
      </c>
      <c r="V470" s="56">
        <v>8.5259300000000007</v>
      </c>
      <c r="W470" s="56">
        <v>2.3112400000000002</v>
      </c>
      <c r="Y470" s="45">
        <v>43203</v>
      </c>
      <c r="Z470" s="56">
        <v>7.5523199999999999</v>
      </c>
      <c r="AA470" s="56">
        <v>8.3257499999999993</v>
      </c>
      <c r="AC470" s="45">
        <v>43203</v>
      </c>
      <c r="AD470" s="56">
        <v>3.8539999999999998E-2</v>
      </c>
      <c r="AE470" s="56">
        <v>0.33174999999999999</v>
      </c>
      <c r="AG470" s="45">
        <v>43203</v>
      </c>
      <c r="AH470" s="56">
        <v>0.30845</v>
      </c>
      <c r="AI470" s="56">
        <v>0.46267000000000003</v>
      </c>
      <c r="AK470" s="45">
        <v>43203</v>
      </c>
      <c r="AL470" s="56">
        <v>0.66700000000000004</v>
      </c>
      <c r="AM470" s="56">
        <v>1.48794</v>
      </c>
      <c r="AO470" s="45">
        <v>43203</v>
      </c>
      <c r="AP470" s="56">
        <v>3.5416599999999998</v>
      </c>
      <c r="AQ470" s="56">
        <v>2.2222200000000001</v>
      </c>
      <c r="AS470" s="45">
        <v>43434</v>
      </c>
      <c r="AT470" s="44">
        <v>275.35000000000002</v>
      </c>
      <c r="AU470" s="44">
        <v>275.5</v>
      </c>
      <c r="AV470" s="44">
        <v>271.05</v>
      </c>
      <c r="AW470" s="44">
        <v>271.60000000000002</v>
      </c>
    </row>
    <row r="471" spans="1:49">
      <c r="A471" s="45">
        <v>43204</v>
      </c>
      <c r="B471" s="56">
        <v>0.12242</v>
      </c>
      <c r="C471" s="56">
        <v>0.11189</v>
      </c>
      <c r="E471" s="45">
        <v>43204</v>
      </c>
      <c r="F471" s="56">
        <v>0</v>
      </c>
      <c r="G471" s="56">
        <v>15.71428</v>
      </c>
      <c r="I471" s="45">
        <v>43204</v>
      </c>
      <c r="J471" s="56">
        <v>0.95287999999999995</v>
      </c>
      <c r="K471" s="56">
        <v>0.26468999999999998</v>
      </c>
      <c r="M471" s="45">
        <v>43204</v>
      </c>
      <c r="N471" s="56">
        <v>0</v>
      </c>
      <c r="O471" s="56">
        <v>0.69144000000000005</v>
      </c>
      <c r="Q471" s="45">
        <v>43204</v>
      </c>
      <c r="R471" s="56">
        <v>4.7413600000000002</v>
      </c>
      <c r="S471" s="56">
        <v>1.98665</v>
      </c>
      <c r="U471" s="45">
        <v>43204</v>
      </c>
      <c r="V471" s="56">
        <v>2.1314799999999998</v>
      </c>
      <c r="W471" s="56">
        <v>2.38828</v>
      </c>
      <c r="Y471" s="45">
        <v>43204</v>
      </c>
      <c r="Z471" s="56">
        <v>1.88808</v>
      </c>
      <c r="AA471" s="56">
        <v>7.7570499999999996</v>
      </c>
      <c r="AC471" s="45">
        <v>43204</v>
      </c>
      <c r="AD471" s="56">
        <v>3.024E-2</v>
      </c>
      <c r="AE471" s="56">
        <v>0.23905999999999999</v>
      </c>
      <c r="AG471" s="45">
        <v>43204</v>
      </c>
      <c r="AH471" s="56">
        <v>0.10795</v>
      </c>
      <c r="AI471" s="56">
        <v>0.23133000000000001</v>
      </c>
      <c r="AK471" s="45">
        <v>43204</v>
      </c>
      <c r="AL471" s="56">
        <v>0.17957000000000001</v>
      </c>
      <c r="AM471" s="56">
        <v>0.38480999999999999</v>
      </c>
      <c r="AO471" s="45">
        <v>43204</v>
      </c>
      <c r="AP471" s="56">
        <v>1.04166</v>
      </c>
      <c r="AQ471" s="56">
        <v>0.90276999999999996</v>
      </c>
      <c r="AS471" s="45">
        <v>43437</v>
      </c>
      <c r="AT471" s="44">
        <v>275.55</v>
      </c>
      <c r="AU471" s="44">
        <v>277.2</v>
      </c>
      <c r="AV471" s="44">
        <v>273.8</v>
      </c>
      <c r="AW471" s="44">
        <v>276.39999999999998</v>
      </c>
    </row>
    <row r="472" spans="1:49">
      <c r="A472" s="45">
        <v>43205</v>
      </c>
      <c r="B472" s="56">
        <v>8.6879999999999999E-2</v>
      </c>
      <c r="C472" s="56">
        <v>0.11847000000000001</v>
      </c>
      <c r="E472" s="45">
        <v>43205</v>
      </c>
      <c r="F472" s="56">
        <v>20</v>
      </c>
      <c r="G472" s="56">
        <v>21.428570000000001</v>
      </c>
      <c r="I472" s="45">
        <v>43205</v>
      </c>
      <c r="J472" s="56">
        <v>0.63524999999999998</v>
      </c>
      <c r="K472" s="56">
        <v>0</v>
      </c>
      <c r="M472" s="45">
        <v>43205</v>
      </c>
      <c r="N472" s="56">
        <v>0</v>
      </c>
      <c r="O472" s="56">
        <v>0.43214999999999998</v>
      </c>
      <c r="Q472" s="45">
        <v>43205</v>
      </c>
      <c r="R472" s="56">
        <v>3.98889</v>
      </c>
      <c r="S472" s="56">
        <v>1.81785</v>
      </c>
      <c r="U472" s="45">
        <v>43205</v>
      </c>
      <c r="V472" s="56">
        <v>2.3369200000000001</v>
      </c>
      <c r="W472" s="56">
        <v>2.9789400000000001</v>
      </c>
      <c r="Y472" s="45">
        <v>43205</v>
      </c>
      <c r="Z472" s="56">
        <v>2.0700599999999998</v>
      </c>
      <c r="AA472" s="56">
        <v>9.1674199999999999</v>
      </c>
      <c r="AC472" s="45">
        <v>43205</v>
      </c>
      <c r="AD472" s="56">
        <v>2.9270000000000001E-2</v>
      </c>
      <c r="AE472" s="56">
        <v>0.22051999999999999</v>
      </c>
      <c r="AG472" s="45">
        <v>43205</v>
      </c>
      <c r="AH472" s="56">
        <v>0</v>
      </c>
      <c r="AI472" s="56">
        <v>9.2530000000000001E-2</v>
      </c>
      <c r="AK472" s="45">
        <v>43205</v>
      </c>
      <c r="AL472" s="56">
        <v>0.15392</v>
      </c>
      <c r="AM472" s="56">
        <v>0.28219</v>
      </c>
      <c r="AO472" s="45">
        <v>43205</v>
      </c>
      <c r="AP472" s="56">
        <v>1.1458299999999999</v>
      </c>
      <c r="AQ472" s="56">
        <v>0.90276999999999996</v>
      </c>
      <c r="AS472" s="45">
        <v>43438</v>
      </c>
      <c r="AT472" s="44">
        <v>275.14999999999998</v>
      </c>
      <c r="AU472" s="44">
        <v>275.75</v>
      </c>
      <c r="AV472" s="44">
        <v>272.05</v>
      </c>
      <c r="AW472" s="44">
        <v>273.75</v>
      </c>
    </row>
    <row r="473" spans="1:49">
      <c r="A473" s="45">
        <v>43206</v>
      </c>
      <c r="B473" s="56">
        <v>0.16322999999999999</v>
      </c>
      <c r="C473" s="56">
        <v>0.19877</v>
      </c>
      <c r="E473" s="45">
        <v>43206</v>
      </c>
      <c r="F473" s="56">
        <v>40</v>
      </c>
      <c r="G473" s="56">
        <v>38.571420000000003</v>
      </c>
      <c r="I473" s="45">
        <v>43206</v>
      </c>
      <c r="J473" s="56">
        <v>0.68818999999999997</v>
      </c>
      <c r="K473" s="56">
        <v>0.63524999999999998</v>
      </c>
      <c r="M473" s="45">
        <v>43206</v>
      </c>
      <c r="N473" s="56">
        <v>0.30249999999999999</v>
      </c>
      <c r="O473" s="56">
        <v>1.0803799999999999</v>
      </c>
      <c r="Q473" s="45">
        <v>43206</v>
      </c>
      <c r="R473" s="56">
        <v>8.6325400000000005</v>
      </c>
      <c r="S473" s="56">
        <v>4.9091800000000001</v>
      </c>
      <c r="U473" s="45">
        <v>43206</v>
      </c>
      <c r="V473" s="56">
        <v>4.1088800000000001</v>
      </c>
      <c r="W473" s="56">
        <v>2.8248500000000001</v>
      </c>
      <c r="Y473" s="45">
        <v>43206</v>
      </c>
      <c r="Z473" s="56">
        <v>3.6396700000000002</v>
      </c>
      <c r="AA473" s="56">
        <v>13.080069999999999</v>
      </c>
      <c r="AC473" s="45">
        <v>43206</v>
      </c>
      <c r="AD473" s="56">
        <v>4.8779999999999997E-2</v>
      </c>
      <c r="AE473" s="56">
        <v>0.30980000000000002</v>
      </c>
      <c r="AG473" s="45">
        <v>43206</v>
      </c>
      <c r="AH473" s="56">
        <v>0.20049</v>
      </c>
      <c r="AI473" s="56">
        <v>0.57062999999999997</v>
      </c>
      <c r="AK473" s="45">
        <v>43206</v>
      </c>
      <c r="AL473" s="56">
        <v>0.53873000000000004</v>
      </c>
      <c r="AM473" s="56">
        <v>1.46228</v>
      </c>
      <c r="AO473" s="45">
        <v>43206</v>
      </c>
      <c r="AP473" s="56">
        <v>3.6458300000000001</v>
      </c>
      <c r="AQ473" s="56">
        <v>2.4305500000000002</v>
      </c>
      <c r="AS473" s="45">
        <v>43439</v>
      </c>
      <c r="AT473" s="44">
        <v>269.89999999999998</v>
      </c>
      <c r="AU473" s="44">
        <v>272.75</v>
      </c>
      <c r="AV473" s="44">
        <v>269.7</v>
      </c>
      <c r="AW473" s="44">
        <v>271.89999999999998</v>
      </c>
    </row>
    <row r="474" spans="1:49">
      <c r="A474" s="45">
        <v>43207</v>
      </c>
      <c r="B474" s="56">
        <v>0.20272000000000001</v>
      </c>
      <c r="C474" s="56">
        <v>0.19746</v>
      </c>
      <c r="E474" s="45">
        <v>43207</v>
      </c>
      <c r="F474" s="56">
        <v>34.285710000000002</v>
      </c>
      <c r="G474" s="56">
        <v>31.428570000000001</v>
      </c>
      <c r="I474" s="45">
        <v>43207</v>
      </c>
      <c r="J474" s="56">
        <v>1.0058199999999999</v>
      </c>
      <c r="K474" s="56">
        <v>0.52937999999999996</v>
      </c>
      <c r="M474" s="45">
        <v>43207</v>
      </c>
      <c r="N474" s="56">
        <v>0.77786999999999995</v>
      </c>
      <c r="O474" s="56">
        <v>1.1668099999999999</v>
      </c>
      <c r="Q474" s="45">
        <v>43207</v>
      </c>
      <c r="R474" s="56">
        <v>7.9849300000000003</v>
      </c>
      <c r="S474" s="56">
        <v>5.0013699999999996</v>
      </c>
      <c r="U474" s="45">
        <v>43207</v>
      </c>
      <c r="V474" s="56">
        <v>3.4411900000000002</v>
      </c>
      <c r="W474" s="56">
        <v>2.7478099999999999</v>
      </c>
      <c r="Y474" s="45">
        <v>43207</v>
      </c>
      <c r="Z474" s="56">
        <v>3.0482200000000002</v>
      </c>
      <c r="AA474" s="56">
        <v>9.1219199999999994</v>
      </c>
      <c r="AC474" s="45">
        <v>43207</v>
      </c>
      <c r="AD474" s="56">
        <v>5.4640000000000001E-2</v>
      </c>
      <c r="AE474" s="56">
        <v>0.37809999999999999</v>
      </c>
      <c r="AG474" s="45">
        <v>43207</v>
      </c>
      <c r="AH474" s="56">
        <v>0.18507000000000001</v>
      </c>
      <c r="AI474" s="56">
        <v>0.29302</v>
      </c>
      <c r="AK474" s="45">
        <v>43207</v>
      </c>
      <c r="AL474" s="56">
        <v>0.76961999999999997</v>
      </c>
      <c r="AM474" s="56">
        <v>1.8984000000000001</v>
      </c>
      <c r="AO474" s="45">
        <v>43207</v>
      </c>
      <c r="AP474" s="56">
        <v>3.9930500000000002</v>
      </c>
      <c r="AQ474" s="56">
        <v>2.8125</v>
      </c>
      <c r="AS474" s="45">
        <v>43440</v>
      </c>
      <c r="AT474" s="44">
        <v>270</v>
      </c>
      <c r="AU474" s="44">
        <v>270.39999999999998</v>
      </c>
      <c r="AV474" s="44">
        <v>267.05</v>
      </c>
      <c r="AW474" s="44">
        <v>267.39999999999998</v>
      </c>
    </row>
    <row r="475" spans="1:49">
      <c r="A475" s="45">
        <v>43208</v>
      </c>
      <c r="B475" s="56">
        <v>0.19219</v>
      </c>
      <c r="C475" s="56">
        <v>0.23036999999999999</v>
      </c>
      <c r="E475" s="45">
        <v>43208</v>
      </c>
      <c r="F475" s="56">
        <v>44.285710000000002</v>
      </c>
      <c r="G475" s="56">
        <v>44.285710000000002</v>
      </c>
      <c r="I475" s="45">
        <v>43208</v>
      </c>
      <c r="J475" s="56">
        <v>1.32345</v>
      </c>
      <c r="K475" s="56">
        <v>0.84699999999999998</v>
      </c>
      <c r="M475" s="45">
        <v>43208</v>
      </c>
      <c r="N475" s="56">
        <v>0.86429999999999996</v>
      </c>
      <c r="O475" s="56">
        <v>1.2532399999999999</v>
      </c>
      <c r="Q475" s="45">
        <v>43208</v>
      </c>
      <c r="R475" s="56">
        <v>11.02205</v>
      </c>
      <c r="S475" s="56">
        <v>5.3818299999999999</v>
      </c>
      <c r="U475" s="45">
        <v>43208</v>
      </c>
      <c r="V475" s="56">
        <v>3.3641399999999999</v>
      </c>
      <c r="W475" s="56">
        <v>2.3369200000000001</v>
      </c>
      <c r="Y475" s="45">
        <v>43208</v>
      </c>
      <c r="Z475" s="56">
        <v>2.9799799999999999</v>
      </c>
      <c r="AA475" s="56">
        <v>12.07916</v>
      </c>
      <c r="AC475" s="45">
        <v>43208</v>
      </c>
      <c r="AD475" s="56">
        <v>5.561E-2</v>
      </c>
      <c r="AE475" s="56">
        <v>0.39323000000000002</v>
      </c>
      <c r="AG475" s="45">
        <v>43208</v>
      </c>
      <c r="AH475" s="56">
        <v>0.44724999999999998</v>
      </c>
      <c r="AI475" s="56">
        <v>0.70943000000000001</v>
      </c>
      <c r="AK475" s="45">
        <v>43208</v>
      </c>
      <c r="AL475" s="56">
        <v>0.97484999999999999</v>
      </c>
      <c r="AM475" s="56">
        <v>1.8984000000000001</v>
      </c>
      <c r="AO475" s="45">
        <v>43208</v>
      </c>
      <c r="AP475" s="56">
        <v>4.1319400000000002</v>
      </c>
      <c r="AQ475" s="56">
        <v>2.9166599999999998</v>
      </c>
      <c r="AS475" s="45">
        <v>43441</v>
      </c>
      <c r="AT475" s="44">
        <v>268.7</v>
      </c>
      <c r="AU475" s="44">
        <v>269.75</v>
      </c>
      <c r="AV475" s="44">
        <v>267.35000000000002</v>
      </c>
      <c r="AW475" s="44">
        <v>268.5</v>
      </c>
    </row>
    <row r="476" spans="1:49">
      <c r="A476" s="45">
        <v>43209</v>
      </c>
      <c r="B476" s="56">
        <v>0.18298</v>
      </c>
      <c r="C476" s="56">
        <v>0.18429000000000001</v>
      </c>
      <c r="E476" s="45">
        <v>43209</v>
      </c>
      <c r="F476" s="56">
        <v>24.285710000000002</v>
      </c>
      <c r="G476" s="56">
        <v>32.857140000000001</v>
      </c>
      <c r="I476" s="45">
        <v>43209</v>
      </c>
      <c r="J476" s="56">
        <v>2.0645799999999999</v>
      </c>
      <c r="K476" s="56">
        <v>1.0587599999999999</v>
      </c>
      <c r="M476" s="45">
        <v>43209</v>
      </c>
      <c r="N476" s="56">
        <v>1.4693099999999999</v>
      </c>
      <c r="O476" s="56">
        <v>1.2964500000000001</v>
      </c>
      <c r="Q476" s="45">
        <v>43209</v>
      </c>
      <c r="R476" s="56">
        <v>8.2296899999999997</v>
      </c>
      <c r="S476" s="56">
        <v>5.75481</v>
      </c>
      <c r="U476" s="45">
        <v>43209</v>
      </c>
      <c r="V476" s="56">
        <v>3.5952700000000002</v>
      </c>
      <c r="W476" s="56">
        <v>2.6450900000000002</v>
      </c>
      <c r="Y476" s="45">
        <v>43209</v>
      </c>
      <c r="Z476" s="56">
        <v>3.1847099999999999</v>
      </c>
      <c r="AA476" s="56">
        <v>12.32939</v>
      </c>
      <c r="AC476" s="45">
        <v>43209</v>
      </c>
      <c r="AD476" s="56">
        <v>5.6099999999999997E-2</v>
      </c>
      <c r="AE476" s="56">
        <v>0.35176000000000002</v>
      </c>
      <c r="AG476" s="45">
        <v>43209</v>
      </c>
      <c r="AH476" s="56">
        <v>0.32386999999999999</v>
      </c>
      <c r="AI476" s="56">
        <v>0.72485999999999995</v>
      </c>
      <c r="AK476" s="45">
        <v>43209</v>
      </c>
      <c r="AL476" s="56">
        <v>1.2827</v>
      </c>
      <c r="AM476" s="56">
        <v>3.54027</v>
      </c>
      <c r="AO476" s="45">
        <v>43209</v>
      </c>
      <c r="AP476" s="56">
        <v>4.4097200000000001</v>
      </c>
      <c r="AQ476" s="56">
        <v>3.5763799999999999</v>
      </c>
      <c r="AS476" s="45">
        <v>43444</v>
      </c>
      <c r="AT476" s="44">
        <v>264.75</v>
      </c>
      <c r="AU476" s="44">
        <v>266.55</v>
      </c>
      <c r="AV476" s="44">
        <v>264</v>
      </c>
      <c r="AW476" s="44">
        <v>265.39999999999998</v>
      </c>
    </row>
    <row r="477" spans="1:49">
      <c r="A477" s="45">
        <v>43210</v>
      </c>
      <c r="B477" s="56">
        <v>0.17244999999999999</v>
      </c>
      <c r="C477" s="56">
        <v>0.17113</v>
      </c>
      <c r="E477" s="45">
        <v>43210</v>
      </c>
      <c r="F477" s="56">
        <v>17.142849999999999</v>
      </c>
      <c r="G477" s="56">
        <v>31.428570000000001</v>
      </c>
      <c r="I477" s="45">
        <v>43210</v>
      </c>
      <c r="J477" s="56">
        <v>0.42349999999999999</v>
      </c>
      <c r="K477" s="56">
        <v>0.68818999999999997</v>
      </c>
      <c r="M477" s="45">
        <v>43210</v>
      </c>
      <c r="N477" s="56">
        <v>0.47536</v>
      </c>
      <c r="O477" s="56">
        <v>1.1668099999999999</v>
      </c>
      <c r="Q477" s="45">
        <v>43210</v>
      </c>
      <c r="R477" s="56">
        <v>7.2954499999999998</v>
      </c>
      <c r="S477" s="56">
        <v>4.81602</v>
      </c>
      <c r="U477" s="45">
        <v>43210</v>
      </c>
      <c r="V477" s="56">
        <v>2.20852</v>
      </c>
      <c r="W477" s="56">
        <v>2.4396499999999999</v>
      </c>
      <c r="Y477" s="45">
        <v>43210</v>
      </c>
      <c r="Z477" s="56">
        <v>1.9563200000000001</v>
      </c>
      <c r="AA477" s="56">
        <v>8.5987200000000001</v>
      </c>
      <c r="AC477" s="45">
        <v>43210</v>
      </c>
      <c r="AD477" s="56">
        <v>6.5860000000000002E-2</v>
      </c>
      <c r="AE477" s="56">
        <v>0.33322000000000002</v>
      </c>
      <c r="AG477" s="45">
        <v>43210</v>
      </c>
      <c r="AH477" s="56">
        <v>0.16964000000000001</v>
      </c>
      <c r="AI477" s="56">
        <v>0.49352000000000001</v>
      </c>
      <c r="AK477" s="45">
        <v>43210</v>
      </c>
      <c r="AL477" s="56">
        <v>0.46177000000000001</v>
      </c>
      <c r="AM477" s="56">
        <v>1.5905499999999999</v>
      </c>
      <c r="AO477" s="45">
        <v>43210</v>
      </c>
      <c r="AP477" s="56">
        <v>3.5069400000000002</v>
      </c>
      <c r="AQ477" s="56">
        <v>3.1597200000000001</v>
      </c>
      <c r="AS477" s="45">
        <v>43445</v>
      </c>
      <c r="AT477" s="44">
        <v>266.5</v>
      </c>
      <c r="AU477" s="44">
        <v>266.5</v>
      </c>
      <c r="AV477" s="44">
        <v>264.3</v>
      </c>
      <c r="AW477" s="44">
        <v>265.14999999999998</v>
      </c>
    </row>
    <row r="478" spans="1:49">
      <c r="A478" s="45">
        <v>43211</v>
      </c>
      <c r="B478" s="56">
        <v>0.11847000000000001</v>
      </c>
      <c r="C478" s="56">
        <v>0.11978999999999999</v>
      </c>
      <c r="E478" s="45">
        <v>43211</v>
      </c>
      <c r="F478" s="56">
        <v>42.857140000000001</v>
      </c>
      <c r="G478" s="56">
        <v>31.428570000000001</v>
      </c>
      <c r="I478" s="45">
        <v>43211</v>
      </c>
      <c r="J478" s="56">
        <v>0.42349999999999999</v>
      </c>
      <c r="K478" s="56">
        <v>0</v>
      </c>
      <c r="M478" s="45">
        <v>43211</v>
      </c>
      <c r="N478" s="56">
        <v>0.60501000000000005</v>
      </c>
      <c r="O478" s="56">
        <v>0.47536</v>
      </c>
      <c r="Q478" s="45">
        <v>43211</v>
      </c>
      <c r="R478" s="56">
        <v>3.7928199999999999</v>
      </c>
      <c r="S478" s="56">
        <v>1.9541900000000001</v>
      </c>
      <c r="U478" s="45">
        <v>43211</v>
      </c>
      <c r="V478" s="56">
        <v>1.2326600000000001</v>
      </c>
      <c r="W478" s="56">
        <v>2.3626</v>
      </c>
      <c r="Y478" s="45">
        <v>43211</v>
      </c>
      <c r="Z478" s="56">
        <v>1.0919000000000001</v>
      </c>
      <c r="AA478" s="56">
        <v>6.9836200000000002</v>
      </c>
      <c r="AC478" s="45">
        <v>43211</v>
      </c>
      <c r="AD478" s="56">
        <v>2.1950000000000001E-2</v>
      </c>
      <c r="AE478" s="56">
        <v>0.21856999999999999</v>
      </c>
      <c r="AG478" s="45">
        <v>43211</v>
      </c>
      <c r="AH478" s="56">
        <v>0</v>
      </c>
      <c r="AI478" s="56">
        <v>7.7109999999999998E-2</v>
      </c>
      <c r="AK478" s="45">
        <v>43211</v>
      </c>
      <c r="AL478" s="56">
        <v>0.43612000000000001</v>
      </c>
      <c r="AM478" s="56">
        <v>0.38480999999999999</v>
      </c>
      <c r="AO478" s="45">
        <v>43211</v>
      </c>
      <c r="AP478" s="56">
        <v>1.0069399999999999</v>
      </c>
      <c r="AQ478" s="56">
        <v>1.5277700000000001</v>
      </c>
      <c r="AS478" s="45">
        <v>43446</v>
      </c>
      <c r="AT478" s="44">
        <v>266.25</v>
      </c>
      <c r="AU478" s="44">
        <v>269.10000000000002</v>
      </c>
      <c r="AV478" s="44">
        <v>265.75</v>
      </c>
      <c r="AW478" s="44">
        <v>268.8</v>
      </c>
    </row>
    <row r="479" spans="1:49">
      <c r="A479" s="45">
        <v>43212</v>
      </c>
      <c r="B479" s="56">
        <v>8.1610000000000002E-2</v>
      </c>
      <c r="C479" s="56">
        <v>0.12374</v>
      </c>
      <c r="E479" s="45">
        <v>43212</v>
      </c>
      <c r="F479" s="56">
        <v>11.428570000000001</v>
      </c>
      <c r="G479" s="56">
        <v>27.142849999999999</v>
      </c>
      <c r="I479" s="45">
        <v>43212</v>
      </c>
      <c r="J479" s="56">
        <v>0</v>
      </c>
      <c r="K479" s="56">
        <v>0</v>
      </c>
      <c r="M479" s="45">
        <v>43212</v>
      </c>
      <c r="N479" s="56">
        <v>0</v>
      </c>
      <c r="O479" s="56">
        <v>0</v>
      </c>
      <c r="Q479" s="45">
        <v>43212</v>
      </c>
      <c r="R479" s="56">
        <v>4.0015499999999999</v>
      </c>
      <c r="S479" s="56">
        <v>1.93699</v>
      </c>
      <c r="U479" s="45">
        <v>43212</v>
      </c>
      <c r="V479" s="56">
        <v>1.41242</v>
      </c>
      <c r="W479" s="56">
        <v>3.82639</v>
      </c>
      <c r="Y479" s="45">
        <v>43212</v>
      </c>
      <c r="Z479" s="56">
        <v>1.2511300000000001</v>
      </c>
      <c r="AA479" s="56">
        <v>8.5304800000000007</v>
      </c>
      <c r="AC479" s="45">
        <v>43212</v>
      </c>
      <c r="AD479" s="56">
        <v>2.4389999999999998E-2</v>
      </c>
      <c r="AE479" s="56">
        <v>0.23759</v>
      </c>
      <c r="AG479" s="45">
        <v>43212</v>
      </c>
      <c r="AH479" s="56">
        <v>0.12338</v>
      </c>
      <c r="AI479" s="56">
        <v>0.10795</v>
      </c>
      <c r="AK479" s="45">
        <v>43212</v>
      </c>
      <c r="AL479" s="56">
        <v>0.41045999999999999</v>
      </c>
      <c r="AM479" s="56">
        <v>0.15392</v>
      </c>
      <c r="AO479" s="45">
        <v>43212</v>
      </c>
      <c r="AP479" s="56">
        <v>0.9375</v>
      </c>
      <c r="AQ479" s="56">
        <v>2.0833300000000001</v>
      </c>
      <c r="AS479" s="45">
        <v>43447</v>
      </c>
      <c r="AT479" s="44">
        <v>269.45</v>
      </c>
      <c r="AU479" s="44">
        <v>271.10000000000002</v>
      </c>
      <c r="AV479" s="44">
        <v>268.3</v>
      </c>
      <c r="AW479" s="44">
        <v>270.05</v>
      </c>
    </row>
    <row r="480" spans="1:49">
      <c r="A480" s="45">
        <v>43213</v>
      </c>
      <c r="B480" s="56">
        <v>0.17376</v>
      </c>
      <c r="C480" s="56">
        <v>0.18956000000000001</v>
      </c>
      <c r="E480" s="45">
        <v>43213</v>
      </c>
      <c r="F480" s="56">
        <v>31.428570000000001</v>
      </c>
      <c r="G480" s="56">
        <v>34.285710000000002</v>
      </c>
      <c r="I480" s="45">
        <v>43213</v>
      </c>
      <c r="J480" s="56">
        <v>1.79989</v>
      </c>
      <c r="K480" s="56">
        <v>0.52937999999999996</v>
      </c>
      <c r="M480" s="45">
        <v>43213</v>
      </c>
      <c r="N480" s="56">
        <v>2.03111</v>
      </c>
      <c r="O480" s="56">
        <v>0.99394000000000005</v>
      </c>
      <c r="Q480" s="45">
        <v>43213</v>
      </c>
      <c r="R480" s="56">
        <v>7.8735900000000001</v>
      </c>
      <c r="S480" s="56">
        <v>5.4775900000000002</v>
      </c>
      <c r="U480" s="45">
        <v>43213</v>
      </c>
      <c r="V480" s="56">
        <v>3.51823</v>
      </c>
      <c r="W480" s="56">
        <v>3.5952700000000002</v>
      </c>
      <c r="Y480" s="45">
        <v>43213</v>
      </c>
      <c r="Z480" s="56">
        <v>3.11646</v>
      </c>
      <c r="AA480" s="56">
        <v>13.2393</v>
      </c>
      <c r="AC480" s="45">
        <v>43213</v>
      </c>
      <c r="AD480" s="56">
        <v>6.3420000000000004E-2</v>
      </c>
      <c r="AE480" s="56">
        <v>0.35664000000000001</v>
      </c>
      <c r="AG480" s="45">
        <v>43213</v>
      </c>
      <c r="AH480" s="56">
        <v>0.20049</v>
      </c>
      <c r="AI480" s="56">
        <v>0.43182999999999999</v>
      </c>
      <c r="AK480" s="45">
        <v>43213</v>
      </c>
      <c r="AL480" s="56">
        <v>1.0774699999999999</v>
      </c>
      <c r="AM480" s="56">
        <v>1.9753700000000001</v>
      </c>
      <c r="AO480" s="45">
        <v>43213</v>
      </c>
      <c r="AP480" s="56">
        <v>4.375</v>
      </c>
      <c r="AQ480" s="56">
        <v>3.7152699999999999</v>
      </c>
      <c r="AS480" s="45">
        <v>43448</v>
      </c>
      <c r="AT480" s="44">
        <v>266.95</v>
      </c>
      <c r="AU480" s="44">
        <v>267.2</v>
      </c>
      <c r="AV480" s="44">
        <v>261.35000000000002</v>
      </c>
      <c r="AW480" s="44">
        <v>262.7</v>
      </c>
    </row>
    <row r="481" spans="1:49">
      <c r="A481" s="45">
        <v>43214</v>
      </c>
      <c r="B481" s="56">
        <v>0.19614000000000001</v>
      </c>
      <c r="C481" s="56">
        <v>0.19350999999999999</v>
      </c>
      <c r="E481" s="45">
        <v>43214</v>
      </c>
      <c r="F481" s="56">
        <v>45.714280000000002</v>
      </c>
      <c r="G481" s="56">
        <v>30</v>
      </c>
      <c r="I481" s="45">
        <v>43214</v>
      </c>
      <c r="J481" s="56">
        <v>1.4293199999999999</v>
      </c>
      <c r="K481" s="56">
        <v>0.52937999999999996</v>
      </c>
      <c r="M481" s="45">
        <v>43214</v>
      </c>
      <c r="N481" s="56">
        <v>0.86429999999999996</v>
      </c>
      <c r="O481" s="56">
        <v>0.73465000000000003</v>
      </c>
      <c r="Q481" s="45">
        <v>43214</v>
      </c>
      <c r="R481" s="56">
        <v>8.3351900000000008</v>
      </c>
      <c r="S481" s="56">
        <v>5.3354100000000004</v>
      </c>
      <c r="U481" s="45">
        <v>43214</v>
      </c>
      <c r="V481" s="56">
        <v>3.5695899999999998</v>
      </c>
      <c r="W481" s="56">
        <v>3.2614200000000002</v>
      </c>
      <c r="Y481" s="45">
        <v>43214</v>
      </c>
      <c r="Z481" s="56">
        <v>3.1619600000000001</v>
      </c>
      <c r="AA481" s="56">
        <v>12.829840000000001</v>
      </c>
      <c r="AC481" s="45">
        <v>43214</v>
      </c>
      <c r="AD481" s="56">
        <v>6.6350000000000006E-2</v>
      </c>
      <c r="AE481" s="56">
        <v>0.49177999999999999</v>
      </c>
      <c r="AG481" s="45">
        <v>43214</v>
      </c>
      <c r="AH481" s="56">
        <v>0.33928999999999998</v>
      </c>
      <c r="AI481" s="56">
        <v>0.55520999999999998</v>
      </c>
      <c r="AK481" s="45">
        <v>43214</v>
      </c>
      <c r="AL481" s="56">
        <v>0.74397000000000002</v>
      </c>
      <c r="AM481" s="56">
        <v>1.8727499999999999</v>
      </c>
      <c r="AO481" s="45">
        <v>43214</v>
      </c>
      <c r="AP481" s="56">
        <v>4.54861</v>
      </c>
      <c r="AQ481" s="56">
        <v>3.6805500000000002</v>
      </c>
      <c r="AS481" s="45">
        <v>43451</v>
      </c>
      <c r="AT481" s="44">
        <v>263.2</v>
      </c>
      <c r="AU481" s="44">
        <v>264.5</v>
      </c>
      <c r="AV481" s="44">
        <v>263.05</v>
      </c>
      <c r="AW481" s="44">
        <v>263.64999999999998</v>
      </c>
    </row>
    <row r="482" spans="1:49">
      <c r="A482" s="45">
        <v>43215</v>
      </c>
      <c r="B482" s="56">
        <v>0.22378999999999999</v>
      </c>
      <c r="C482" s="56">
        <v>0.33700000000000002</v>
      </c>
      <c r="E482" s="45">
        <v>43215</v>
      </c>
      <c r="F482" s="56">
        <v>28.57142</v>
      </c>
      <c r="G482" s="56">
        <v>48.571420000000003</v>
      </c>
      <c r="I482" s="45">
        <v>43215</v>
      </c>
      <c r="J482" s="56">
        <v>2.0116399999999999</v>
      </c>
      <c r="K482" s="56">
        <v>0.37056</v>
      </c>
      <c r="M482" s="45">
        <v>43215</v>
      </c>
      <c r="N482" s="56">
        <v>2.2471899999999998</v>
      </c>
      <c r="O482" s="56">
        <v>0.73465000000000003</v>
      </c>
      <c r="Q482" s="45">
        <v>43215</v>
      </c>
      <c r="R482" s="56">
        <v>8.4445899999999998</v>
      </c>
      <c r="S482" s="56">
        <v>5.3182</v>
      </c>
      <c r="U482" s="45">
        <v>43215</v>
      </c>
      <c r="V482" s="56">
        <v>4.7508900000000001</v>
      </c>
      <c r="W482" s="56">
        <v>4.0831999999999997</v>
      </c>
      <c r="Y482" s="45">
        <v>43215</v>
      </c>
      <c r="Z482" s="56">
        <v>4.2083700000000004</v>
      </c>
      <c r="AA482" s="56">
        <v>15.80982</v>
      </c>
      <c r="AC482" s="45">
        <v>43215</v>
      </c>
      <c r="AD482" s="56">
        <v>9.2200000000000004E-2</v>
      </c>
      <c r="AE482" s="56">
        <v>0.37370999999999999</v>
      </c>
      <c r="AG482" s="45">
        <v>43215</v>
      </c>
      <c r="AH482" s="56">
        <v>0.6169</v>
      </c>
      <c r="AI482" s="56">
        <v>0.52436000000000005</v>
      </c>
      <c r="AK482" s="45">
        <v>43215</v>
      </c>
      <c r="AL482" s="56">
        <v>1.6675199999999999</v>
      </c>
      <c r="AM482" s="56">
        <v>1.77013</v>
      </c>
      <c r="AO482" s="45">
        <v>43215</v>
      </c>
      <c r="AP482" s="56">
        <v>3.8888799999999999</v>
      </c>
      <c r="AQ482" s="56">
        <v>3.8194400000000002</v>
      </c>
      <c r="AS482" s="45">
        <v>43452</v>
      </c>
      <c r="AT482" s="44">
        <v>261.5</v>
      </c>
      <c r="AU482" s="44">
        <v>264</v>
      </c>
      <c r="AV482" s="44">
        <v>261.5</v>
      </c>
      <c r="AW482" s="44">
        <v>262.55</v>
      </c>
    </row>
    <row r="483" spans="1:49">
      <c r="A483" s="45">
        <v>43216</v>
      </c>
      <c r="B483" s="56">
        <v>0.16718</v>
      </c>
      <c r="C483" s="56">
        <v>0.30014000000000002</v>
      </c>
      <c r="E483" s="45">
        <v>43216</v>
      </c>
      <c r="F483" s="56">
        <v>21.428570000000001</v>
      </c>
      <c r="G483" s="56">
        <v>32.857140000000001</v>
      </c>
      <c r="I483" s="45">
        <v>43216</v>
      </c>
      <c r="J483" s="56">
        <v>0.89993999999999996</v>
      </c>
      <c r="K483" s="56">
        <v>0.42349999999999999</v>
      </c>
      <c r="M483" s="45">
        <v>43216</v>
      </c>
      <c r="N483" s="56">
        <v>0.82108000000000003</v>
      </c>
      <c r="O483" s="56">
        <v>1.5125299999999999</v>
      </c>
      <c r="Q483" s="45">
        <v>43216</v>
      </c>
      <c r="R483" s="56">
        <v>8.3637599999999992</v>
      </c>
      <c r="S483" s="56">
        <v>5.0984400000000001</v>
      </c>
      <c r="U483" s="45">
        <v>43216</v>
      </c>
      <c r="V483" s="56">
        <v>6.6512500000000001</v>
      </c>
      <c r="W483" s="56">
        <v>3.18438</v>
      </c>
      <c r="Y483" s="45">
        <v>43216</v>
      </c>
      <c r="Z483" s="56">
        <v>5.8917099999999998</v>
      </c>
      <c r="AA483" s="56">
        <v>11.41947</v>
      </c>
      <c r="AC483" s="45">
        <v>43216</v>
      </c>
      <c r="AD483" s="56">
        <v>5.1709999999999999E-2</v>
      </c>
      <c r="AE483" s="56">
        <v>0.32735999999999998</v>
      </c>
      <c r="AG483" s="45">
        <v>43216</v>
      </c>
      <c r="AH483" s="56">
        <v>0.23133000000000001</v>
      </c>
      <c r="AI483" s="56">
        <v>0.6169</v>
      </c>
      <c r="AK483" s="45">
        <v>43216</v>
      </c>
      <c r="AL483" s="56">
        <v>0.61570000000000003</v>
      </c>
      <c r="AM483" s="56">
        <v>1.3340099999999999</v>
      </c>
      <c r="AO483" s="45">
        <v>43216</v>
      </c>
      <c r="AP483" s="56">
        <v>3.8888799999999999</v>
      </c>
      <c r="AQ483" s="56">
        <v>3.5416599999999998</v>
      </c>
      <c r="AS483" s="45">
        <v>43453</v>
      </c>
      <c r="AT483" s="44">
        <v>263.39999999999998</v>
      </c>
      <c r="AU483" s="44">
        <v>264.7</v>
      </c>
      <c r="AV483" s="44">
        <v>262.64999999999998</v>
      </c>
      <c r="AW483" s="44">
        <v>264.45</v>
      </c>
    </row>
    <row r="484" spans="1:49">
      <c r="A484" s="45">
        <v>43217</v>
      </c>
      <c r="B484" s="56">
        <v>9.7409999999999997E-2</v>
      </c>
      <c r="C484" s="56">
        <v>0.19614000000000001</v>
      </c>
      <c r="E484" s="45">
        <v>43217</v>
      </c>
      <c r="F484" s="56">
        <v>8.5714199999999998</v>
      </c>
      <c r="G484" s="56">
        <v>11.428570000000001</v>
      </c>
      <c r="I484" s="45">
        <v>43217</v>
      </c>
      <c r="J484" s="56">
        <v>0.84699999999999998</v>
      </c>
      <c r="K484" s="56">
        <v>1.3763799999999999</v>
      </c>
      <c r="M484" s="45">
        <v>43217</v>
      </c>
      <c r="N484" s="56">
        <v>0.38893</v>
      </c>
      <c r="O484" s="56">
        <v>2.20397</v>
      </c>
      <c r="Q484" s="45">
        <v>43217</v>
      </c>
      <c r="R484" s="56">
        <v>7.9988900000000003</v>
      </c>
      <c r="S484" s="56">
        <v>8.2615099999999995</v>
      </c>
      <c r="U484" s="45">
        <v>43217</v>
      </c>
      <c r="V484" s="56">
        <v>9.4504300000000008</v>
      </c>
      <c r="W484" s="56">
        <v>3.5439099999999999</v>
      </c>
      <c r="Y484" s="45">
        <v>43217</v>
      </c>
      <c r="Z484" s="56">
        <v>8.3712400000000002</v>
      </c>
      <c r="AA484" s="56">
        <v>13.55777</v>
      </c>
      <c r="AC484" s="45">
        <v>43217</v>
      </c>
      <c r="AD484" s="56">
        <v>4.8779999999999997E-2</v>
      </c>
      <c r="AE484" s="56">
        <v>0.24686</v>
      </c>
      <c r="AG484" s="45">
        <v>43217</v>
      </c>
      <c r="AH484" s="56">
        <v>0.12338</v>
      </c>
      <c r="AI484" s="56">
        <v>1.21838</v>
      </c>
      <c r="AK484" s="45">
        <v>43217</v>
      </c>
      <c r="AL484" s="56">
        <v>0.30785000000000001</v>
      </c>
      <c r="AM484" s="56">
        <v>1.4109700000000001</v>
      </c>
      <c r="AO484" s="45">
        <v>43217</v>
      </c>
      <c r="AP484" s="56">
        <v>3.8888799999999999</v>
      </c>
      <c r="AQ484" s="56">
        <v>3.8541599999999998</v>
      </c>
      <c r="AS484" s="45">
        <v>43454</v>
      </c>
      <c r="AT484" s="44">
        <v>262.75</v>
      </c>
      <c r="AU484" s="44">
        <v>263.3</v>
      </c>
      <c r="AV484" s="44">
        <v>260.2</v>
      </c>
      <c r="AW484" s="44">
        <v>261.45</v>
      </c>
    </row>
    <row r="485" spans="1:49">
      <c r="A485" s="45">
        <v>43218</v>
      </c>
      <c r="B485" s="56">
        <v>0.10793999999999999</v>
      </c>
      <c r="C485" s="56">
        <v>8.0299999999999996E-2</v>
      </c>
      <c r="E485" s="45">
        <v>43218</v>
      </c>
      <c r="F485" s="56">
        <v>0</v>
      </c>
      <c r="G485" s="56">
        <v>7.1428500000000001</v>
      </c>
      <c r="I485" s="45">
        <v>43218</v>
      </c>
      <c r="J485" s="56">
        <v>0.52937999999999996</v>
      </c>
      <c r="K485" s="56">
        <v>0</v>
      </c>
      <c r="M485" s="45">
        <v>43218</v>
      </c>
      <c r="N485" s="56">
        <v>0.21607000000000001</v>
      </c>
      <c r="O485" s="56">
        <v>1.0371600000000001</v>
      </c>
      <c r="Q485" s="45">
        <v>43218</v>
      </c>
      <c r="R485" s="56">
        <v>4.3053999999999997</v>
      </c>
      <c r="S485" s="56">
        <v>2.4651399999999999</v>
      </c>
      <c r="U485" s="45">
        <v>43218</v>
      </c>
      <c r="V485" s="56">
        <v>1.7976300000000001</v>
      </c>
      <c r="W485" s="56">
        <v>4.1088800000000001</v>
      </c>
      <c r="Y485" s="45">
        <v>43218</v>
      </c>
      <c r="Z485" s="56">
        <v>1.5923499999999999</v>
      </c>
      <c r="AA485" s="56">
        <v>9.5768799999999992</v>
      </c>
      <c r="AC485" s="45">
        <v>43218</v>
      </c>
      <c r="AD485" s="56">
        <v>1.805E-2</v>
      </c>
      <c r="AE485" s="56">
        <v>0.17172999999999999</v>
      </c>
      <c r="AG485" s="45">
        <v>43218</v>
      </c>
      <c r="AH485" s="56">
        <v>0.10795</v>
      </c>
      <c r="AI485" s="56">
        <v>0.35471000000000003</v>
      </c>
      <c r="AK485" s="45">
        <v>43218</v>
      </c>
      <c r="AL485" s="56">
        <v>0.15392</v>
      </c>
      <c r="AM485" s="56">
        <v>0.53873000000000004</v>
      </c>
      <c r="AO485" s="45">
        <v>43218</v>
      </c>
      <c r="AP485" s="56">
        <v>0.86804999999999999</v>
      </c>
      <c r="AQ485" s="56">
        <v>1.3194399999999999</v>
      </c>
      <c r="AS485" s="45">
        <v>43455</v>
      </c>
      <c r="AT485" s="44">
        <v>261.3</v>
      </c>
      <c r="AU485" s="44">
        <v>262</v>
      </c>
      <c r="AV485" s="44">
        <v>260.35000000000002</v>
      </c>
      <c r="AW485" s="44">
        <v>261.64999999999998</v>
      </c>
    </row>
    <row r="486" spans="1:49">
      <c r="A486" s="45">
        <v>43219</v>
      </c>
      <c r="B486" s="56">
        <v>8.4250000000000005E-2</v>
      </c>
      <c r="C486" s="56">
        <v>5.7919999999999999E-2</v>
      </c>
      <c r="E486" s="45">
        <v>43219</v>
      </c>
      <c r="F486" s="56">
        <v>0</v>
      </c>
      <c r="G486" s="56">
        <v>0</v>
      </c>
      <c r="I486" s="45">
        <v>43219</v>
      </c>
      <c r="J486" s="56">
        <v>0.42349999999999999</v>
      </c>
      <c r="K486" s="56">
        <v>0</v>
      </c>
      <c r="M486" s="45">
        <v>43219</v>
      </c>
      <c r="N486" s="56">
        <v>0</v>
      </c>
      <c r="O486" s="56">
        <v>0.38893</v>
      </c>
      <c r="Q486" s="45">
        <v>43219</v>
      </c>
      <c r="R486" s="56">
        <v>4.4521199999999999</v>
      </c>
      <c r="S486" s="56">
        <v>2.0996199999999998</v>
      </c>
      <c r="U486" s="45">
        <v>43219</v>
      </c>
      <c r="V486" s="56">
        <v>1.6435500000000001</v>
      </c>
      <c r="W486" s="56">
        <v>4.7252099999999997</v>
      </c>
      <c r="Y486" s="45">
        <v>43219</v>
      </c>
      <c r="Z486" s="56">
        <v>1.4558599999999999</v>
      </c>
      <c r="AA486" s="56">
        <v>8.8262</v>
      </c>
      <c r="AC486" s="45">
        <v>43219</v>
      </c>
      <c r="AD486" s="56">
        <v>1.6580000000000001E-2</v>
      </c>
      <c r="AE486" s="56">
        <v>0.18099999999999999</v>
      </c>
      <c r="AG486" s="45">
        <v>43219</v>
      </c>
      <c r="AH486" s="56">
        <v>0.16964000000000001</v>
      </c>
      <c r="AI486" s="56">
        <v>0.32386999999999999</v>
      </c>
      <c r="AK486" s="45">
        <v>43219</v>
      </c>
      <c r="AL486" s="56">
        <v>0.41045999999999999</v>
      </c>
      <c r="AM486" s="56">
        <v>0.25653999999999999</v>
      </c>
      <c r="AO486" s="45">
        <v>43219</v>
      </c>
      <c r="AP486" s="56">
        <v>0.72916000000000003</v>
      </c>
      <c r="AQ486" s="56">
        <v>1.3194399999999999</v>
      </c>
      <c r="AS486" s="45">
        <v>43458</v>
      </c>
      <c r="AT486" s="44">
        <v>261</v>
      </c>
      <c r="AU486" s="44">
        <v>261.60000000000002</v>
      </c>
      <c r="AV486" s="44">
        <v>259.8</v>
      </c>
      <c r="AW486" s="44">
        <v>261.55</v>
      </c>
    </row>
    <row r="487" spans="1:49">
      <c r="A487" s="45">
        <v>43220</v>
      </c>
      <c r="B487" s="56">
        <v>0.14743000000000001</v>
      </c>
      <c r="C487" s="56">
        <v>0.14612</v>
      </c>
      <c r="E487" s="45">
        <v>43220</v>
      </c>
      <c r="F487" s="56">
        <v>20</v>
      </c>
      <c r="G487" s="56">
        <v>17.142849999999999</v>
      </c>
      <c r="I487" s="45">
        <v>43220</v>
      </c>
      <c r="J487" s="56">
        <v>1.21757</v>
      </c>
      <c r="K487" s="56">
        <v>0.74112999999999996</v>
      </c>
      <c r="M487" s="45">
        <v>43220</v>
      </c>
      <c r="N487" s="56">
        <v>1.1668099999999999</v>
      </c>
      <c r="O487" s="56">
        <v>1.3828800000000001</v>
      </c>
      <c r="Q487" s="45">
        <v>43220</v>
      </c>
      <c r="R487" s="56">
        <v>8.6964900000000007</v>
      </c>
      <c r="S487" s="56">
        <v>6.9766700000000004</v>
      </c>
      <c r="U487" s="45">
        <v>43220</v>
      </c>
      <c r="V487" s="56">
        <v>3.98048</v>
      </c>
      <c r="W487" s="56">
        <v>5.0333800000000002</v>
      </c>
      <c r="Y487" s="45">
        <v>43220</v>
      </c>
      <c r="Z487" s="56">
        <v>3.5259299999999998</v>
      </c>
      <c r="AA487" s="56">
        <v>20.35941</v>
      </c>
      <c r="AC487" s="45">
        <v>43220</v>
      </c>
      <c r="AD487" s="56">
        <v>4.342E-2</v>
      </c>
      <c r="AE487" s="56">
        <v>0.28832999999999998</v>
      </c>
      <c r="AG487" s="45">
        <v>43220</v>
      </c>
      <c r="AH487" s="56">
        <v>0.24676000000000001</v>
      </c>
      <c r="AI487" s="56">
        <v>1.21838</v>
      </c>
      <c r="AK487" s="45">
        <v>43220</v>
      </c>
      <c r="AL487" s="56">
        <v>1.1800900000000001</v>
      </c>
      <c r="AM487" s="56">
        <v>1.9497100000000001</v>
      </c>
      <c r="AO487" s="45">
        <v>43220</v>
      </c>
      <c r="AP487" s="56">
        <v>3.92361</v>
      </c>
      <c r="AQ487" s="56">
        <v>4.375</v>
      </c>
      <c r="AS487" s="45">
        <v>43460</v>
      </c>
      <c r="AT487" s="44">
        <v>257.89999999999998</v>
      </c>
      <c r="AU487" s="44">
        <v>259.5</v>
      </c>
      <c r="AV487" s="44">
        <v>256.14999999999998</v>
      </c>
      <c r="AW487" s="44">
        <v>257.3</v>
      </c>
    </row>
    <row r="488" spans="1:49">
      <c r="A488" s="45">
        <v>43221</v>
      </c>
      <c r="B488" s="56">
        <v>0.11847000000000001</v>
      </c>
      <c r="C488" s="56">
        <v>0.35805999999999999</v>
      </c>
      <c r="E488" s="45">
        <v>43221</v>
      </c>
      <c r="F488" s="56">
        <v>0</v>
      </c>
      <c r="G488" s="56">
        <v>7.1428500000000001</v>
      </c>
      <c r="I488" s="45">
        <v>43221</v>
      </c>
      <c r="J488" s="56">
        <v>0.58230999999999999</v>
      </c>
      <c r="K488" s="56">
        <v>0.74112999999999996</v>
      </c>
      <c r="M488" s="45">
        <v>43221</v>
      </c>
      <c r="N488" s="56">
        <v>0.30249999999999999</v>
      </c>
      <c r="O488" s="56">
        <v>0.64822000000000002</v>
      </c>
      <c r="Q488" s="45">
        <v>43221</v>
      </c>
      <c r="R488" s="56">
        <v>6.0356100000000001</v>
      </c>
      <c r="S488" s="56">
        <v>5.5850400000000002</v>
      </c>
      <c r="U488" s="45">
        <v>43221</v>
      </c>
      <c r="V488" s="56">
        <v>1.82331</v>
      </c>
      <c r="W488" s="56">
        <v>4.95634</v>
      </c>
      <c r="Y488" s="45">
        <v>43221</v>
      </c>
      <c r="Z488" s="56">
        <v>1.6151</v>
      </c>
      <c r="AA488" s="56">
        <v>13.26205</v>
      </c>
      <c r="AC488" s="45">
        <v>43221</v>
      </c>
      <c r="AD488" s="56">
        <v>2.7799999999999998E-2</v>
      </c>
      <c r="AE488" s="56">
        <v>0.27516000000000002</v>
      </c>
      <c r="AG488" s="45">
        <v>43221</v>
      </c>
      <c r="AH488" s="56">
        <v>0.18507000000000001</v>
      </c>
      <c r="AI488" s="56">
        <v>0.57062999999999997</v>
      </c>
      <c r="AK488" s="45">
        <v>43221</v>
      </c>
      <c r="AL488" s="56">
        <v>0.71831</v>
      </c>
      <c r="AM488" s="56">
        <v>0.94920000000000004</v>
      </c>
      <c r="AO488" s="45">
        <v>43221</v>
      </c>
      <c r="AP488" s="56">
        <v>2.04861</v>
      </c>
      <c r="AQ488" s="56">
        <v>2.3263799999999999</v>
      </c>
      <c r="AS488" s="45">
        <v>43461</v>
      </c>
      <c r="AT488" s="44">
        <v>261.45</v>
      </c>
      <c r="AU488" s="44">
        <v>262.35000000000002</v>
      </c>
      <c r="AV488" s="44">
        <v>260.39999999999998</v>
      </c>
      <c r="AW488" s="44">
        <v>261.45</v>
      </c>
    </row>
    <row r="489" spans="1:49">
      <c r="A489" s="45">
        <v>43222</v>
      </c>
      <c r="B489" s="56">
        <v>0.20666999999999999</v>
      </c>
      <c r="C489" s="56">
        <v>1.15449</v>
      </c>
      <c r="E489" s="45">
        <v>43222</v>
      </c>
      <c r="F489" s="56">
        <v>20</v>
      </c>
      <c r="G489" s="56">
        <v>24.285710000000002</v>
      </c>
      <c r="I489" s="45">
        <v>43222</v>
      </c>
      <c r="J489" s="56">
        <v>1.90577</v>
      </c>
      <c r="K489" s="56">
        <v>1.0058199999999999</v>
      </c>
      <c r="M489" s="45">
        <v>43222</v>
      </c>
      <c r="N489" s="56">
        <v>1.4260999999999999</v>
      </c>
      <c r="O489" s="56">
        <v>1.0371600000000001</v>
      </c>
      <c r="Q489" s="45">
        <v>43222</v>
      </c>
      <c r="R489" s="56">
        <v>8.3644099999999995</v>
      </c>
      <c r="S489" s="56">
        <v>6.4358599999999999</v>
      </c>
      <c r="U489" s="45">
        <v>43222</v>
      </c>
      <c r="V489" s="56">
        <v>3.67231</v>
      </c>
      <c r="W489" s="56">
        <v>3.7750300000000001</v>
      </c>
      <c r="Y489" s="45">
        <v>43222</v>
      </c>
      <c r="Z489" s="56">
        <v>3.2529499999999998</v>
      </c>
      <c r="AA489" s="56">
        <v>14.39945</v>
      </c>
      <c r="AC489" s="45">
        <v>43222</v>
      </c>
      <c r="AD489" s="56">
        <v>4.0980000000000003E-2</v>
      </c>
      <c r="AE489" s="56">
        <v>0.30980000000000002</v>
      </c>
      <c r="AG489" s="45">
        <v>43222</v>
      </c>
      <c r="AH489" s="56">
        <v>0.15422</v>
      </c>
      <c r="AI489" s="56">
        <v>0.58604999999999996</v>
      </c>
      <c r="AK489" s="45">
        <v>43222</v>
      </c>
      <c r="AL489" s="56">
        <v>0.92354999999999998</v>
      </c>
      <c r="AM489" s="56">
        <v>1.46228</v>
      </c>
      <c r="AO489" s="45">
        <v>43222</v>
      </c>
      <c r="AP489" s="56">
        <v>6.1458300000000001</v>
      </c>
      <c r="AQ489" s="56">
        <v>4.6180500000000002</v>
      </c>
      <c r="AS489" s="45">
        <v>43462</v>
      </c>
      <c r="AT489" s="44">
        <v>261.7</v>
      </c>
      <c r="AU489" s="44">
        <v>263.5</v>
      </c>
      <c r="AV489" s="44">
        <v>261.5</v>
      </c>
      <c r="AW489" s="44">
        <v>262</v>
      </c>
    </row>
    <row r="490" spans="1:49">
      <c r="A490" s="45">
        <v>43223</v>
      </c>
      <c r="B490" s="56">
        <v>0.19350999999999999</v>
      </c>
      <c r="C490" s="56">
        <v>1.04918</v>
      </c>
      <c r="E490" s="45">
        <v>43223</v>
      </c>
      <c r="F490" s="56">
        <v>22.857140000000001</v>
      </c>
      <c r="G490" s="56">
        <v>38.571420000000003</v>
      </c>
      <c r="I490" s="45">
        <v>43223</v>
      </c>
      <c r="J490" s="56">
        <v>1.5351999999999999</v>
      </c>
      <c r="K490" s="56">
        <v>0.58230999999999999</v>
      </c>
      <c r="M490" s="45">
        <v>43223</v>
      </c>
      <c r="N490" s="56">
        <v>1.1668099999999999</v>
      </c>
      <c r="O490" s="56">
        <v>1.3396699999999999</v>
      </c>
      <c r="Q490" s="45">
        <v>43223</v>
      </c>
      <c r="R490" s="56">
        <v>7.8895</v>
      </c>
      <c r="S490" s="56">
        <v>5.6200999999999999</v>
      </c>
      <c r="U490" s="45">
        <v>43223</v>
      </c>
      <c r="V490" s="56">
        <v>3.2614200000000002</v>
      </c>
      <c r="W490" s="56">
        <v>3.2357399999999998</v>
      </c>
      <c r="Y490" s="45">
        <v>43223</v>
      </c>
      <c r="Z490" s="56">
        <v>2.8889800000000001</v>
      </c>
      <c r="AA490" s="56">
        <v>13.01182</v>
      </c>
      <c r="AC490" s="45">
        <v>43223</v>
      </c>
      <c r="AD490" s="56">
        <v>5.2690000000000001E-2</v>
      </c>
      <c r="AE490" s="56">
        <v>0.29954999999999998</v>
      </c>
      <c r="AG490" s="45">
        <v>43223</v>
      </c>
      <c r="AH490" s="56">
        <v>0.21590999999999999</v>
      </c>
      <c r="AI490" s="56">
        <v>0.53978999999999999</v>
      </c>
      <c r="AK490" s="45">
        <v>43223</v>
      </c>
      <c r="AL490" s="56">
        <v>0.84658</v>
      </c>
      <c r="AM490" s="56">
        <v>1.2314000000000001</v>
      </c>
      <c r="AO490" s="45">
        <v>43223</v>
      </c>
      <c r="AP490" s="56">
        <v>4.4444400000000002</v>
      </c>
      <c r="AQ490" s="56">
        <v>4.3402700000000003</v>
      </c>
      <c r="AS490" s="45">
        <v>43467</v>
      </c>
      <c r="AT490" s="44">
        <v>264.3</v>
      </c>
      <c r="AU490" s="44">
        <v>264.75</v>
      </c>
      <c r="AV490" s="44">
        <v>258.3</v>
      </c>
      <c r="AW490" s="44">
        <v>258.85000000000002</v>
      </c>
    </row>
    <row r="491" spans="1:49">
      <c r="A491" s="45">
        <v>43224</v>
      </c>
      <c r="B491" s="56">
        <v>0.16191</v>
      </c>
      <c r="C491" s="56">
        <v>0.61080999999999996</v>
      </c>
      <c r="E491" s="45">
        <v>43224</v>
      </c>
      <c r="F491" s="56">
        <v>27.142849999999999</v>
      </c>
      <c r="G491" s="56">
        <v>22.857140000000001</v>
      </c>
      <c r="I491" s="45">
        <v>43224</v>
      </c>
      <c r="J491" s="56">
        <v>1.64107</v>
      </c>
      <c r="K491" s="56">
        <v>0.84699999999999998</v>
      </c>
      <c r="M491" s="45">
        <v>43224</v>
      </c>
      <c r="N491" s="56">
        <v>1.5989599999999999</v>
      </c>
      <c r="O491" s="56">
        <v>0.86429999999999996</v>
      </c>
      <c r="Q491" s="45">
        <v>43224</v>
      </c>
      <c r="R491" s="56">
        <v>7.00589</v>
      </c>
      <c r="S491" s="56">
        <v>5.9326999999999996</v>
      </c>
      <c r="U491" s="45">
        <v>43224</v>
      </c>
      <c r="V491" s="56">
        <v>5.1617800000000003</v>
      </c>
      <c r="W491" s="56">
        <v>3.33846</v>
      </c>
      <c r="Y491" s="45">
        <v>43224</v>
      </c>
      <c r="Z491" s="56">
        <v>4.57233</v>
      </c>
      <c r="AA491" s="56">
        <v>13.67151</v>
      </c>
      <c r="AC491" s="45">
        <v>43224</v>
      </c>
      <c r="AD491" s="56">
        <v>5.7079999999999999E-2</v>
      </c>
      <c r="AE491" s="56">
        <v>0.26150000000000001</v>
      </c>
      <c r="AG491" s="45">
        <v>43224</v>
      </c>
      <c r="AH491" s="56">
        <v>0.35471000000000003</v>
      </c>
      <c r="AI491" s="56">
        <v>0.6169</v>
      </c>
      <c r="AK491" s="45">
        <v>43224</v>
      </c>
      <c r="AL491" s="56">
        <v>1.20574</v>
      </c>
      <c r="AM491" s="56">
        <v>1.8471</v>
      </c>
      <c r="AO491" s="45">
        <v>43224</v>
      </c>
      <c r="AP491" s="56">
        <v>5.3819400000000002</v>
      </c>
      <c r="AQ491" s="56">
        <v>8.3680500000000002</v>
      </c>
      <c r="AS491" s="45">
        <v>43468</v>
      </c>
      <c r="AT491" s="44">
        <v>258.85000000000002</v>
      </c>
      <c r="AU491" s="44">
        <v>259.5</v>
      </c>
      <c r="AV491" s="44">
        <v>256.2</v>
      </c>
      <c r="AW491" s="44">
        <v>256.60000000000002</v>
      </c>
    </row>
    <row r="492" spans="1:49">
      <c r="A492" s="45">
        <v>43225</v>
      </c>
      <c r="B492" s="56">
        <v>6.1870000000000001E-2</v>
      </c>
      <c r="C492" s="56">
        <v>0.23827000000000001</v>
      </c>
      <c r="E492" s="45">
        <v>43225</v>
      </c>
      <c r="F492" s="56">
        <v>0</v>
      </c>
      <c r="G492" s="56">
        <v>0</v>
      </c>
      <c r="I492" s="45">
        <v>43225</v>
      </c>
      <c r="J492" s="56">
        <v>0.58230999999999999</v>
      </c>
      <c r="K492" s="56">
        <v>0</v>
      </c>
      <c r="M492" s="45">
        <v>43225</v>
      </c>
      <c r="N492" s="56">
        <v>0.73465000000000003</v>
      </c>
      <c r="O492" s="56">
        <v>0.38893</v>
      </c>
      <c r="Q492" s="45">
        <v>43225</v>
      </c>
      <c r="R492" s="56">
        <v>3.7915299999999998</v>
      </c>
      <c r="S492" s="56">
        <v>1.84642</v>
      </c>
      <c r="U492" s="45">
        <v>43225</v>
      </c>
      <c r="V492" s="56">
        <v>1.02722</v>
      </c>
      <c r="W492" s="56">
        <v>2.4653299999999998</v>
      </c>
      <c r="Y492" s="45">
        <v>43225</v>
      </c>
      <c r="Z492" s="56">
        <v>0.90991</v>
      </c>
      <c r="AA492" s="56">
        <v>7.3930800000000003</v>
      </c>
      <c r="AC492" s="45">
        <v>43225</v>
      </c>
      <c r="AD492" s="56">
        <v>1.6580000000000001E-2</v>
      </c>
      <c r="AE492" s="56">
        <v>0.1449</v>
      </c>
      <c r="AG492" s="45">
        <v>43225</v>
      </c>
      <c r="AH492" s="56">
        <v>0</v>
      </c>
      <c r="AI492" s="56">
        <v>0.20049</v>
      </c>
      <c r="AK492" s="45">
        <v>43225</v>
      </c>
      <c r="AL492" s="56">
        <v>0.30785000000000001</v>
      </c>
      <c r="AM492" s="56">
        <v>0.79527000000000003</v>
      </c>
      <c r="AO492" s="45">
        <v>43225</v>
      </c>
      <c r="AP492" s="56">
        <v>1.0763799999999999</v>
      </c>
      <c r="AQ492" s="56">
        <v>1.4583299999999999</v>
      </c>
      <c r="AS492" s="45">
        <v>43469</v>
      </c>
      <c r="AT492" s="44">
        <v>256.5</v>
      </c>
      <c r="AU492" s="44">
        <v>258.95</v>
      </c>
      <c r="AV492" s="44">
        <v>255.6</v>
      </c>
      <c r="AW492" s="44">
        <v>258.85000000000002</v>
      </c>
    </row>
    <row r="493" spans="1:49">
      <c r="A493" s="45">
        <v>43226</v>
      </c>
      <c r="B493" s="56">
        <v>7.6350000000000001E-2</v>
      </c>
      <c r="C493" s="56">
        <v>0.21589</v>
      </c>
      <c r="E493" s="45">
        <v>43226</v>
      </c>
      <c r="F493" s="56">
        <v>0</v>
      </c>
      <c r="G493" s="56">
        <v>7.1428500000000001</v>
      </c>
      <c r="I493" s="45">
        <v>43226</v>
      </c>
      <c r="J493" s="56">
        <v>0.74112999999999996</v>
      </c>
      <c r="K493" s="56">
        <v>0.26468999999999998</v>
      </c>
      <c r="M493" s="45">
        <v>43226</v>
      </c>
      <c r="N493" s="56">
        <v>0</v>
      </c>
      <c r="O493" s="56">
        <v>0.30249999999999999</v>
      </c>
      <c r="Q493" s="45">
        <v>43226</v>
      </c>
      <c r="R493" s="56">
        <v>3.9135800000000001</v>
      </c>
      <c r="S493" s="56">
        <v>1.8821300000000001</v>
      </c>
      <c r="U493" s="45">
        <v>43226</v>
      </c>
      <c r="V493" s="56">
        <v>1.41242</v>
      </c>
      <c r="W493" s="56">
        <v>2.20852</v>
      </c>
      <c r="Y493" s="45">
        <v>43226</v>
      </c>
      <c r="Z493" s="56">
        <v>1.2511300000000001</v>
      </c>
      <c r="AA493" s="56">
        <v>7.4158299999999997</v>
      </c>
      <c r="AC493" s="45">
        <v>43226</v>
      </c>
      <c r="AD493" s="56">
        <v>2.1950000000000001E-2</v>
      </c>
      <c r="AE493" s="56">
        <v>0.16539000000000001</v>
      </c>
      <c r="AG493" s="45">
        <v>43226</v>
      </c>
      <c r="AH493" s="56">
        <v>7.7109999999999998E-2</v>
      </c>
      <c r="AI493" s="56">
        <v>0.33928999999999998</v>
      </c>
      <c r="AK493" s="45">
        <v>43226</v>
      </c>
      <c r="AL493" s="56">
        <v>0.41045999999999999</v>
      </c>
      <c r="AM493" s="56">
        <v>0.35915000000000002</v>
      </c>
      <c r="AO493" s="45">
        <v>43226</v>
      </c>
      <c r="AP493" s="56">
        <v>0.9375</v>
      </c>
      <c r="AQ493" s="56">
        <v>1.5972200000000001</v>
      </c>
      <c r="AS493" s="45">
        <v>43472</v>
      </c>
      <c r="AT493" s="44">
        <v>262</v>
      </c>
      <c r="AU493" s="44">
        <v>264.25</v>
      </c>
      <c r="AV493" s="44">
        <v>261.55</v>
      </c>
      <c r="AW493" s="44">
        <v>262.8</v>
      </c>
    </row>
    <row r="494" spans="1:49">
      <c r="A494" s="45">
        <v>43227</v>
      </c>
      <c r="B494" s="56">
        <v>0.21325</v>
      </c>
      <c r="C494" s="56">
        <v>0.83855000000000002</v>
      </c>
      <c r="E494" s="45">
        <v>43227</v>
      </c>
      <c r="F494" s="56">
        <v>14.28571</v>
      </c>
      <c r="G494" s="56">
        <v>0</v>
      </c>
      <c r="I494" s="45">
        <v>43227</v>
      </c>
      <c r="J494" s="56">
        <v>0</v>
      </c>
      <c r="K494" s="56">
        <v>0</v>
      </c>
      <c r="M494" s="45">
        <v>43227</v>
      </c>
      <c r="N494" s="56">
        <v>0.56179000000000001</v>
      </c>
      <c r="O494" s="56">
        <v>0.64822000000000002</v>
      </c>
      <c r="Q494" s="45">
        <v>43227</v>
      </c>
      <c r="R494" s="56">
        <v>5.4097400000000002</v>
      </c>
      <c r="S494" s="56">
        <v>2.9712200000000002</v>
      </c>
      <c r="U494" s="45">
        <v>43227</v>
      </c>
      <c r="V494" s="56">
        <v>1.9517199999999999</v>
      </c>
      <c r="W494" s="56">
        <v>3.2100599999999999</v>
      </c>
      <c r="Y494" s="45">
        <v>43227</v>
      </c>
      <c r="Z494" s="56">
        <v>1.7288399999999999</v>
      </c>
      <c r="AA494" s="56">
        <v>8.5532299999999992</v>
      </c>
      <c r="AC494" s="45">
        <v>43227</v>
      </c>
      <c r="AD494" s="56">
        <v>2.8289999999999999E-2</v>
      </c>
      <c r="AE494" s="56">
        <v>0.20247000000000001</v>
      </c>
      <c r="AG494" s="45">
        <v>43227</v>
      </c>
      <c r="AH494" s="56">
        <v>0.15422</v>
      </c>
      <c r="AI494" s="56">
        <v>0.13880000000000001</v>
      </c>
      <c r="AK494" s="45">
        <v>43227</v>
      </c>
      <c r="AL494" s="56">
        <v>0.43612000000000001</v>
      </c>
      <c r="AM494" s="56">
        <v>0.41045999999999999</v>
      </c>
      <c r="AO494" s="45">
        <v>43227</v>
      </c>
      <c r="AP494" s="56">
        <v>1.49305</v>
      </c>
      <c r="AQ494" s="56">
        <v>1.80555</v>
      </c>
      <c r="AS494" s="45">
        <v>43473</v>
      </c>
      <c r="AT494" s="44">
        <v>262.39999999999998</v>
      </c>
      <c r="AU494" s="44">
        <v>263.25</v>
      </c>
      <c r="AV494" s="44">
        <v>260.35000000000002</v>
      </c>
      <c r="AW494" s="44">
        <v>260.75</v>
      </c>
    </row>
    <row r="495" spans="1:49">
      <c r="A495" s="45">
        <v>43228</v>
      </c>
      <c r="B495" s="56">
        <v>0.35148000000000001</v>
      </c>
      <c r="C495" s="56">
        <v>0.78588999999999998</v>
      </c>
      <c r="E495" s="45">
        <v>43228</v>
      </c>
      <c r="F495" s="56">
        <v>32.857140000000001</v>
      </c>
      <c r="G495" s="56">
        <v>24.285710000000002</v>
      </c>
      <c r="I495" s="45">
        <v>43228</v>
      </c>
      <c r="J495" s="56">
        <v>3.59978</v>
      </c>
      <c r="K495" s="56">
        <v>0</v>
      </c>
      <c r="M495" s="45">
        <v>43228</v>
      </c>
      <c r="N495" s="56">
        <v>5.1858199999999997</v>
      </c>
      <c r="O495" s="56">
        <v>1.0371600000000001</v>
      </c>
      <c r="Q495" s="45">
        <v>43228</v>
      </c>
      <c r="R495" s="56">
        <v>8.6250800000000005</v>
      </c>
      <c r="S495" s="56">
        <v>10.254009999999999</v>
      </c>
      <c r="U495" s="45">
        <v>43228</v>
      </c>
      <c r="V495" s="56">
        <v>13.94453</v>
      </c>
      <c r="W495" s="56">
        <v>4.7252099999999997</v>
      </c>
      <c r="Y495" s="45">
        <v>43228</v>
      </c>
      <c r="Z495" s="56">
        <v>12.352130000000001</v>
      </c>
      <c r="AA495" s="56">
        <v>22.90718</v>
      </c>
      <c r="AC495" s="45">
        <v>43228</v>
      </c>
      <c r="AD495" s="56">
        <v>0.11513</v>
      </c>
      <c r="AE495" s="56">
        <v>0.48299999999999998</v>
      </c>
      <c r="AG495" s="45">
        <v>43228</v>
      </c>
      <c r="AH495" s="56">
        <v>0.40098</v>
      </c>
      <c r="AI495" s="56">
        <v>0.55520999999999998</v>
      </c>
      <c r="AK495" s="45">
        <v>43228</v>
      </c>
      <c r="AL495" s="56">
        <v>3.4119999999999999</v>
      </c>
      <c r="AM495" s="56">
        <v>5.0795199999999996</v>
      </c>
      <c r="AO495" s="45">
        <v>43228</v>
      </c>
      <c r="AP495" s="56">
        <v>3.8194400000000002</v>
      </c>
      <c r="AQ495" s="56">
        <v>3.6805500000000002</v>
      </c>
      <c r="AS495" s="45">
        <v>43474</v>
      </c>
      <c r="AT495" s="44">
        <v>261.3</v>
      </c>
      <c r="AU495" s="44">
        <v>266.95</v>
      </c>
      <c r="AV495" s="44">
        <v>261.25</v>
      </c>
      <c r="AW495" s="44">
        <v>266.05</v>
      </c>
    </row>
    <row r="496" spans="1:49">
      <c r="A496" s="45">
        <v>43229</v>
      </c>
      <c r="B496" s="56">
        <v>0.30935000000000001</v>
      </c>
      <c r="C496" s="56">
        <v>0.81222000000000005</v>
      </c>
      <c r="E496" s="45">
        <v>43229</v>
      </c>
      <c r="F496" s="56">
        <v>28.57142</v>
      </c>
      <c r="G496" s="56">
        <v>32.857140000000001</v>
      </c>
      <c r="I496" s="45">
        <v>43229</v>
      </c>
      <c r="J496" s="56">
        <v>2.4351500000000001</v>
      </c>
      <c r="K496" s="56">
        <v>0.42349999999999999</v>
      </c>
      <c r="M496" s="45">
        <v>43229</v>
      </c>
      <c r="N496" s="56">
        <v>3.3275700000000001</v>
      </c>
      <c r="O496" s="56">
        <v>1.4260999999999999</v>
      </c>
      <c r="Q496" s="45">
        <v>43229</v>
      </c>
      <c r="R496" s="56">
        <v>8.3741500000000002</v>
      </c>
      <c r="S496" s="56">
        <v>5.6535299999999999</v>
      </c>
      <c r="U496" s="45">
        <v>43229</v>
      </c>
      <c r="V496" s="56">
        <v>5.72675</v>
      </c>
      <c r="W496" s="56">
        <v>3.2871000000000001</v>
      </c>
      <c r="Y496" s="45">
        <v>43229</v>
      </c>
      <c r="Z496" s="56">
        <v>5.0727900000000004</v>
      </c>
      <c r="AA496" s="56">
        <v>16.17379</v>
      </c>
      <c r="AC496" s="45">
        <v>43229</v>
      </c>
      <c r="AD496" s="56">
        <v>8.0009999999999998E-2</v>
      </c>
      <c r="AE496" s="56">
        <v>0.40688999999999997</v>
      </c>
      <c r="AG496" s="45">
        <v>43229</v>
      </c>
      <c r="AH496" s="56">
        <v>0.21590999999999999</v>
      </c>
      <c r="AI496" s="56">
        <v>0.64773999999999998</v>
      </c>
      <c r="AK496" s="45">
        <v>43229</v>
      </c>
      <c r="AL496" s="56">
        <v>2.4884499999999998</v>
      </c>
      <c r="AM496" s="56">
        <v>4.3612099999999998</v>
      </c>
      <c r="AO496" s="45">
        <v>43229</v>
      </c>
      <c r="AP496" s="56">
        <v>3.5763799999999999</v>
      </c>
      <c r="AQ496" s="56">
        <v>3.5416599999999998</v>
      </c>
      <c r="AS496" s="45">
        <v>43475</v>
      </c>
      <c r="AT496" s="44">
        <v>266.2</v>
      </c>
      <c r="AU496" s="44">
        <v>267.45</v>
      </c>
      <c r="AV496" s="44">
        <v>265.2</v>
      </c>
      <c r="AW496" s="44">
        <v>265.8</v>
      </c>
    </row>
    <row r="497" spans="1:49">
      <c r="A497" s="45">
        <v>43230</v>
      </c>
      <c r="B497" s="56">
        <v>0.24353</v>
      </c>
      <c r="C497" s="56">
        <v>1.3716999999999999</v>
      </c>
      <c r="E497" s="45">
        <v>43230</v>
      </c>
      <c r="F497" s="56">
        <v>31.428570000000001</v>
      </c>
      <c r="G497" s="56">
        <v>34.285710000000002</v>
      </c>
      <c r="I497" s="45">
        <v>43230</v>
      </c>
      <c r="J497" s="56">
        <v>0.37056</v>
      </c>
      <c r="K497" s="56">
        <v>0.63524999999999998</v>
      </c>
      <c r="M497" s="45">
        <v>43230</v>
      </c>
      <c r="N497" s="56">
        <v>1.1668099999999999</v>
      </c>
      <c r="O497" s="56">
        <v>1.0803799999999999</v>
      </c>
      <c r="Q497" s="45">
        <v>43230</v>
      </c>
      <c r="R497" s="56">
        <v>8.6627299999999998</v>
      </c>
      <c r="S497" s="56">
        <v>5.0935699999999997</v>
      </c>
      <c r="U497" s="45">
        <v>43230</v>
      </c>
      <c r="V497" s="56">
        <v>4.5454499999999998</v>
      </c>
      <c r="W497" s="56">
        <v>3.2871000000000001</v>
      </c>
      <c r="Y497" s="45">
        <v>43230</v>
      </c>
      <c r="Z497" s="56">
        <v>4.0263799999999996</v>
      </c>
      <c r="AA497" s="56">
        <v>10.21383</v>
      </c>
      <c r="AC497" s="45">
        <v>43230</v>
      </c>
      <c r="AD497" s="56">
        <v>6.0979999999999999E-2</v>
      </c>
      <c r="AE497" s="56">
        <v>0.29468</v>
      </c>
      <c r="AG497" s="45">
        <v>43230</v>
      </c>
      <c r="AH497" s="56">
        <v>9.2530000000000001E-2</v>
      </c>
      <c r="AI497" s="56">
        <v>0.49352000000000001</v>
      </c>
      <c r="AK497" s="45">
        <v>43230</v>
      </c>
      <c r="AL497" s="56">
        <v>0.74397000000000002</v>
      </c>
      <c r="AM497" s="56">
        <v>1.6418600000000001</v>
      </c>
      <c r="AO497" s="45">
        <v>43230</v>
      </c>
      <c r="AP497" s="56">
        <v>3.61111</v>
      </c>
      <c r="AQ497" s="56">
        <v>2.98611</v>
      </c>
      <c r="AS497" s="45">
        <v>43476</v>
      </c>
      <c r="AT497" s="44">
        <v>267.39999999999998</v>
      </c>
      <c r="AU497" s="44">
        <v>268.35000000000002</v>
      </c>
      <c r="AV497" s="44">
        <v>266.05</v>
      </c>
      <c r="AW497" s="44">
        <v>267.95</v>
      </c>
    </row>
    <row r="498" spans="1:49">
      <c r="A498" s="45">
        <v>43231</v>
      </c>
      <c r="B498" s="56">
        <v>0.20930000000000001</v>
      </c>
      <c r="C498" s="56">
        <v>3.1514899999999999</v>
      </c>
      <c r="E498" s="45">
        <v>43231</v>
      </c>
      <c r="F498" s="56">
        <v>24.285710000000002</v>
      </c>
      <c r="G498" s="56">
        <v>24.285710000000002</v>
      </c>
      <c r="I498" s="45">
        <v>43231</v>
      </c>
      <c r="J498" s="56">
        <v>0</v>
      </c>
      <c r="K498" s="56">
        <v>0</v>
      </c>
      <c r="M498" s="45">
        <v>43231</v>
      </c>
      <c r="N498" s="56">
        <v>0.64822000000000002</v>
      </c>
      <c r="O498" s="56">
        <v>1.1235900000000001</v>
      </c>
      <c r="Q498" s="45">
        <v>43231</v>
      </c>
      <c r="R498" s="56">
        <v>8.38584</v>
      </c>
      <c r="S498" s="56">
        <v>4.7689500000000002</v>
      </c>
      <c r="U498" s="45">
        <v>43231</v>
      </c>
      <c r="V498" s="56">
        <v>4.2115999999999998</v>
      </c>
      <c r="W498" s="56">
        <v>2.2855599999999998</v>
      </c>
      <c r="Y498" s="45">
        <v>43231</v>
      </c>
      <c r="Z498" s="56">
        <v>3.7306599999999999</v>
      </c>
      <c r="AA498" s="56">
        <v>9.8498599999999996</v>
      </c>
      <c r="AC498" s="45">
        <v>43231</v>
      </c>
      <c r="AD498" s="56">
        <v>5.4640000000000001E-2</v>
      </c>
      <c r="AE498" s="56">
        <v>0.30102000000000001</v>
      </c>
      <c r="AG498" s="45">
        <v>43231</v>
      </c>
      <c r="AH498" s="56">
        <v>0.10795</v>
      </c>
      <c r="AI498" s="56">
        <v>0.43182999999999999</v>
      </c>
      <c r="AK498" s="45">
        <v>43231</v>
      </c>
      <c r="AL498" s="56">
        <v>0.87224000000000002</v>
      </c>
      <c r="AM498" s="56">
        <v>2.1292900000000001</v>
      </c>
      <c r="AO498" s="45">
        <v>43231</v>
      </c>
      <c r="AP498" s="56">
        <v>3.92361</v>
      </c>
      <c r="AQ498" s="56">
        <v>2.7777699999999999</v>
      </c>
      <c r="AS498" s="45">
        <v>43479</v>
      </c>
      <c r="AT498" s="44">
        <v>266.95</v>
      </c>
      <c r="AU498" s="44">
        <v>267.3</v>
      </c>
      <c r="AV498" s="44">
        <v>265</v>
      </c>
      <c r="AW498" s="44">
        <v>265.39999999999998</v>
      </c>
    </row>
    <row r="499" spans="1:49">
      <c r="A499" s="45">
        <v>43232</v>
      </c>
      <c r="B499" s="56">
        <v>0.11057</v>
      </c>
      <c r="C499" s="56">
        <v>0.4173</v>
      </c>
      <c r="E499" s="45">
        <v>43232</v>
      </c>
      <c r="F499" s="56">
        <v>7.1428500000000001</v>
      </c>
      <c r="G499" s="56">
        <v>8.5714199999999998</v>
      </c>
      <c r="I499" s="45">
        <v>43232</v>
      </c>
      <c r="J499" s="56">
        <v>0.42349999999999999</v>
      </c>
      <c r="K499" s="56">
        <v>0</v>
      </c>
      <c r="M499" s="45">
        <v>43232</v>
      </c>
      <c r="N499" s="56">
        <v>0.51858000000000004</v>
      </c>
      <c r="O499" s="56">
        <v>0.21607000000000001</v>
      </c>
      <c r="Q499" s="45">
        <v>43232</v>
      </c>
      <c r="R499" s="56">
        <v>4.21061</v>
      </c>
      <c r="S499" s="56">
        <v>1.86687</v>
      </c>
      <c r="U499" s="45">
        <v>43232</v>
      </c>
      <c r="V499" s="56">
        <v>1.8746700000000001</v>
      </c>
      <c r="W499" s="56">
        <v>2.2342</v>
      </c>
      <c r="Y499" s="45">
        <v>43232</v>
      </c>
      <c r="Z499" s="56">
        <v>1.6606000000000001</v>
      </c>
      <c r="AA499" s="56">
        <v>7.6433099999999996</v>
      </c>
      <c r="AC499" s="45">
        <v>43232</v>
      </c>
      <c r="AD499" s="56">
        <v>2.2929999999999999E-2</v>
      </c>
      <c r="AE499" s="56">
        <v>0.19855999999999999</v>
      </c>
      <c r="AG499" s="45">
        <v>43232</v>
      </c>
      <c r="AH499" s="56">
        <v>7.7109999999999998E-2</v>
      </c>
      <c r="AI499" s="56">
        <v>0.40098</v>
      </c>
      <c r="AK499" s="45">
        <v>43232</v>
      </c>
      <c r="AL499" s="56">
        <v>0.46177000000000001</v>
      </c>
      <c r="AM499" s="56">
        <v>0.64134999999999998</v>
      </c>
      <c r="AO499" s="45">
        <v>43232</v>
      </c>
      <c r="AP499" s="56">
        <v>0.65971999999999997</v>
      </c>
      <c r="AQ499" s="56">
        <v>1.35416</v>
      </c>
      <c r="AS499" s="45">
        <v>43480</v>
      </c>
      <c r="AT499" s="44">
        <v>266.60000000000002</v>
      </c>
      <c r="AU499" s="44">
        <v>271</v>
      </c>
      <c r="AV499" s="44">
        <v>266.05</v>
      </c>
      <c r="AW499" s="44">
        <v>270.85000000000002</v>
      </c>
    </row>
    <row r="500" spans="1:49">
      <c r="A500" s="45">
        <v>43233</v>
      </c>
      <c r="B500" s="56">
        <v>9.7409999999999997E-2</v>
      </c>
      <c r="C500" s="56">
        <v>0.79379</v>
      </c>
      <c r="E500" s="45">
        <v>43233</v>
      </c>
      <c r="F500" s="56">
        <v>0</v>
      </c>
      <c r="G500" s="56">
        <v>0</v>
      </c>
      <c r="I500" s="45">
        <v>43233</v>
      </c>
      <c r="J500" s="56">
        <v>0.31762000000000001</v>
      </c>
      <c r="K500" s="56">
        <v>0.26468999999999998</v>
      </c>
      <c r="M500" s="45">
        <v>43233</v>
      </c>
      <c r="N500" s="56">
        <v>0.34572000000000003</v>
      </c>
      <c r="O500" s="56">
        <v>0.43214999999999998</v>
      </c>
      <c r="Q500" s="45">
        <v>43233</v>
      </c>
      <c r="R500" s="56">
        <v>4.1498999999999997</v>
      </c>
      <c r="S500" s="56">
        <v>1.72404</v>
      </c>
      <c r="U500" s="45">
        <v>43233</v>
      </c>
      <c r="V500" s="56">
        <v>1.92604</v>
      </c>
      <c r="W500" s="56">
        <v>2.5680499999999999</v>
      </c>
      <c r="Y500" s="45">
        <v>43233</v>
      </c>
      <c r="Z500" s="56">
        <v>1.7060900000000001</v>
      </c>
      <c r="AA500" s="56">
        <v>8.34849</v>
      </c>
      <c r="AC500" s="45">
        <v>43233</v>
      </c>
      <c r="AD500" s="56">
        <v>2.146E-2</v>
      </c>
      <c r="AE500" s="56">
        <v>0.19466</v>
      </c>
      <c r="AG500" s="45">
        <v>43233</v>
      </c>
      <c r="AH500" s="56">
        <v>0</v>
      </c>
      <c r="AI500" s="56">
        <v>0.35471000000000003</v>
      </c>
      <c r="AK500" s="45">
        <v>43233</v>
      </c>
      <c r="AL500" s="56">
        <v>0</v>
      </c>
      <c r="AM500" s="56">
        <v>0.20523</v>
      </c>
      <c r="AO500" s="45">
        <v>43233</v>
      </c>
      <c r="AP500" s="56">
        <v>0.86804999999999999</v>
      </c>
      <c r="AQ500" s="56">
        <v>1.2847200000000001</v>
      </c>
      <c r="AS500" s="45">
        <v>43481</v>
      </c>
      <c r="AT500" s="44">
        <v>270.25</v>
      </c>
      <c r="AU500" s="44">
        <v>272.10000000000002</v>
      </c>
      <c r="AV500" s="44">
        <v>269.7</v>
      </c>
      <c r="AW500" s="44">
        <v>272.10000000000002</v>
      </c>
    </row>
    <row r="501" spans="1:49">
      <c r="A501" s="45">
        <v>43234</v>
      </c>
      <c r="B501" s="56">
        <v>0.15928</v>
      </c>
      <c r="C501" s="56">
        <v>0.39360000000000001</v>
      </c>
      <c r="E501" s="45">
        <v>43234</v>
      </c>
      <c r="F501" s="56">
        <v>11.428570000000001</v>
      </c>
      <c r="G501" s="56">
        <v>31.428570000000001</v>
      </c>
      <c r="I501" s="45">
        <v>43234</v>
      </c>
      <c r="J501" s="56">
        <v>0.37056</v>
      </c>
      <c r="K501" s="56">
        <v>0.84699999999999998</v>
      </c>
      <c r="M501" s="45">
        <v>43234</v>
      </c>
      <c r="N501" s="56">
        <v>1.2100200000000001</v>
      </c>
      <c r="O501" s="56">
        <v>0.69144000000000005</v>
      </c>
      <c r="Q501" s="45">
        <v>43234</v>
      </c>
      <c r="R501" s="56">
        <v>8.3238299999999992</v>
      </c>
      <c r="S501" s="56">
        <v>5.1185600000000004</v>
      </c>
      <c r="U501" s="45">
        <v>43234</v>
      </c>
      <c r="V501" s="56">
        <v>12.737539999999999</v>
      </c>
      <c r="W501" s="56">
        <v>3.3641399999999999</v>
      </c>
      <c r="Y501" s="45">
        <v>43234</v>
      </c>
      <c r="Z501" s="56">
        <v>11.28298</v>
      </c>
      <c r="AA501" s="56">
        <v>13.92174</v>
      </c>
      <c r="AC501" s="45">
        <v>43234</v>
      </c>
      <c r="AD501" s="56">
        <v>6.3420000000000004E-2</v>
      </c>
      <c r="AE501" s="56">
        <v>0.29663</v>
      </c>
      <c r="AG501" s="45">
        <v>43234</v>
      </c>
      <c r="AH501" s="56">
        <v>7.7109999999999998E-2</v>
      </c>
      <c r="AI501" s="56">
        <v>0.30845</v>
      </c>
      <c r="AK501" s="45">
        <v>43234</v>
      </c>
      <c r="AL501" s="56">
        <v>0.82093000000000005</v>
      </c>
      <c r="AM501" s="56">
        <v>1.53925</v>
      </c>
      <c r="AO501" s="45">
        <v>43234</v>
      </c>
      <c r="AP501" s="56">
        <v>4.4097200000000001</v>
      </c>
      <c r="AQ501" s="56">
        <v>3.75</v>
      </c>
      <c r="AS501" s="45">
        <v>43482</v>
      </c>
      <c r="AT501" s="44">
        <v>272.45</v>
      </c>
      <c r="AU501" s="44">
        <v>273.64999999999998</v>
      </c>
      <c r="AV501" s="44">
        <v>271.35000000000002</v>
      </c>
      <c r="AW501" s="44">
        <v>272.35000000000002</v>
      </c>
    </row>
    <row r="502" spans="1:49">
      <c r="A502" s="45">
        <v>43235</v>
      </c>
      <c r="B502" s="56">
        <v>0.15401999999999999</v>
      </c>
      <c r="C502" s="56">
        <v>0.45284000000000002</v>
      </c>
      <c r="E502" s="45">
        <v>43235</v>
      </c>
      <c r="F502" s="56">
        <v>10</v>
      </c>
      <c r="G502" s="56">
        <v>21.428570000000001</v>
      </c>
      <c r="I502" s="45">
        <v>43235</v>
      </c>
      <c r="J502" s="56">
        <v>0.37056</v>
      </c>
      <c r="K502" s="56">
        <v>0</v>
      </c>
      <c r="M502" s="45">
        <v>43235</v>
      </c>
      <c r="N502" s="56">
        <v>0.99394000000000005</v>
      </c>
      <c r="O502" s="56">
        <v>0.95072999999999996</v>
      </c>
      <c r="Q502" s="45">
        <v>43235</v>
      </c>
      <c r="R502" s="56">
        <v>8.2501499999999997</v>
      </c>
      <c r="S502" s="56">
        <v>4.9474900000000002</v>
      </c>
      <c r="U502" s="45">
        <v>43235</v>
      </c>
      <c r="V502" s="56">
        <v>3.49255</v>
      </c>
      <c r="W502" s="56">
        <v>3.6979899999999999</v>
      </c>
      <c r="Y502" s="45">
        <v>43235</v>
      </c>
      <c r="Z502" s="56">
        <v>3.0937199999999998</v>
      </c>
      <c r="AA502" s="56">
        <v>12.30664</v>
      </c>
      <c r="AC502" s="45">
        <v>43235</v>
      </c>
      <c r="AD502" s="56">
        <v>5.3170000000000002E-2</v>
      </c>
      <c r="AE502" s="56">
        <v>0.29614000000000001</v>
      </c>
      <c r="AG502" s="45">
        <v>43235</v>
      </c>
      <c r="AH502" s="56">
        <v>0.26218000000000002</v>
      </c>
      <c r="AI502" s="56">
        <v>0.43182999999999999</v>
      </c>
      <c r="AK502" s="45">
        <v>43235</v>
      </c>
      <c r="AL502" s="56">
        <v>0.94920000000000004</v>
      </c>
      <c r="AM502" s="56">
        <v>1.2827</v>
      </c>
      <c r="AO502" s="45">
        <v>43235</v>
      </c>
      <c r="AP502" s="56">
        <v>3.3333300000000001</v>
      </c>
      <c r="AQ502" s="56">
        <v>2.8125</v>
      </c>
      <c r="AS502" s="45">
        <v>43483</v>
      </c>
      <c r="AT502" s="44">
        <v>273.89999999999998</v>
      </c>
      <c r="AU502" s="44">
        <v>274.85000000000002</v>
      </c>
      <c r="AV502" s="44">
        <v>273.2</v>
      </c>
      <c r="AW502" s="44">
        <v>274.75</v>
      </c>
    </row>
    <row r="503" spans="1:49">
      <c r="A503" s="45">
        <v>43236</v>
      </c>
      <c r="B503" s="56">
        <v>0.17376</v>
      </c>
      <c r="C503" s="56">
        <v>0.36069000000000001</v>
      </c>
      <c r="E503" s="45">
        <v>43236</v>
      </c>
      <c r="F503" s="56">
        <v>32.857140000000001</v>
      </c>
      <c r="G503" s="56">
        <v>24.285710000000002</v>
      </c>
      <c r="I503" s="45">
        <v>43236</v>
      </c>
      <c r="J503" s="56">
        <v>1.3763799999999999</v>
      </c>
      <c r="K503" s="56">
        <v>0.89993999999999996</v>
      </c>
      <c r="M503" s="45">
        <v>43236</v>
      </c>
      <c r="N503" s="56">
        <v>1.7285999999999999</v>
      </c>
      <c r="O503" s="56">
        <v>0</v>
      </c>
      <c r="Q503" s="45">
        <v>43236</v>
      </c>
      <c r="R503" s="56">
        <v>7.8174299999999999</v>
      </c>
      <c r="S503" s="56">
        <v>5.4788899999999998</v>
      </c>
      <c r="U503" s="45">
        <v>43236</v>
      </c>
      <c r="V503" s="56">
        <v>3.9548000000000001</v>
      </c>
      <c r="W503" s="56">
        <v>2.5937299999999999</v>
      </c>
      <c r="Y503" s="45">
        <v>43236</v>
      </c>
      <c r="Z503" s="56">
        <v>3.50318</v>
      </c>
      <c r="AA503" s="56">
        <v>10.304819999999999</v>
      </c>
      <c r="AC503" s="45">
        <v>43236</v>
      </c>
      <c r="AD503" s="56">
        <v>7.3669999999999999E-2</v>
      </c>
      <c r="AE503" s="56">
        <v>0.32883000000000001</v>
      </c>
      <c r="AG503" s="45">
        <v>43236</v>
      </c>
      <c r="AH503" s="56">
        <v>0.35471000000000003</v>
      </c>
      <c r="AI503" s="56">
        <v>0.35471000000000003</v>
      </c>
      <c r="AK503" s="45">
        <v>43236</v>
      </c>
      <c r="AL503" s="56">
        <v>1.8727499999999999</v>
      </c>
      <c r="AM503" s="56">
        <v>1.3340099999999999</v>
      </c>
      <c r="AO503" s="45">
        <v>43236</v>
      </c>
      <c r="AP503" s="56">
        <v>3.9930500000000002</v>
      </c>
      <c r="AQ503" s="56">
        <v>2.8125</v>
      </c>
      <c r="AS503" s="45">
        <v>43486</v>
      </c>
      <c r="AT503" s="44">
        <v>276.5</v>
      </c>
      <c r="AU503" s="44">
        <v>276.55</v>
      </c>
      <c r="AV503" s="44">
        <v>273</v>
      </c>
      <c r="AW503" s="44">
        <v>274.8</v>
      </c>
    </row>
    <row r="504" spans="1:49">
      <c r="A504" s="45">
        <v>43237</v>
      </c>
      <c r="B504" s="56">
        <v>0.13295000000000001</v>
      </c>
      <c r="C504" s="56">
        <v>0.50285999999999997</v>
      </c>
      <c r="E504" s="45">
        <v>43237</v>
      </c>
      <c r="F504" s="56">
        <v>12.857139999999999</v>
      </c>
      <c r="G504" s="56">
        <v>10</v>
      </c>
      <c r="I504" s="45">
        <v>43237</v>
      </c>
      <c r="J504" s="56">
        <v>0.47643999999999997</v>
      </c>
      <c r="K504" s="56">
        <v>0.52937999999999996</v>
      </c>
      <c r="M504" s="45">
        <v>43237</v>
      </c>
      <c r="N504" s="56">
        <v>1.0803799999999999</v>
      </c>
      <c r="O504" s="56">
        <v>0.73465000000000003</v>
      </c>
      <c r="Q504" s="45">
        <v>43237</v>
      </c>
      <c r="R504" s="56">
        <v>7.5450799999999996</v>
      </c>
      <c r="S504" s="56">
        <v>4.5426900000000003</v>
      </c>
      <c r="U504" s="45">
        <v>43237</v>
      </c>
      <c r="V504" s="56">
        <v>3.1330200000000001</v>
      </c>
      <c r="W504" s="56">
        <v>2.69645</v>
      </c>
      <c r="Y504" s="45">
        <v>43237</v>
      </c>
      <c r="Z504" s="56">
        <v>2.7752500000000002</v>
      </c>
      <c r="AA504" s="56">
        <v>8.8717000000000006</v>
      </c>
      <c r="AC504" s="45">
        <v>43237</v>
      </c>
      <c r="AD504" s="56">
        <v>4.9759999999999999E-2</v>
      </c>
      <c r="AE504" s="56">
        <v>0.43176999999999999</v>
      </c>
      <c r="AG504" s="45">
        <v>43237</v>
      </c>
      <c r="AH504" s="56">
        <v>0.18507000000000001</v>
      </c>
      <c r="AI504" s="56">
        <v>0.18507000000000001</v>
      </c>
      <c r="AK504" s="45">
        <v>43237</v>
      </c>
      <c r="AL504" s="56">
        <v>0.74397000000000002</v>
      </c>
      <c r="AM504" s="56">
        <v>0.66700000000000004</v>
      </c>
      <c r="AO504" s="45">
        <v>43237</v>
      </c>
      <c r="AP504" s="56">
        <v>2.5</v>
      </c>
      <c r="AQ504" s="56">
        <v>2.5347200000000001</v>
      </c>
      <c r="AS504" s="45">
        <v>43487</v>
      </c>
      <c r="AT504" s="44">
        <v>274.89999999999998</v>
      </c>
      <c r="AU504" s="44">
        <v>275.35000000000002</v>
      </c>
      <c r="AV504" s="44">
        <v>272.25</v>
      </c>
      <c r="AW504" s="44">
        <v>273.10000000000002</v>
      </c>
    </row>
    <row r="505" spans="1:49">
      <c r="A505" s="45">
        <v>43238</v>
      </c>
      <c r="B505" s="56">
        <v>0.45416000000000001</v>
      </c>
      <c r="C505" s="56">
        <v>100</v>
      </c>
      <c r="E505" s="45">
        <v>43238</v>
      </c>
      <c r="F505" s="56">
        <v>21.428570000000001</v>
      </c>
      <c r="G505" s="56">
        <v>100</v>
      </c>
      <c r="I505" s="45">
        <v>43238</v>
      </c>
      <c r="J505" s="56">
        <v>0.31762000000000001</v>
      </c>
      <c r="K505" s="56">
        <v>0.31762000000000001</v>
      </c>
      <c r="M505" s="45">
        <v>43238</v>
      </c>
      <c r="N505" s="56">
        <v>0.56179000000000001</v>
      </c>
      <c r="O505" s="56">
        <v>0.90751000000000004</v>
      </c>
      <c r="Q505" s="45">
        <v>43238</v>
      </c>
      <c r="R505" s="56">
        <v>7.2032499999999997</v>
      </c>
      <c r="S505" s="56">
        <v>4.2696899999999998</v>
      </c>
      <c r="U505" s="45">
        <v>43238</v>
      </c>
      <c r="V505" s="56">
        <v>2.69645</v>
      </c>
      <c r="W505" s="56">
        <v>2.1314799999999998</v>
      </c>
      <c r="Y505" s="45">
        <v>43238</v>
      </c>
      <c r="Z505" s="56">
        <v>2.3885299999999998</v>
      </c>
      <c r="AA505" s="56">
        <v>6.5968999999999998</v>
      </c>
      <c r="AC505" s="45">
        <v>43238</v>
      </c>
      <c r="AD505" s="56">
        <v>5.0729999999999997E-2</v>
      </c>
      <c r="AE505" s="56">
        <v>0.35371000000000002</v>
      </c>
      <c r="AG505" s="45">
        <v>43238</v>
      </c>
      <c r="AH505" s="56">
        <v>0</v>
      </c>
      <c r="AI505" s="56">
        <v>0.13880000000000001</v>
      </c>
      <c r="AK505" s="45">
        <v>43238</v>
      </c>
      <c r="AL505" s="56">
        <v>1.05182</v>
      </c>
      <c r="AM505" s="56">
        <v>0.69266000000000005</v>
      </c>
      <c r="AO505" s="45">
        <v>43238</v>
      </c>
      <c r="AP505" s="56">
        <v>2.67361</v>
      </c>
      <c r="AQ505" s="56">
        <v>2.0833300000000001</v>
      </c>
      <c r="AS505" s="45">
        <v>43488</v>
      </c>
      <c r="AT505" s="44">
        <v>272</v>
      </c>
      <c r="AU505" s="44">
        <v>275.39999999999998</v>
      </c>
      <c r="AV505" s="44">
        <v>271.95</v>
      </c>
      <c r="AW505" s="44">
        <v>274.8</v>
      </c>
    </row>
    <row r="506" spans="1:49">
      <c r="A506" s="45">
        <v>43239</v>
      </c>
      <c r="B506" s="56">
        <v>0.17508000000000001</v>
      </c>
      <c r="C506" s="56">
        <v>2.3287300000000002</v>
      </c>
      <c r="E506" s="45">
        <v>43239</v>
      </c>
      <c r="F506" s="56">
        <v>7.1428500000000001</v>
      </c>
      <c r="G506" s="56">
        <v>24.285710000000002</v>
      </c>
      <c r="I506" s="45">
        <v>43239</v>
      </c>
      <c r="J506" s="56">
        <v>0</v>
      </c>
      <c r="K506" s="56">
        <v>0</v>
      </c>
      <c r="M506" s="45">
        <v>43239</v>
      </c>
      <c r="N506" s="56">
        <v>0</v>
      </c>
      <c r="O506" s="56">
        <v>0.25929000000000002</v>
      </c>
      <c r="Q506" s="45">
        <v>43239</v>
      </c>
      <c r="R506" s="56">
        <v>3.68635</v>
      </c>
      <c r="S506" s="56">
        <v>1.6214599999999999</v>
      </c>
      <c r="U506" s="45">
        <v>43239</v>
      </c>
      <c r="V506" s="56">
        <v>1.6949099999999999</v>
      </c>
      <c r="W506" s="56">
        <v>1.6178699999999999</v>
      </c>
      <c r="Y506" s="45">
        <v>43239</v>
      </c>
      <c r="Z506" s="56">
        <v>1.50136</v>
      </c>
      <c r="AA506" s="56">
        <v>4.7543199999999999</v>
      </c>
      <c r="AC506" s="45">
        <v>43239</v>
      </c>
      <c r="AD506" s="56">
        <v>2.2440000000000002E-2</v>
      </c>
      <c r="AE506" s="56">
        <v>0.26784000000000002</v>
      </c>
      <c r="AG506" s="45">
        <v>43239</v>
      </c>
      <c r="AH506" s="56">
        <v>0</v>
      </c>
      <c r="AI506" s="56">
        <v>0.13880000000000001</v>
      </c>
      <c r="AK506" s="45">
        <v>43239</v>
      </c>
      <c r="AL506" s="56">
        <v>0</v>
      </c>
      <c r="AM506" s="56">
        <v>0.25653999999999999</v>
      </c>
      <c r="AO506" s="45">
        <v>43239</v>
      </c>
      <c r="AP506" s="56">
        <v>0.52083000000000002</v>
      </c>
      <c r="AQ506" s="56">
        <v>0.48610999999999999</v>
      </c>
      <c r="AS506" s="45">
        <v>43489</v>
      </c>
      <c r="AT506" s="44">
        <v>274.8</v>
      </c>
      <c r="AU506" s="44">
        <v>277.14999999999998</v>
      </c>
      <c r="AV506" s="44">
        <v>274.25</v>
      </c>
      <c r="AW506" s="44">
        <v>277.10000000000002</v>
      </c>
    </row>
    <row r="507" spans="1:49">
      <c r="A507" s="45">
        <v>43240</v>
      </c>
      <c r="B507" s="56">
        <v>0.10793999999999999</v>
      </c>
      <c r="C507" s="56">
        <v>0.66347</v>
      </c>
      <c r="E507" s="45">
        <v>43240</v>
      </c>
      <c r="F507" s="56">
        <v>0</v>
      </c>
      <c r="G507" s="56">
        <v>0</v>
      </c>
      <c r="I507" s="45">
        <v>43240</v>
      </c>
      <c r="J507" s="56">
        <v>0</v>
      </c>
      <c r="K507" s="56">
        <v>0</v>
      </c>
      <c r="M507" s="45">
        <v>43240</v>
      </c>
      <c r="N507" s="56">
        <v>0</v>
      </c>
      <c r="O507" s="56">
        <v>0.21607000000000001</v>
      </c>
      <c r="Q507" s="45">
        <v>43240</v>
      </c>
      <c r="R507" s="56">
        <v>4.2842900000000004</v>
      </c>
      <c r="S507" s="56">
        <v>1.6350899999999999</v>
      </c>
      <c r="U507" s="45">
        <v>43240</v>
      </c>
      <c r="V507" s="56">
        <v>1.4380999999999999</v>
      </c>
      <c r="W507" s="56">
        <v>2.3112400000000002</v>
      </c>
      <c r="Y507" s="45">
        <v>43240</v>
      </c>
      <c r="Z507" s="56">
        <v>1.2738799999999999</v>
      </c>
      <c r="AA507" s="56">
        <v>5.7324799999999998</v>
      </c>
      <c r="AC507" s="45">
        <v>43240</v>
      </c>
      <c r="AD507" s="56">
        <v>2.341E-2</v>
      </c>
      <c r="AE507" s="56">
        <v>0.29710999999999999</v>
      </c>
      <c r="AG507" s="45">
        <v>43240</v>
      </c>
      <c r="AH507" s="56">
        <v>0</v>
      </c>
      <c r="AI507" s="56">
        <v>0.15422</v>
      </c>
      <c r="AK507" s="45">
        <v>43240</v>
      </c>
      <c r="AL507" s="56">
        <v>0.15392</v>
      </c>
      <c r="AM507" s="56">
        <v>0.25653999999999999</v>
      </c>
      <c r="AO507" s="45">
        <v>43240</v>
      </c>
      <c r="AP507" s="56">
        <v>0.41665999999999997</v>
      </c>
      <c r="AQ507" s="56">
        <v>0.79861000000000004</v>
      </c>
      <c r="AS507" s="45">
        <v>43490</v>
      </c>
      <c r="AT507" s="44">
        <v>277.89999999999998</v>
      </c>
      <c r="AU507" s="44">
        <v>282.5</v>
      </c>
      <c r="AV507" s="44">
        <v>277.55</v>
      </c>
      <c r="AW507" s="44">
        <v>282.39999999999998</v>
      </c>
    </row>
    <row r="508" spans="1:49">
      <c r="A508" s="45">
        <v>43241</v>
      </c>
      <c r="B508" s="56">
        <v>0.16322999999999999</v>
      </c>
      <c r="C508" s="56">
        <v>0.99389000000000005</v>
      </c>
      <c r="E508" s="45">
        <v>43241</v>
      </c>
      <c r="F508" s="56">
        <v>20</v>
      </c>
      <c r="G508" s="56">
        <v>14.28571</v>
      </c>
      <c r="I508" s="45">
        <v>43241</v>
      </c>
      <c r="J508" s="56">
        <v>0</v>
      </c>
      <c r="K508" s="56">
        <v>0.58230999999999999</v>
      </c>
      <c r="M508" s="45">
        <v>43241</v>
      </c>
      <c r="N508" s="56">
        <v>0</v>
      </c>
      <c r="O508" s="56">
        <v>0.64822000000000002</v>
      </c>
      <c r="Q508" s="45">
        <v>43241</v>
      </c>
      <c r="R508" s="56">
        <v>7.8456700000000001</v>
      </c>
      <c r="S508" s="56">
        <v>4.38558</v>
      </c>
      <c r="U508" s="45">
        <v>43241</v>
      </c>
      <c r="V508" s="56">
        <v>5.1617800000000003</v>
      </c>
      <c r="W508" s="56">
        <v>2.2855599999999998</v>
      </c>
      <c r="Y508" s="45">
        <v>43241</v>
      </c>
      <c r="Z508" s="56">
        <v>4.57233</v>
      </c>
      <c r="AA508" s="56">
        <v>7.8480400000000001</v>
      </c>
      <c r="AC508" s="45">
        <v>43241</v>
      </c>
      <c r="AD508" s="56">
        <v>3.3169999999999998E-2</v>
      </c>
      <c r="AE508" s="56">
        <v>0.33371000000000001</v>
      </c>
      <c r="AG508" s="45">
        <v>43241</v>
      </c>
      <c r="AH508" s="56">
        <v>0</v>
      </c>
      <c r="AI508" s="56">
        <v>0.27760000000000001</v>
      </c>
      <c r="AK508" s="45">
        <v>43241</v>
      </c>
      <c r="AL508" s="56">
        <v>0.53873000000000004</v>
      </c>
      <c r="AM508" s="56">
        <v>0.84658</v>
      </c>
      <c r="AO508" s="45">
        <v>43241</v>
      </c>
      <c r="AP508" s="56">
        <v>3.1944400000000002</v>
      </c>
      <c r="AQ508" s="56">
        <v>1.9444399999999999</v>
      </c>
      <c r="AS508" s="45">
        <v>43493</v>
      </c>
      <c r="AT508" s="44">
        <v>282.45</v>
      </c>
      <c r="AU508" s="44">
        <v>284.10000000000002</v>
      </c>
      <c r="AV508" s="44">
        <v>281.14999999999998</v>
      </c>
      <c r="AW508" s="44">
        <v>282.14999999999998</v>
      </c>
    </row>
    <row r="509" spans="1:49">
      <c r="A509" s="45">
        <v>43242</v>
      </c>
      <c r="B509" s="56">
        <v>9.4780000000000003E-2</v>
      </c>
      <c r="C509" s="56">
        <v>0.50155000000000005</v>
      </c>
      <c r="E509" s="45">
        <v>43242</v>
      </c>
      <c r="F509" s="56">
        <v>0</v>
      </c>
      <c r="G509" s="56">
        <v>0</v>
      </c>
      <c r="I509" s="45">
        <v>43242</v>
      </c>
      <c r="J509" s="56">
        <v>0</v>
      </c>
      <c r="K509" s="56">
        <v>0.26468999999999998</v>
      </c>
      <c r="M509" s="45">
        <v>43242</v>
      </c>
      <c r="N509" s="56">
        <v>0</v>
      </c>
      <c r="O509" s="56">
        <v>0.69144000000000005</v>
      </c>
      <c r="Q509" s="45">
        <v>43242</v>
      </c>
      <c r="R509" s="56">
        <v>5.1838100000000003</v>
      </c>
      <c r="S509" s="56">
        <v>2.3041299999999998</v>
      </c>
      <c r="U509" s="45">
        <v>43242</v>
      </c>
      <c r="V509" s="56">
        <v>2.85053</v>
      </c>
      <c r="W509" s="56">
        <v>1.6949099999999999</v>
      </c>
      <c r="Y509" s="45">
        <v>43242</v>
      </c>
      <c r="Z509" s="56">
        <v>2.52502</v>
      </c>
      <c r="AA509" s="56">
        <v>5.4367599999999996</v>
      </c>
      <c r="AC509" s="45">
        <v>43242</v>
      </c>
      <c r="AD509" s="56">
        <v>1.8530000000000001E-2</v>
      </c>
      <c r="AE509" s="56">
        <v>0.20491000000000001</v>
      </c>
      <c r="AG509" s="45">
        <v>43242</v>
      </c>
      <c r="AH509" s="56">
        <v>9.2530000000000001E-2</v>
      </c>
      <c r="AI509" s="56">
        <v>0</v>
      </c>
      <c r="AK509" s="45">
        <v>43242</v>
      </c>
      <c r="AL509" s="56">
        <v>0</v>
      </c>
      <c r="AM509" s="56">
        <v>0.17957000000000001</v>
      </c>
      <c r="AO509" s="45">
        <v>43242</v>
      </c>
      <c r="AP509" s="56">
        <v>1.4583299999999999</v>
      </c>
      <c r="AQ509" s="56">
        <v>0.9375</v>
      </c>
      <c r="AS509" s="45">
        <v>43494</v>
      </c>
      <c r="AT509" s="44">
        <v>281.64999999999998</v>
      </c>
      <c r="AU509" s="44">
        <v>283.64999999999998</v>
      </c>
      <c r="AV509" s="44">
        <v>280.35000000000002</v>
      </c>
      <c r="AW509" s="44">
        <v>283.55</v>
      </c>
    </row>
    <row r="510" spans="1:49">
      <c r="A510" s="45">
        <v>43243</v>
      </c>
      <c r="B510" s="56">
        <v>0.17113</v>
      </c>
      <c r="C510" s="56">
        <v>0.45284000000000002</v>
      </c>
      <c r="E510" s="45">
        <v>43243</v>
      </c>
      <c r="F510" s="56">
        <v>11.428570000000001</v>
      </c>
      <c r="G510" s="56">
        <v>22.857140000000001</v>
      </c>
      <c r="I510" s="45">
        <v>43243</v>
      </c>
      <c r="J510" s="56">
        <v>0.42349999999999999</v>
      </c>
      <c r="K510" s="56">
        <v>0.63524999999999998</v>
      </c>
      <c r="M510" s="45">
        <v>43243</v>
      </c>
      <c r="N510" s="56">
        <v>0.73465000000000003</v>
      </c>
      <c r="O510" s="56">
        <v>0.77786999999999995</v>
      </c>
      <c r="Q510" s="45">
        <v>43243</v>
      </c>
      <c r="R510" s="56">
        <v>8.50854</v>
      </c>
      <c r="S510" s="56">
        <v>4.7520699999999998</v>
      </c>
      <c r="U510" s="45">
        <v>43243</v>
      </c>
      <c r="V510" s="56">
        <v>4.95634</v>
      </c>
      <c r="W510" s="56">
        <v>2.2855599999999998</v>
      </c>
      <c r="Y510" s="45">
        <v>43243</v>
      </c>
      <c r="Z510" s="56">
        <v>4.3903499999999998</v>
      </c>
      <c r="AA510" s="56">
        <v>8.7352100000000004</v>
      </c>
      <c r="AC510" s="45">
        <v>43243</v>
      </c>
      <c r="AD510" s="56">
        <v>3.61E-2</v>
      </c>
      <c r="AE510" s="56">
        <v>0.32590000000000002</v>
      </c>
      <c r="AG510" s="45">
        <v>43243</v>
      </c>
      <c r="AH510" s="56">
        <v>0</v>
      </c>
      <c r="AI510" s="56">
        <v>0</v>
      </c>
      <c r="AK510" s="45">
        <v>43243</v>
      </c>
      <c r="AL510" s="56">
        <v>0.56438999999999995</v>
      </c>
      <c r="AM510" s="56">
        <v>0.87224000000000002</v>
      </c>
      <c r="AO510" s="45">
        <v>43243</v>
      </c>
      <c r="AP510" s="56">
        <v>3.6458300000000001</v>
      </c>
      <c r="AQ510" s="56">
        <v>2.2916599999999998</v>
      </c>
      <c r="AS510" s="45">
        <v>43495</v>
      </c>
      <c r="AT510" s="44">
        <v>283.60000000000002</v>
      </c>
      <c r="AU510" s="44">
        <v>287.60000000000002</v>
      </c>
      <c r="AV510" s="44">
        <v>282.95</v>
      </c>
      <c r="AW510" s="44">
        <v>287.60000000000002</v>
      </c>
    </row>
    <row r="511" spans="1:49">
      <c r="A511" s="45">
        <v>43244</v>
      </c>
      <c r="B511" s="56">
        <v>0.21457000000000001</v>
      </c>
      <c r="C511" s="56">
        <v>0.67137000000000002</v>
      </c>
      <c r="E511" s="45">
        <v>43244</v>
      </c>
      <c r="F511" s="56">
        <v>18.57142</v>
      </c>
      <c r="G511" s="56">
        <v>31.428570000000001</v>
      </c>
      <c r="I511" s="45">
        <v>43244</v>
      </c>
      <c r="J511" s="56">
        <v>0.63524999999999998</v>
      </c>
      <c r="K511" s="56">
        <v>0.37056</v>
      </c>
      <c r="M511" s="45">
        <v>43244</v>
      </c>
      <c r="N511" s="56">
        <v>0.99394000000000005</v>
      </c>
      <c r="O511" s="56">
        <v>0.82108000000000003</v>
      </c>
      <c r="Q511" s="45">
        <v>43244</v>
      </c>
      <c r="R511" s="56">
        <v>7.7281599999999999</v>
      </c>
      <c r="S511" s="56">
        <v>4.7348600000000003</v>
      </c>
      <c r="U511" s="45">
        <v>43244</v>
      </c>
      <c r="V511" s="56">
        <v>4.0061600000000004</v>
      </c>
      <c r="W511" s="56">
        <v>2.3112400000000002</v>
      </c>
      <c r="Y511" s="45">
        <v>43244</v>
      </c>
      <c r="Z511" s="56">
        <v>3.5486800000000001</v>
      </c>
      <c r="AA511" s="56">
        <v>6.77888</v>
      </c>
      <c r="AC511" s="45">
        <v>43244</v>
      </c>
      <c r="AD511" s="56">
        <v>5.4640000000000001E-2</v>
      </c>
      <c r="AE511" s="56">
        <v>0.28053</v>
      </c>
      <c r="AG511" s="45">
        <v>43244</v>
      </c>
      <c r="AH511" s="56">
        <v>9.2530000000000001E-2</v>
      </c>
      <c r="AI511" s="56">
        <v>0.20049</v>
      </c>
      <c r="AK511" s="45">
        <v>43244</v>
      </c>
      <c r="AL511" s="56">
        <v>0.64134999999999998</v>
      </c>
      <c r="AM511" s="56">
        <v>0.66700000000000004</v>
      </c>
      <c r="AO511" s="45">
        <v>43244</v>
      </c>
      <c r="AP511" s="56">
        <v>3.0902699999999999</v>
      </c>
      <c r="AQ511" s="56">
        <v>1.6319399999999999</v>
      </c>
      <c r="AS511" s="45">
        <v>43496</v>
      </c>
      <c r="AT511" s="44">
        <v>290</v>
      </c>
      <c r="AU511" s="44">
        <v>290.35000000000002</v>
      </c>
      <c r="AV511" s="44">
        <v>286.39999999999998</v>
      </c>
      <c r="AW511" s="44">
        <v>286.95</v>
      </c>
    </row>
    <row r="512" spans="1:49">
      <c r="A512" s="45">
        <v>43245</v>
      </c>
      <c r="B512" s="56">
        <v>0.22772999999999999</v>
      </c>
      <c r="C512" s="56">
        <v>1.1110500000000001</v>
      </c>
      <c r="E512" s="45">
        <v>43245</v>
      </c>
      <c r="F512" s="56">
        <v>22.857140000000001</v>
      </c>
      <c r="G512" s="56">
        <v>20</v>
      </c>
      <c r="I512" s="45">
        <v>43245</v>
      </c>
      <c r="J512" s="56">
        <v>1.69401</v>
      </c>
      <c r="K512" s="56">
        <v>1.0587599999999999</v>
      </c>
      <c r="M512" s="45">
        <v>43245</v>
      </c>
      <c r="N512" s="56">
        <v>1.5125299999999999</v>
      </c>
      <c r="O512" s="56">
        <v>0.90751000000000004</v>
      </c>
      <c r="Q512" s="45">
        <v>43245</v>
      </c>
      <c r="R512" s="56">
        <v>8.4494600000000002</v>
      </c>
      <c r="S512" s="56">
        <v>6.3968999999999996</v>
      </c>
      <c r="U512" s="45">
        <v>43245</v>
      </c>
      <c r="V512" s="56">
        <v>12.737539999999999</v>
      </c>
      <c r="W512" s="56">
        <v>3.7236699999999998</v>
      </c>
      <c r="Y512" s="45">
        <v>43245</v>
      </c>
      <c r="Z512" s="56">
        <v>11.28298</v>
      </c>
      <c r="AA512" s="56">
        <v>5.9372100000000003</v>
      </c>
      <c r="AC512" s="45">
        <v>43245</v>
      </c>
      <c r="AD512" s="56">
        <v>7.3179999999999995E-2</v>
      </c>
      <c r="AE512" s="56">
        <v>0.27077000000000001</v>
      </c>
      <c r="AG512" s="45">
        <v>43245</v>
      </c>
      <c r="AH512" s="56">
        <v>0.23133000000000001</v>
      </c>
      <c r="AI512" s="56">
        <v>0.46267000000000003</v>
      </c>
      <c r="AK512" s="45">
        <v>43245</v>
      </c>
      <c r="AL512" s="56">
        <v>1.74448</v>
      </c>
      <c r="AM512" s="56">
        <v>0.59004000000000001</v>
      </c>
      <c r="AO512" s="45">
        <v>43245</v>
      </c>
      <c r="AP512" s="56">
        <v>5.0694400000000002</v>
      </c>
      <c r="AQ512" s="56">
        <v>2.3958300000000001</v>
      </c>
      <c r="AS512" s="45">
        <v>43497</v>
      </c>
      <c r="AT512" s="44">
        <v>287.8</v>
      </c>
      <c r="AU512" s="44">
        <v>289.05</v>
      </c>
      <c r="AV512" s="44">
        <v>285.89999999999998</v>
      </c>
      <c r="AW512" s="44">
        <v>286.3</v>
      </c>
    </row>
    <row r="513" spans="1:49">
      <c r="A513" s="45">
        <v>43246</v>
      </c>
      <c r="B513" s="56">
        <v>8.9510000000000006E-2</v>
      </c>
      <c r="C513" s="56">
        <v>0.74377000000000004</v>
      </c>
      <c r="E513" s="45">
        <v>43246</v>
      </c>
      <c r="F513" s="56">
        <v>11.428570000000001</v>
      </c>
      <c r="G513" s="56">
        <v>8.5714199999999998</v>
      </c>
      <c r="I513" s="45">
        <v>43246</v>
      </c>
      <c r="J513" s="56">
        <v>0.52937999999999996</v>
      </c>
      <c r="K513" s="56">
        <v>0.26468999999999998</v>
      </c>
      <c r="M513" s="45">
        <v>43246</v>
      </c>
      <c r="N513" s="56">
        <v>0</v>
      </c>
      <c r="O513" s="56">
        <v>0.21607000000000001</v>
      </c>
      <c r="Q513" s="45">
        <v>43246</v>
      </c>
      <c r="R513" s="56">
        <v>3.9379300000000002</v>
      </c>
      <c r="S513" s="56">
        <v>2.9468700000000001</v>
      </c>
      <c r="U513" s="45">
        <v>43246</v>
      </c>
      <c r="V513" s="56">
        <v>1.5408299999999999</v>
      </c>
      <c r="W513" s="56">
        <v>2.4396499999999999</v>
      </c>
      <c r="Y513" s="45">
        <v>43246</v>
      </c>
      <c r="Z513" s="56">
        <v>1.36487</v>
      </c>
      <c r="AA513" s="56">
        <v>4.7543199999999999</v>
      </c>
      <c r="AC513" s="45">
        <v>43246</v>
      </c>
      <c r="AD513" s="56">
        <v>1.8530000000000001E-2</v>
      </c>
      <c r="AE513" s="56">
        <v>0.22686000000000001</v>
      </c>
      <c r="AG513" s="45">
        <v>43246</v>
      </c>
      <c r="AH513" s="56">
        <v>0</v>
      </c>
      <c r="AI513" s="56">
        <v>0.12338</v>
      </c>
      <c r="AK513" s="45">
        <v>43246</v>
      </c>
      <c r="AL513" s="56">
        <v>0</v>
      </c>
      <c r="AM513" s="56">
        <v>0.41045999999999999</v>
      </c>
      <c r="AO513" s="45">
        <v>43246</v>
      </c>
      <c r="AP513" s="56">
        <v>1.2152700000000001</v>
      </c>
      <c r="AQ513" s="56">
        <v>0.83333000000000002</v>
      </c>
      <c r="AS513" s="45">
        <v>43503</v>
      </c>
      <c r="AT513" s="44">
        <v>288.05</v>
      </c>
      <c r="AU513" s="44">
        <v>288.25</v>
      </c>
      <c r="AV513" s="44">
        <v>285.3</v>
      </c>
      <c r="AW513" s="44">
        <v>286</v>
      </c>
    </row>
    <row r="514" spans="1:49">
      <c r="A514" s="45">
        <v>43247</v>
      </c>
      <c r="B514" s="56">
        <v>7.7660000000000007E-2</v>
      </c>
      <c r="C514" s="56">
        <v>0.35805999999999999</v>
      </c>
      <c r="E514" s="45">
        <v>43247</v>
      </c>
      <c r="F514" s="56">
        <v>0</v>
      </c>
      <c r="G514" s="56">
        <v>0</v>
      </c>
      <c r="I514" s="45">
        <v>43247</v>
      </c>
      <c r="J514" s="56">
        <v>0.31762000000000001</v>
      </c>
      <c r="K514" s="56">
        <v>0.31762000000000001</v>
      </c>
      <c r="M514" s="45">
        <v>43247</v>
      </c>
      <c r="N514" s="56">
        <v>0.30249999999999999</v>
      </c>
      <c r="O514" s="56">
        <v>0.30249999999999999</v>
      </c>
      <c r="Q514" s="45">
        <v>43247</v>
      </c>
      <c r="R514" s="56">
        <v>3.97818</v>
      </c>
      <c r="S514" s="56">
        <v>2.6670500000000001</v>
      </c>
      <c r="U514" s="45">
        <v>43247</v>
      </c>
      <c r="V514" s="56">
        <v>1.66923</v>
      </c>
      <c r="W514" s="56">
        <v>4.28864</v>
      </c>
      <c r="Y514" s="45">
        <v>43247</v>
      </c>
      <c r="Z514" s="56">
        <v>1.47861</v>
      </c>
      <c r="AA514" s="56">
        <v>7.5523199999999999</v>
      </c>
      <c r="AC514" s="45">
        <v>43247</v>
      </c>
      <c r="AD514" s="56">
        <v>1.951E-2</v>
      </c>
      <c r="AE514" s="56">
        <v>0.24686</v>
      </c>
      <c r="AG514" s="45">
        <v>43247</v>
      </c>
      <c r="AH514" s="56">
        <v>0</v>
      </c>
      <c r="AI514" s="56">
        <v>0.20049</v>
      </c>
      <c r="AK514" s="45">
        <v>43247</v>
      </c>
      <c r="AL514" s="56">
        <v>0.20523</v>
      </c>
      <c r="AM514" s="56">
        <v>0.38480999999999999</v>
      </c>
      <c r="AO514" s="45">
        <v>43247</v>
      </c>
      <c r="AP514" s="56">
        <v>1.2152700000000001</v>
      </c>
      <c r="AQ514" s="56">
        <v>1.2847200000000001</v>
      </c>
      <c r="AS514" s="45">
        <v>43504</v>
      </c>
      <c r="AT514" s="44">
        <v>284.5</v>
      </c>
      <c r="AU514" s="44">
        <v>284.8</v>
      </c>
      <c r="AV514" s="44">
        <v>281.5</v>
      </c>
      <c r="AW514" s="44">
        <v>281.89999999999998</v>
      </c>
    </row>
    <row r="515" spans="1:49">
      <c r="A515" s="45">
        <v>43248</v>
      </c>
      <c r="B515" s="56">
        <v>0.16586000000000001</v>
      </c>
      <c r="C515" s="56">
        <v>0.46206000000000003</v>
      </c>
      <c r="E515" s="45">
        <v>43248</v>
      </c>
      <c r="F515" s="56">
        <v>20</v>
      </c>
      <c r="G515" s="56">
        <v>28.57142</v>
      </c>
      <c r="I515" s="45">
        <v>43248</v>
      </c>
      <c r="J515" s="56">
        <v>0.68818999999999997</v>
      </c>
      <c r="K515" s="56">
        <v>1.3763799999999999</v>
      </c>
      <c r="M515" s="45">
        <v>43248</v>
      </c>
      <c r="N515" s="56">
        <v>0.56179000000000001</v>
      </c>
      <c r="O515" s="56">
        <v>1.4693099999999999</v>
      </c>
      <c r="Q515" s="45">
        <v>43248</v>
      </c>
      <c r="R515" s="56">
        <v>8.1887899999999991</v>
      </c>
      <c r="S515" s="56">
        <v>6.70756</v>
      </c>
      <c r="U515" s="45">
        <v>43248</v>
      </c>
      <c r="V515" s="56">
        <v>3.1330200000000001</v>
      </c>
      <c r="W515" s="56">
        <v>4.7508900000000001</v>
      </c>
      <c r="Y515" s="45">
        <v>43248</v>
      </c>
      <c r="Z515" s="56">
        <v>2.7752500000000002</v>
      </c>
      <c r="AA515" s="56">
        <v>10.35031</v>
      </c>
      <c r="AC515" s="45">
        <v>43248</v>
      </c>
      <c r="AD515" s="56">
        <v>4.1950000000000001E-2</v>
      </c>
      <c r="AE515" s="56">
        <v>0.41517999999999999</v>
      </c>
      <c r="AG515" s="45">
        <v>43248</v>
      </c>
      <c r="AH515" s="56">
        <v>0</v>
      </c>
      <c r="AI515" s="56">
        <v>0.46267000000000003</v>
      </c>
      <c r="AK515" s="45">
        <v>43248</v>
      </c>
      <c r="AL515" s="56">
        <v>0.59004000000000001</v>
      </c>
      <c r="AM515" s="56">
        <v>1.25705</v>
      </c>
      <c r="AO515" s="45">
        <v>43248</v>
      </c>
      <c r="AP515" s="56">
        <v>4.9652700000000003</v>
      </c>
      <c r="AQ515" s="56">
        <v>3.9930500000000002</v>
      </c>
      <c r="AS515" s="45">
        <v>43507</v>
      </c>
      <c r="AT515" s="44">
        <v>282.2</v>
      </c>
      <c r="AU515" s="44">
        <v>282.64999999999998</v>
      </c>
      <c r="AV515" s="44">
        <v>280.60000000000002</v>
      </c>
      <c r="AW515" s="44">
        <v>282.64999999999998</v>
      </c>
    </row>
    <row r="516" spans="1:49">
      <c r="A516" s="45">
        <v>43249</v>
      </c>
      <c r="B516" s="56">
        <v>0.16322999999999999</v>
      </c>
      <c r="C516" s="56">
        <v>0.47127000000000002</v>
      </c>
      <c r="E516" s="45">
        <v>43249</v>
      </c>
      <c r="F516" s="56">
        <v>24.285710000000002</v>
      </c>
      <c r="G516" s="56">
        <v>35.714280000000002</v>
      </c>
      <c r="I516" s="45">
        <v>43249</v>
      </c>
      <c r="J516" s="56">
        <v>1.3763799999999999</v>
      </c>
      <c r="K516" s="56">
        <v>0.89993999999999996</v>
      </c>
      <c r="M516" s="45">
        <v>43249</v>
      </c>
      <c r="N516" s="56">
        <v>2.5929099999999998</v>
      </c>
      <c r="O516" s="56">
        <v>1.1668099999999999</v>
      </c>
      <c r="Q516" s="45">
        <v>43249</v>
      </c>
      <c r="R516" s="56">
        <v>7.6775200000000003</v>
      </c>
      <c r="S516" s="56">
        <v>6.58908</v>
      </c>
      <c r="U516" s="45">
        <v>43249</v>
      </c>
      <c r="V516" s="56">
        <v>3.2871000000000001</v>
      </c>
      <c r="W516" s="56">
        <v>3.5439099999999999</v>
      </c>
      <c r="Y516" s="45">
        <v>43249</v>
      </c>
      <c r="Z516" s="56">
        <v>2.9117299999999999</v>
      </c>
      <c r="AA516" s="56">
        <v>10.80527</v>
      </c>
      <c r="AC516" s="45">
        <v>43249</v>
      </c>
      <c r="AD516" s="56">
        <v>6.9269999999999998E-2</v>
      </c>
      <c r="AE516" s="56">
        <v>0.31175000000000003</v>
      </c>
      <c r="AG516" s="45">
        <v>43249</v>
      </c>
      <c r="AH516" s="56">
        <v>0</v>
      </c>
      <c r="AI516" s="56">
        <v>0.35471000000000003</v>
      </c>
      <c r="AK516" s="45">
        <v>43249</v>
      </c>
      <c r="AL516" s="56">
        <v>1.1800900000000001</v>
      </c>
      <c r="AM516" s="56">
        <v>2.3858299999999999</v>
      </c>
      <c r="AO516" s="45">
        <v>43249</v>
      </c>
      <c r="AP516" s="56">
        <v>4.6527700000000003</v>
      </c>
      <c r="AQ516" s="56">
        <v>2.5347200000000001</v>
      </c>
      <c r="AS516" s="45">
        <v>43508</v>
      </c>
      <c r="AT516" s="44">
        <v>282.39999999999998</v>
      </c>
      <c r="AU516" s="44">
        <v>284.8</v>
      </c>
      <c r="AV516" s="44">
        <v>282.05</v>
      </c>
      <c r="AW516" s="44">
        <v>284.3</v>
      </c>
    </row>
    <row r="517" spans="1:49">
      <c r="A517" s="45">
        <v>43250</v>
      </c>
      <c r="B517" s="56">
        <v>0.19746</v>
      </c>
      <c r="C517" s="56">
        <v>0.47785</v>
      </c>
      <c r="E517" s="45">
        <v>43250</v>
      </c>
      <c r="F517" s="56">
        <v>25.714279999999999</v>
      </c>
      <c r="G517" s="56">
        <v>27.142849999999999</v>
      </c>
      <c r="I517" s="45">
        <v>43250</v>
      </c>
      <c r="J517" s="56">
        <v>4.8703000000000003</v>
      </c>
      <c r="K517" s="56">
        <v>0.52937999999999996</v>
      </c>
      <c r="M517" s="45">
        <v>43250</v>
      </c>
      <c r="N517" s="56">
        <v>9.8098500000000008</v>
      </c>
      <c r="O517" s="56">
        <v>1.85825</v>
      </c>
      <c r="Q517" s="45">
        <v>43250</v>
      </c>
      <c r="R517" s="56">
        <v>8.50075</v>
      </c>
      <c r="S517" s="56">
        <v>7.7206900000000003</v>
      </c>
      <c r="U517" s="45">
        <v>43250</v>
      </c>
      <c r="V517" s="56">
        <v>3.80071</v>
      </c>
      <c r="W517" s="56">
        <v>4.8022499999999999</v>
      </c>
      <c r="Y517" s="45">
        <v>43250</v>
      </c>
      <c r="Z517" s="56">
        <v>3.3666900000000002</v>
      </c>
      <c r="AA517" s="56">
        <v>14.33121</v>
      </c>
      <c r="AC517" s="45">
        <v>43250</v>
      </c>
      <c r="AD517" s="56">
        <v>0.14002000000000001</v>
      </c>
      <c r="AE517" s="56">
        <v>0.40395999999999999</v>
      </c>
      <c r="AG517" s="45">
        <v>43250</v>
      </c>
      <c r="AH517" s="56">
        <v>0.60148000000000001</v>
      </c>
      <c r="AI517" s="56">
        <v>1.29549</v>
      </c>
      <c r="AK517" s="45">
        <v>43250</v>
      </c>
      <c r="AL517" s="56">
        <v>1.48794</v>
      </c>
      <c r="AM517" s="56">
        <v>1.4366300000000001</v>
      </c>
      <c r="AO517" s="45">
        <v>43250</v>
      </c>
      <c r="AP517" s="56">
        <v>4.0972200000000001</v>
      </c>
      <c r="AQ517" s="56">
        <v>3.0555500000000002</v>
      </c>
      <c r="AS517" s="45">
        <v>43509</v>
      </c>
      <c r="AT517" s="44">
        <v>285.39999999999998</v>
      </c>
      <c r="AU517" s="44">
        <v>285.85000000000002</v>
      </c>
      <c r="AV517" s="44">
        <v>284.60000000000002</v>
      </c>
      <c r="AW517" s="44">
        <v>285.7</v>
      </c>
    </row>
    <row r="518" spans="1:49">
      <c r="A518" s="45">
        <v>43251</v>
      </c>
      <c r="B518" s="56">
        <v>0.18165999999999999</v>
      </c>
      <c r="C518" s="56">
        <v>0.37517</v>
      </c>
      <c r="E518" s="45">
        <v>43251</v>
      </c>
      <c r="F518" s="56">
        <v>25.714279999999999</v>
      </c>
      <c r="G518" s="56">
        <v>24.285710000000002</v>
      </c>
      <c r="I518" s="45">
        <v>43251</v>
      </c>
      <c r="J518" s="56">
        <v>0.47643999999999997</v>
      </c>
      <c r="K518" s="56">
        <v>0.63524999999999998</v>
      </c>
      <c r="M518" s="45">
        <v>43251</v>
      </c>
      <c r="N518" s="56">
        <v>1.77182</v>
      </c>
      <c r="O518" s="56">
        <v>1.2100200000000001</v>
      </c>
      <c r="Q518" s="45">
        <v>43251</v>
      </c>
      <c r="R518" s="56">
        <v>7.86775</v>
      </c>
      <c r="S518" s="56">
        <v>7.3879599999999996</v>
      </c>
      <c r="U518" s="45">
        <v>43251</v>
      </c>
      <c r="V518" s="56">
        <v>3.0816599999999998</v>
      </c>
      <c r="W518" s="56">
        <v>3.18438</v>
      </c>
      <c r="Y518" s="45">
        <v>43251</v>
      </c>
      <c r="Z518" s="56">
        <v>2.7297500000000001</v>
      </c>
      <c r="AA518" s="56">
        <v>9.5996299999999994</v>
      </c>
      <c r="AC518" s="45">
        <v>43251</v>
      </c>
      <c r="AD518" s="56">
        <v>8.1960000000000005E-2</v>
      </c>
      <c r="AE518" s="56">
        <v>0.33662999999999998</v>
      </c>
      <c r="AG518" s="45">
        <v>43251</v>
      </c>
      <c r="AH518" s="56">
        <v>0.24676000000000001</v>
      </c>
      <c r="AI518" s="56">
        <v>0.64773999999999998</v>
      </c>
      <c r="AK518" s="45">
        <v>43251</v>
      </c>
      <c r="AL518" s="56">
        <v>0.79527000000000003</v>
      </c>
      <c r="AM518" s="56">
        <v>0.64134999999999998</v>
      </c>
      <c r="AO518" s="45">
        <v>43251</v>
      </c>
      <c r="AP518" s="56">
        <v>3.4027699999999999</v>
      </c>
      <c r="AQ518" s="56">
        <v>2.3958300000000001</v>
      </c>
      <c r="AS518" s="45">
        <v>43510</v>
      </c>
      <c r="AT518" s="44">
        <v>284.45</v>
      </c>
      <c r="AU518" s="44">
        <v>288.45</v>
      </c>
      <c r="AV518" s="44">
        <v>283.2</v>
      </c>
      <c r="AW518" s="44">
        <v>288.35000000000002</v>
      </c>
    </row>
    <row r="519" spans="1:49">
      <c r="A519" s="45">
        <v>43252</v>
      </c>
      <c r="B519" s="56">
        <v>0.13689999999999999</v>
      </c>
      <c r="C519" s="56">
        <v>0.31857000000000002</v>
      </c>
      <c r="E519" s="45">
        <v>43252</v>
      </c>
      <c r="F519" s="56">
        <v>8.5714199999999998</v>
      </c>
      <c r="G519" s="56">
        <v>22.857140000000001</v>
      </c>
      <c r="I519" s="45">
        <v>43252</v>
      </c>
      <c r="J519" s="56">
        <v>0.47643999999999997</v>
      </c>
      <c r="K519" s="56">
        <v>0.37056</v>
      </c>
      <c r="M519" s="45">
        <v>43252</v>
      </c>
      <c r="N519" s="56">
        <v>0.69144000000000005</v>
      </c>
      <c r="O519" s="56">
        <v>1.4693099999999999</v>
      </c>
      <c r="Q519" s="45">
        <v>43252</v>
      </c>
      <c r="R519" s="56">
        <v>6.8737700000000004</v>
      </c>
      <c r="S519" s="56">
        <v>5.1198600000000001</v>
      </c>
      <c r="U519" s="45">
        <v>43252</v>
      </c>
      <c r="V519" s="56">
        <v>3.0816599999999998</v>
      </c>
      <c r="W519" s="56">
        <v>2.9275799999999998</v>
      </c>
      <c r="Y519" s="45">
        <v>43252</v>
      </c>
      <c r="Z519" s="56">
        <v>2.7297500000000001</v>
      </c>
      <c r="AA519" s="56">
        <v>6.9608699999999999</v>
      </c>
      <c r="AC519" s="45">
        <v>43252</v>
      </c>
      <c r="AD519" s="56">
        <v>5.1709999999999999E-2</v>
      </c>
      <c r="AE519" s="56">
        <v>0.25516</v>
      </c>
      <c r="AG519" s="45">
        <v>43252</v>
      </c>
      <c r="AH519" s="56">
        <v>0.16964000000000001</v>
      </c>
      <c r="AI519" s="56">
        <v>0.58604999999999996</v>
      </c>
      <c r="AK519" s="45">
        <v>43252</v>
      </c>
      <c r="AL519" s="56">
        <v>0.56438999999999995</v>
      </c>
      <c r="AM519" s="56">
        <v>0.82093000000000005</v>
      </c>
      <c r="AO519" s="45">
        <v>43252</v>
      </c>
      <c r="AP519" s="56">
        <v>3.3680500000000002</v>
      </c>
      <c r="AQ519" s="56">
        <v>2.0138799999999999</v>
      </c>
      <c r="AS519" s="45">
        <v>43511</v>
      </c>
      <c r="AT519" s="44">
        <v>286.8</v>
      </c>
      <c r="AU519" s="44">
        <v>287.14999999999998</v>
      </c>
      <c r="AV519" s="44">
        <v>283.35000000000002</v>
      </c>
      <c r="AW519" s="44">
        <v>284.14999999999998</v>
      </c>
    </row>
    <row r="520" spans="1:49">
      <c r="A520" s="45">
        <v>43253</v>
      </c>
      <c r="B520" s="56">
        <v>8.4250000000000005E-2</v>
      </c>
      <c r="C520" s="56">
        <v>0.40150000000000002</v>
      </c>
      <c r="E520" s="45">
        <v>43253</v>
      </c>
      <c r="F520" s="56">
        <v>0</v>
      </c>
      <c r="G520" s="56">
        <v>0</v>
      </c>
      <c r="I520" s="45">
        <v>43253</v>
      </c>
      <c r="J520" s="56">
        <v>0.68818999999999997</v>
      </c>
      <c r="K520" s="56">
        <v>0</v>
      </c>
      <c r="M520" s="45">
        <v>43253</v>
      </c>
      <c r="N520" s="56">
        <v>0.25929000000000002</v>
      </c>
      <c r="O520" s="56">
        <v>0.56179000000000001</v>
      </c>
      <c r="Q520" s="45">
        <v>43253</v>
      </c>
      <c r="R520" s="56">
        <v>3.8574199999999998</v>
      </c>
      <c r="S520" s="56">
        <v>2.1755800000000001</v>
      </c>
      <c r="U520" s="45">
        <v>43253</v>
      </c>
      <c r="V520" s="56">
        <v>1.33538</v>
      </c>
      <c r="W520" s="56">
        <v>2.1571600000000002</v>
      </c>
      <c r="Y520" s="45">
        <v>43253</v>
      </c>
      <c r="Z520" s="56">
        <v>1.18289</v>
      </c>
      <c r="AA520" s="56">
        <v>5.6869800000000001</v>
      </c>
      <c r="AC520" s="45">
        <v>43253</v>
      </c>
      <c r="AD520" s="56">
        <v>2.2929999999999999E-2</v>
      </c>
      <c r="AE520" s="56">
        <v>0.19905</v>
      </c>
      <c r="AG520" s="45">
        <v>43253</v>
      </c>
      <c r="AH520" s="56">
        <v>0.13880000000000001</v>
      </c>
      <c r="AI520" s="56">
        <v>0.16964000000000001</v>
      </c>
      <c r="AK520" s="45">
        <v>43253</v>
      </c>
      <c r="AL520" s="56">
        <v>0</v>
      </c>
      <c r="AM520" s="56">
        <v>0</v>
      </c>
      <c r="AO520" s="45">
        <v>43253</v>
      </c>
      <c r="AP520" s="56">
        <v>0.55554999999999999</v>
      </c>
      <c r="AQ520" s="56">
        <v>0.27777000000000002</v>
      </c>
      <c r="AS520" s="45">
        <v>43514</v>
      </c>
      <c r="AT520" s="44">
        <v>286</v>
      </c>
      <c r="AU520" s="44">
        <v>287.60000000000002</v>
      </c>
      <c r="AV520" s="44">
        <v>285.35000000000002</v>
      </c>
      <c r="AW520" s="44">
        <v>286.75</v>
      </c>
    </row>
    <row r="521" spans="1:49">
      <c r="A521" s="45">
        <v>43254</v>
      </c>
      <c r="B521" s="56">
        <v>6.9760000000000003E-2</v>
      </c>
      <c r="C521" s="56">
        <v>0.46864</v>
      </c>
      <c r="E521" s="45">
        <v>43254</v>
      </c>
      <c r="F521" s="56">
        <v>0</v>
      </c>
      <c r="G521" s="56">
        <v>0</v>
      </c>
      <c r="I521" s="45">
        <v>43254</v>
      </c>
      <c r="J521" s="56">
        <v>0</v>
      </c>
      <c r="K521" s="56">
        <v>0</v>
      </c>
      <c r="M521" s="45">
        <v>43254</v>
      </c>
      <c r="N521" s="56">
        <v>0</v>
      </c>
      <c r="O521" s="56">
        <v>0.69144000000000005</v>
      </c>
      <c r="Q521" s="45">
        <v>43254</v>
      </c>
      <c r="R521" s="56">
        <v>4.01356</v>
      </c>
      <c r="S521" s="56">
        <v>2.0817700000000001</v>
      </c>
      <c r="U521" s="45">
        <v>43254</v>
      </c>
      <c r="V521" s="56">
        <v>1.3867400000000001</v>
      </c>
      <c r="W521" s="56">
        <v>2.3626</v>
      </c>
      <c r="Y521" s="45">
        <v>43254</v>
      </c>
      <c r="Z521" s="56">
        <v>1.22838</v>
      </c>
      <c r="AA521" s="56">
        <v>6.61965</v>
      </c>
      <c r="AC521" s="45">
        <v>43254</v>
      </c>
      <c r="AD521" s="56">
        <v>2.9270000000000001E-2</v>
      </c>
      <c r="AE521" s="56">
        <v>0.30736000000000002</v>
      </c>
      <c r="AG521" s="45">
        <v>43254</v>
      </c>
      <c r="AH521" s="56">
        <v>7.7109999999999998E-2</v>
      </c>
      <c r="AI521" s="56">
        <v>0.24676000000000001</v>
      </c>
      <c r="AK521" s="45">
        <v>43254</v>
      </c>
      <c r="AL521" s="56">
        <v>0.23088</v>
      </c>
      <c r="AM521" s="56">
        <v>0.35915000000000002</v>
      </c>
      <c r="AO521" s="45">
        <v>43254</v>
      </c>
      <c r="AP521" s="56">
        <v>1.1458299999999999</v>
      </c>
      <c r="AQ521" s="56">
        <v>0.79861000000000004</v>
      </c>
      <c r="AS521" s="45">
        <v>43515</v>
      </c>
      <c r="AT521" s="44">
        <v>286.05</v>
      </c>
      <c r="AU521" s="44">
        <v>286.64999999999998</v>
      </c>
      <c r="AV521" s="44">
        <v>283.5</v>
      </c>
      <c r="AW521" s="44">
        <v>285.64999999999998</v>
      </c>
    </row>
    <row r="522" spans="1:49">
      <c r="A522" s="45">
        <v>43255</v>
      </c>
      <c r="B522" s="56">
        <v>0.14874999999999999</v>
      </c>
      <c r="C522" s="56">
        <v>0.42914999999999998</v>
      </c>
      <c r="E522" s="45">
        <v>43255</v>
      </c>
      <c r="F522" s="56">
        <v>24.285710000000002</v>
      </c>
      <c r="G522" s="56">
        <v>31.428570000000001</v>
      </c>
      <c r="I522" s="45">
        <v>43255</v>
      </c>
      <c r="J522" s="56">
        <v>0.31762000000000001</v>
      </c>
      <c r="K522" s="56">
        <v>1.1646300000000001</v>
      </c>
      <c r="M522" s="45">
        <v>43255</v>
      </c>
      <c r="N522" s="56">
        <v>0.69144000000000005</v>
      </c>
      <c r="O522" s="56">
        <v>0.77786999999999995</v>
      </c>
      <c r="Q522" s="45">
        <v>43255</v>
      </c>
      <c r="R522" s="56">
        <v>8.0735499999999991</v>
      </c>
      <c r="S522" s="56">
        <v>5.0607800000000003</v>
      </c>
      <c r="U522" s="45">
        <v>43255</v>
      </c>
      <c r="V522" s="56">
        <v>12.917299999999999</v>
      </c>
      <c r="W522" s="56">
        <v>2.7991700000000002</v>
      </c>
      <c r="Y522" s="45">
        <v>43255</v>
      </c>
      <c r="Z522" s="56">
        <v>11.442220000000001</v>
      </c>
      <c r="AA522" s="56">
        <v>9.9863499999999998</v>
      </c>
      <c r="AC522" s="45">
        <v>43255</v>
      </c>
      <c r="AD522" s="56">
        <v>4.5859999999999998E-2</v>
      </c>
      <c r="AE522" s="56">
        <v>0.35859000000000002</v>
      </c>
      <c r="AG522" s="45">
        <v>43255</v>
      </c>
      <c r="AH522" s="56">
        <v>0.24676000000000001</v>
      </c>
      <c r="AI522" s="56">
        <v>0.35471000000000003</v>
      </c>
      <c r="AK522" s="45">
        <v>43255</v>
      </c>
      <c r="AL522" s="56">
        <v>0.33350000000000002</v>
      </c>
      <c r="AM522" s="56">
        <v>0.97484999999999999</v>
      </c>
      <c r="AO522" s="45">
        <v>43255</v>
      </c>
      <c r="AP522" s="56">
        <v>4.3055500000000002</v>
      </c>
      <c r="AQ522" s="56">
        <v>2.2222200000000001</v>
      </c>
      <c r="AS522" s="45">
        <v>43516</v>
      </c>
      <c r="AT522" s="44">
        <v>287.05</v>
      </c>
      <c r="AU522" s="44">
        <v>289.75</v>
      </c>
      <c r="AV522" s="44">
        <v>286.35000000000002</v>
      </c>
      <c r="AW522" s="44">
        <v>288.39999999999998</v>
      </c>
    </row>
    <row r="523" spans="1:49">
      <c r="A523" s="45">
        <v>43256</v>
      </c>
      <c r="B523" s="56">
        <v>0.13952999999999999</v>
      </c>
      <c r="C523" s="56">
        <v>0.28828999999999999</v>
      </c>
      <c r="E523" s="45">
        <v>43256</v>
      </c>
      <c r="F523" s="56">
        <v>20</v>
      </c>
      <c r="G523" s="56">
        <v>30</v>
      </c>
      <c r="I523" s="45">
        <v>43256</v>
      </c>
      <c r="J523" s="56">
        <v>0.47643999999999997</v>
      </c>
      <c r="K523" s="56">
        <v>0.58230999999999999</v>
      </c>
      <c r="M523" s="45">
        <v>43256</v>
      </c>
      <c r="N523" s="56">
        <v>0.86429999999999996</v>
      </c>
      <c r="O523" s="56">
        <v>1.2532399999999999</v>
      </c>
      <c r="Q523" s="45">
        <v>43256</v>
      </c>
      <c r="R523" s="56">
        <v>7.9602599999999999</v>
      </c>
      <c r="S523" s="56">
        <v>4.6134599999999999</v>
      </c>
      <c r="U523" s="45">
        <v>43256</v>
      </c>
      <c r="V523" s="56">
        <v>3.5695899999999998</v>
      </c>
      <c r="W523" s="56">
        <v>2.3369200000000001</v>
      </c>
      <c r="Y523" s="45">
        <v>43256</v>
      </c>
      <c r="Z523" s="56">
        <v>3.1619600000000001</v>
      </c>
      <c r="AA523" s="56">
        <v>7.0746099999999998</v>
      </c>
      <c r="AC523" s="45">
        <v>43256</v>
      </c>
      <c r="AD523" s="56">
        <v>5.8049999999999997E-2</v>
      </c>
      <c r="AE523" s="56">
        <v>0.32688</v>
      </c>
      <c r="AG523" s="45">
        <v>43256</v>
      </c>
      <c r="AH523" s="56">
        <v>7.7109999999999998E-2</v>
      </c>
      <c r="AI523" s="56">
        <v>0.33928999999999998</v>
      </c>
      <c r="AK523" s="45">
        <v>43256</v>
      </c>
      <c r="AL523" s="56">
        <v>0.74397000000000002</v>
      </c>
      <c r="AM523" s="56">
        <v>1.05182</v>
      </c>
      <c r="AO523" s="45">
        <v>43256</v>
      </c>
      <c r="AP523" s="56">
        <v>3.125</v>
      </c>
      <c r="AQ523" s="56">
        <v>1.7708299999999999</v>
      </c>
      <c r="AS523" s="45">
        <v>43517</v>
      </c>
      <c r="AT523" s="44">
        <v>287.5</v>
      </c>
      <c r="AU523" s="44">
        <v>289.75</v>
      </c>
      <c r="AV523" s="44">
        <v>286.39999999999998</v>
      </c>
      <c r="AW523" s="44">
        <v>288.60000000000002</v>
      </c>
    </row>
    <row r="524" spans="1:49">
      <c r="A524" s="45">
        <v>43257</v>
      </c>
      <c r="B524" s="56">
        <v>0.11057</v>
      </c>
      <c r="C524" s="56">
        <v>0.19350999999999999</v>
      </c>
      <c r="E524" s="45">
        <v>43257</v>
      </c>
      <c r="F524" s="56">
        <v>15.71428</v>
      </c>
      <c r="G524" s="56">
        <v>7.1428500000000001</v>
      </c>
      <c r="I524" s="45">
        <v>43257</v>
      </c>
      <c r="J524" s="56">
        <v>0.47643999999999997</v>
      </c>
      <c r="K524" s="56">
        <v>0.26468999999999998</v>
      </c>
      <c r="M524" s="45">
        <v>43257</v>
      </c>
      <c r="N524" s="56">
        <v>0</v>
      </c>
      <c r="O524" s="56">
        <v>0.34572000000000003</v>
      </c>
      <c r="Q524" s="45">
        <v>43257</v>
      </c>
      <c r="R524" s="56">
        <v>4.8017300000000001</v>
      </c>
      <c r="S524" s="56">
        <v>2.2057699999999998</v>
      </c>
      <c r="U524" s="45">
        <v>43257</v>
      </c>
      <c r="V524" s="56">
        <v>1.5665100000000001</v>
      </c>
      <c r="W524" s="56">
        <v>1.3867400000000001</v>
      </c>
      <c r="Y524" s="45">
        <v>43257</v>
      </c>
      <c r="Z524" s="56">
        <v>1.3876200000000001</v>
      </c>
      <c r="AA524" s="56">
        <v>5.7779699999999998</v>
      </c>
      <c r="AC524" s="45">
        <v>43257</v>
      </c>
      <c r="AD524" s="56">
        <v>3.1710000000000002E-2</v>
      </c>
      <c r="AE524" s="56">
        <v>0.2576</v>
      </c>
      <c r="AG524" s="45">
        <v>43257</v>
      </c>
      <c r="AH524" s="56">
        <v>0</v>
      </c>
      <c r="AI524" s="56">
        <v>9.2530000000000001E-2</v>
      </c>
      <c r="AK524" s="45">
        <v>43257</v>
      </c>
      <c r="AL524" s="56">
        <v>0.15392</v>
      </c>
      <c r="AM524" s="56">
        <v>0.20523</v>
      </c>
      <c r="AO524" s="45">
        <v>43257</v>
      </c>
      <c r="AP524" s="56">
        <v>1.2152700000000001</v>
      </c>
      <c r="AQ524" s="56">
        <v>0.34721999999999997</v>
      </c>
      <c r="AS524" s="45">
        <v>43518</v>
      </c>
      <c r="AT524" s="44">
        <v>288.25</v>
      </c>
      <c r="AU524" s="44">
        <v>289.05</v>
      </c>
      <c r="AV524" s="44">
        <v>287</v>
      </c>
      <c r="AW524" s="44">
        <v>288.75</v>
      </c>
    </row>
    <row r="525" spans="1:49">
      <c r="A525" s="45">
        <v>43258</v>
      </c>
      <c r="B525" s="56">
        <v>0.13689999999999999</v>
      </c>
      <c r="C525" s="56">
        <v>0.33567999999999998</v>
      </c>
      <c r="E525" s="45">
        <v>43258</v>
      </c>
      <c r="F525" s="56">
        <v>8.5714199999999998</v>
      </c>
      <c r="G525" s="56">
        <v>25.714279999999999</v>
      </c>
      <c r="I525" s="45">
        <v>43258</v>
      </c>
      <c r="J525" s="56">
        <v>0.31762000000000001</v>
      </c>
      <c r="K525" s="56">
        <v>0.47643999999999997</v>
      </c>
      <c r="M525" s="45">
        <v>43258</v>
      </c>
      <c r="N525" s="56">
        <v>0.82108000000000003</v>
      </c>
      <c r="O525" s="56">
        <v>0.90751000000000004</v>
      </c>
      <c r="Q525" s="45">
        <v>43258</v>
      </c>
      <c r="R525" s="56">
        <v>8.1387999999999998</v>
      </c>
      <c r="S525" s="56">
        <v>4.5475599999999998</v>
      </c>
      <c r="U525" s="45">
        <v>43258</v>
      </c>
      <c r="V525" s="56">
        <v>3.49255</v>
      </c>
      <c r="W525" s="56">
        <v>2.3626</v>
      </c>
      <c r="Y525" s="45">
        <v>43258</v>
      </c>
      <c r="Z525" s="56">
        <v>3.0937199999999998</v>
      </c>
      <c r="AA525" s="56">
        <v>9.8498599999999996</v>
      </c>
      <c r="AC525" s="45">
        <v>43258</v>
      </c>
      <c r="AD525" s="56">
        <v>4.6829999999999997E-2</v>
      </c>
      <c r="AE525" s="56">
        <v>0.35809999999999997</v>
      </c>
      <c r="AG525" s="45">
        <v>43258</v>
      </c>
      <c r="AH525" s="56">
        <v>9.2530000000000001E-2</v>
      </c>
      <c r="AI525" s="56">
        <v>0.53978999999999999</v>
      </c>
      <c r="AK525" s="45">
        <v>43258</v>
      </c>
      <c r="AL525" s="56">
        <v>0.56438999999999995</v>
      </c>
      <c r="AM525" s="56">
        <v>0.87224000000000002</v>
      </c>
      <c r="AO525" s="45">
        <v>43258</v>
      </c>
      <c r="AP525" s="56">
        <v>3.4375</v>
      </c>
      <c r="AQ525" s="56">
        <v>1.5625</v>
      </c>
      <c r="AS525" s="45">
        <v>43521</v>
      </c>
      <c r="AT525" s="44">
        <v>290.3</v>
      </c>
      <c r="AU525" s="44">
        <v>290.8</v>
      </c>
      <c r="AV525" s="44">
        <v>288.2</v>
      </c>
      <c r="AW525" s="44">
        <v>289.55</v>
      </c>
    </row>
    <row r="526" spans="1:49">
      <c r="A526" s="45">
        <v>43259</v>
      </c>
      <c r="B526" s="56">
        <v>0.17638999999999999</v>
      </c>
      <c r="C526" s="56">
        <v>0.38044</v>
      </c>
      <c r="E526" s="45">
        <v>43259</v>
      </c>
      <c r="F526" s="56">
        <v>12.857139999999999</v>
      </c>
      <c r="G526" s="56">
        <v>24.285710000000002</v>
      </c>
      <c r="I526" s="45">
        <v>43259</v>
      </c>
      <c r="J526" s="56">
        <v>0.74112999999999996</v>
      </c>
      <c r="K526" s="56">
        <v>0.52937999999999996</v>
      </c>
      <c r="M526" s="45">
        <v>43259</v>
      </c>
      <c r="N526" s="56">
        <v>0.90751000000000004</v>
      </c>
      <c r="O526" s="56">
        <v>0.82108000000000003</v>
      </c>
      <c r="Q526" s="45">
        <v>43259</v>
      </c>
      <c r="R526" s="56">
        <v>7.2321499999999999</v>
      </c>
      <c r="S526" s="56">
        <v>4.2768300000000004</v>
      </c>
      <c r="U526" s="45">
        <v>43259</v>
      </c>
      <c r="V526" s="56">
        <v>3.2357399999999998</v>
      </c>
      <c r="W526" s="56">
        <v>1.90035</v>
      </c>
      <c r="Y526" s="45">
        <v>43259</v>
      </c>
      <c r="Z526" s="56">
        <v>2.8662399999999999</v>
      </c>
      <c r="AA526" s="56">
        <v>9.5768799999999992</v>
      </c>
      <c r="AC526" s="45">
        <v>43259</v>
      </c>
      <c r="AD526" s="56">
        <v>6.0979999999999999E-2</v>
      </c>
      <c r="AE526" s="56">
        <v>0.31175000000000003</v>
      </c>
      <c r="AG526" s="45">
        <v>43259</v>
      </c>
      <c r="AH526" s="56">
        <v>9.2530000000000001E-2</v>
      </c>
      <c r="AI526" s="56">
        <v>0.38556000000000001</v>
      </c>
      <c r="AK526" s="45">
        <v>43259</v>
      </c>
      <c r="AL526" s="56">
        <v>0.51307999999999998</v>
      </c>
      <c r="AM526" s="56">
        <v>0.61570000000000003</v>
      </c>
      <c r="AO526" s="45">
        <v>43259</v>
      </c>
      <c r="AP526" s="56">
        <v>2.5694400000000002</v>
      </c>
      <c r="AQ526" s="56">
        <v>2.2569400000000002</v>
      </c>
      <c r="AS526" s="45">
        <v>43522</v>
      </c>
      <c r="AT526" s="44">
        <v>288.89999999999998</v>
      </c>
      <c r="AU526" s="44">
        <v>289.5</v>
      </c>
      <c r="AV526" s="44">
        <v>287.5</v>
      </c>
      <c r="AW526" s="44">
        <v>287.75</v>
      </c>
    </row>
    <row r="527" spans="1:49">
      <c r="A527" s="45">
        <v>43260</v>
      </c>
      <c r="B527" s="56">
        <v>0.14085</v>
      </c>
      <c r="C527" s="56">
        <v>0.20799000000000001</v>
      </c>
      <c r="E527" s="45">
        <v>43260</v>
      </c>
      <c r="F527" s="56">
        <v>12.857139999999999</v>
      </c>
      <c r="G527" s="56">
        <v>12.857139999999999</v>
      </c>
      <c r="I527" s="45">
        <v>43260</v>
      </c>
      <c r="J527" s="56">
        <v>0</v>
      </c>
      <c r="K527" s="56">
        <v>0</v>
      </c>
      <c r="M527" s="45">
        <v>43260</v>
      </c>
      <c r="N527" s="56">
        <v>0</v>
      </c>
      <c r="O527" s="56">
        <v>0.38893</v>
      </c>
      <c r="Q527" s="45">
        <v>43260</v>
      </c>
      <c r="R527" s="56">
        <v>3.9811000000000001</v>
      </c>
      <c r="S527" s="56">
        <v>1.70878</v>
      </c>
      <c r="U527" s="45">
        <v>43260</v>
      </c>
      <c r="V527" s="56">
        <v>1.4894700000000001</v>
      </c>
      <c r="W527" s="56">
        <v>1.82331</v>
      </c>
      <c r="Y527" s="45">
        <v>43260</v>
      </c>
      <c r="Z527" s="56">
        <v>1.31938</v>
      </c>
      <c r="AA527" s="56">
        <v>5.4822499999999996</v>
      </c>
      <c r="AC527" s="45">
        <v>43260</v>
      </c>
      <c r="AD527" s="56">
        <v>2.878E-2</v>
      </c>
      <c r="AE527" s="56">
        <v>0.25467000000000001</v>
      </c>
      <c r="AG527" s="45">
        <v>43260</v>
      </c>
      <c r="AH527" s="56">
        <v>9.2530000000000001E-2</v>
      </c>
      <c r="AI527" s="56">
        <v>0.20049</v>
      </c>
      <c r="AK527" s="45">
        <v>43260</v>
      </c>
      <c r="AL527" s="56">
        <v>0.35915000000000002</v>
      </c>
      <c r="AM527" s="56">
        <v>0.15392</v>
      </c>
      <c r="AO527" s="45">
        <v>43260</v>
      </c>
      <c r="AP527" s="56">
        <v>0.86804999999999999</v>
      </c>
      <c r="AQ527" s="56">
        <v>0.625</v>
      </c>
      <c r="AS527" s="45">
        <v>43523</v>
      </c>
      <c r="AT527" s="44">
        <v>289.3</v>
      </c>
      <c r="AU527" s="44">
        <v>289.8</v>
      </c>
      <c r="AV527" s="44">
        <v>288.39999999999998</v>
      </c>
      <c r="AW527" s="44">
        <v>288.45</v>
      </c>
    </row>
    <row r="528" spans="1:49">
      <c r="A528" s="45">
        <v>43261</v>
      </c>
      <c r="B528" s="56">
        <v>0.11978999999999999</v>
      </c>
      <c r="C528" s="56">
        <v>0.18561</v>
      </c>
      <c r="E528" s="45">
        <v>43261</v>
      </c>
      <c r="F528" s="56">
        <v>8.5714199999999998</v>
      </c>
      <c r="G528" s="56">
        <v>18.57142</v>
      </c>
      <c r="I528" s="45">
        <v>43261</v>
      </c>
      <c r="J528" s="56">
        <v>0.52937999999999996</v>
      </c>
      <c r="K528" s="56">
        <v>0</v>
      </c>
      <c r="M528" s="45">
        <v>43261</v>
      </c>
      <c r="N528" s="56">
        <v>0</v>
      </c>
      <c r="O528" s="56">
        <v>0.34572000000000003</v>
      </c>
      <c r="Q528" s="45">
        <v>43261</v>
      </c>
      <c r="R528" s="56">
        <v>4.2839700000000001</v>
      </c>
      <c r="S528" s="56">
        <v>1.75325</v>
      </c>
      <c r="U528" s="45">
        <v>43261</v>
      </c>
      <c r="V528" s="56">
        <v>1.8746700000000001</v>
      </c>
      <c r="W528" s="56">
        <v>2.5937299999999999</v>
      </c>
      <c r="Y528" s="45">
        <v>43261</v>
      </c>
      <c r="Z528" s="56">
        <v>1.6606000000000001</v>
      </c>
      <c r="AA528" s="56">
        <v>7.4158299999999997</v>
      </c>
      <c r="AC528" s="45">
        <v>43261</v>
      </c>
      <c r="AD528" s="56">
        <v>2.5850000000000001E-2</v>
      </c>
      <c r="AE528" s="56">
        <v>0.34932000000000002</v>
      </c>
      <c r="AG528" s="45">
        <v>43261</v>
      </c>
      <c r="AH528" s="56">
        <v>9.2530000000000001E-2</v>
      </c>
      <c r="AI528" s="56">
        <v>7.7109999999999998E-2</v>
      </c>
      <c r="AK528" s="45">
        <v>43261</v>
      </c>
      <c r="AL528" s="56">
        <v>0.15392</v>
      </c>
      <c r="AM528" s="56">
        <v>0.12827</v>
      </c>
      <c r="AO528" s="45">
        <v>43261</v>
      </c>
      <c r="AP528" s="56">
        <v>1.0763799999999999</v>
      </c>
      <c r="AQ528" s="56">
        <v>0.69443999999999995</v>
      </c>
      <c r="AS528" s="45">
        <v>43524</v>
      </c>
      <c r="AT528" s="44">
        <v>288.55</v>
      </c>
      <c r="AU528" s="44">
        <v>289</v>
      </c>
      <c r="AV528" s="44">
        <v>283.8</v>
      </c>
      <c r="AW528" s="44">
        <v>283.85000000000002</v>
      </c>
    </row>
    <row r="529" spans="1:49">
      <c r="A529" s="45">
        <v>43262</v>
      </c>
      <c r="B529" s="56">
        <v>0.21457000000000001</v>
      </c>
      <c r="C529" s="56">
        <v>0.27249000000000001</v>
      </c>
      <c r="E529" s="45">
        <v>43262</v>
      </c>
      <c r="F529" s="56">
        <v>28.57142</v>
      </c>
      <c r="G529" s="56">
        <v>21.428570000000001</v>
      </c>
      <c r="I529" s="45">
        <v>43262</v>
      </c>
      <c r="J529" s="56">
        <v>0.47643999999999997</v>
      </c>
      <c r="K529" s="56">
        <v>0.42349999999999999</v>
      </c>
      <c r="M529" s="45">
        <v>43262</v>
      </c>
      <c r="N529" s="56">
        <v>0</v>
      </c>
      <c r="O529" s="56">
        <v>0.38893</v>
      </c>
      <c r="Q529" s="45">
        <v>43262</v>
      </c>
      <c r="R529" s="56">
        <v>8.1180299999999992</v>
      </c>
      <c r="S529" s="56">
        <v>5.01274</v>
      </c>
      <c r="U529" s="45">
        <v>43262</v>
      </c>
      <c r="V529" s="56">
        <v>6.5485300000000004</v>
      </c>
      <c r="W529" s="56">
        <v>4.0831999999999997</v>
      </c>
      <c r="Y529" s="45">
        <v>43262</v>
      </c>
      <c r="Z529" s="56">
        <v>5.8007200000000001</v>
      </c>
      <c r="AA529" s="56">
        <v>11.919919999999999</v>
      </c>
      <c r="AC529" s="45">
        <v>43262</v>
      </c>
      <c r="AD529" s="56">
        <v>6.0490000000000002E-2</v>
      </c>
      <c r="AE529" s="56">
        <v>0.40494000000000002</v>
      </c>
      <c r="AG529" s="45">
        <v>43262</v>
      </c>
      <c r="AH529" s="56">
        <v>0.18507000000000001</v>
      </c>
      <c r="AI529" s="56">
        <v>0.37014000000000002</v>
      </c>
      <c r="AK529" s="45">
        <v>43262</v>
      </c>
      <c r="AL529" s="56">
        <v>0.41045999999999999</v>
      </c>
      <c r="AM529" s="56">
        <v>0.66700000000000004</v>
      </c>
      <c r="AO529" s="45">
        <v>43262</v>
      </c>
      <c r="AP529" s="56">
        <v>3.4027699999999999</v>
      </c>
      <c r="AQ529" s="56">
        <v>1.9444399999999999</v>
      </c>
      <c r="AS529" s="45">
        <v>43528</v>
      </c>
      <c r="AT529" s="44">
        <v>286.10000000000002</v>
      </c>
      <c r="AU529" s="44">
        <v>287.14999999999998</v>
      </c>
      <c r="AV529" s="44">
        <v>282.60000000000002</v>
      </c>
      <c r="AW529" s="44">
        <v>282.60000000000002</v>
      </c>
    </row>
    <row r="530" spans="1:49">
      <c r="A530" s="45">
        <v>43263</v>
      </c>
      <c r="B530" s="56">
        <v>0.20799000000000001</v>
      </c>
      <c r="C530" s="56">
        <v>0.28828999999999999</v>
      </c>
      <c r="E530" s="45">
        <v>43263</v>
      </c>
      <c r="F530" s="56">
        <v>14.28571</v>
      </c>
      <c r="G530" s="56">
        <v>17.142849999999999</v>
      </c>
      <c r="I530" s="45">
        <v>43263</v>
      </c>
      <c r="J530" s="56">
        <v>3.3350900000000001</v>
      </c>
      <c r="K530" s="56">
        <v>0.68818999999999997</v>
      </c>
      <c r="M530" s="45">
        <v>43263</v>
      </c>
      <c r="N530" s="56">
        <v>3.5004300000000002</v>
      </c>
      <c r="O530" s="56">
        <v>1.77182</v>
      </c>
      <c r="Q530" s="45">
        <v>43263</v>
      </c>
      <c r="R530" s="56">
        <v>8.4819200000000006</v>
      </c>
      <c r="S530" s="56">
        <v>9.5142100000000003</v>
      </c>
      <c r="U530" s="45">
        <v>43263</v>
      </c>
      <c r="V530" s="56">
        <v>3.6209500000000001</v>
      </c>
      <c r="W530" s="56">
        <v>3.8777599999999999</v>
      </c>
      <c r="Y530" s="45">
        <v>43263</v>
      </c>
      <c r="Z530" s="56">
        <v>3.2074600000000002</v>
      </c>
      <c r="AA530" s="56">
        <v>11.87443</v>
      </c>
      <c r="AC530" s="45">
        <v>43263</v>
      </c>
      <c r="AD530" s="56">
        <v>4.7320000000000001E-2</v>
      </c>
      <c r="AE530" s="56">
        <v>0.39079000000000003</v>
      </c>
      <c r="AG530" s="45">
        <v>43263</v>
      </c>
      <c r="AH530" s="56">
        <v>0.13880000000000001</v>
      </c>
      <c r="AI530" s="56">
        <v>0.66317000000000004</v>
      </c>
      <c r="AK530" s="45">
        <v>43263</v>
      </c>
      <c r="AL530" s="56">
        <v>0.51307999999999998</v>
      </c>
      <c r="AM530" s="56">
        <v>0.89788999999999997</v>
      </c>
      <c r="AO530" s="45">
        <v>43263</v>
      </c>
      <c r="AP530" s="56">
        <v>4.23611</v>
      </c>
      <c r="AQ530" s="56">
        <v>2.4305500000000002</v>
      </c>
      <c r="AS530" s="45">
        <v>43529</v>
      </c>
      <c r="AT530" s="44">
        <v>281.5</v>
      </c>
      <c r="AU530" s="44">
        <v>282.14999999999998</v>
      </c>
      <c r="AV530" s="44">
        <v>279.75</v>
      </c>
      <c r="AW530" s="44">
        <v>280.7</v>
      </c>
    </row>
    <row r="531" spans="1:49">
      <c r="A531" s="45">
        <v>43264</v>
      </c>
      <c r="B531" s="56">
        <v>0.1211</v>
      </c>
      <c r="C531" s="56">
        <v>0.23168</v>
      </c>
      <c r="E531" s="45">
        <v>43264</v>
      </c>
      <c r="F531" s="56">
        <v>12.857139999999999</v>
      </c>
      <c r="G531" s="56">
        <v>15.71428</v>
      </c>
      <c r="I531" s="45">
        <v>43264</v>
      </c>
      <c r="J531" s="56">
        <v>1.1116900000000001</v>
      </c>
      <c r="K531" s="56">
        <v>0</v>
      </c>
      <c r="M531" s="45">
        <v>43264</v>
      </c>
      <c r="N531" s="56">
        <v>0.69144000000000005</v>
      </c>
      <c r="O531" s="56">
        <v>0.21607000000000001</v>
      </c>
      <c r="Q531" s="45">
        <v>43264</v>
      </c>
      <c r="R531" s="56">
        <v>5.0669500000000003</v>
      </c>
      <c r="S531" s="56">
        <v>3.1825399999999999</v>
      </c>
      <c r="U531" s="45">
        <v>43264</v>
      </c>
      <c r="V531" s="56">
        <v>2.0030800000000002</v>
      </c>
      <c r="W531" s="56">
        <v>3.4668700000000001</v>
      </c>
      <c r="Y531" s="45">
        <v>43264</v>
      </c>
      <c r="Z531" s="56">
        <v>1.77434</v>
      </c>
      <c r="AA531" s="56">
        <v>6.9608699999999999</v>
      </c>
      <c r="AC531" s="45">
        <v>43264</v>
      </c>
      <c r="AD531" s="56">
        <v>2.878E-2</v>
      </c>
      <c r="AE531" s="56">
        <v>0.34054000000000001</v>
      </c>
      <c r="AG531" s="45">
        <v>43264</v>
      </c>
      <c r="AH531" s="56">
        <v>0</v>
      </c>
      <c r="AI531" s="56">
        <v>0.18507000000000001</v>
      </c>
      <c r="AK531" s="45">
        <v>43264</v>
      </c>
      <c r="AL531" s="56">
        <v>0.15392</v>
      </c>
      <c r="AM531" s="56">
        <v>0.20523</v>
      </c>
      <c r="AO531" s="45">
        <v>43264</v>
      </c>
      <c r="AP531" s="56">
        <v>1.0069399999999999</v>
      </c>
      <c r="AQ531" s="56">
        <v>0.48610999999999999</v>
      </c>
      <c r="AS531" s="45">
        <v>43530</v>
      </c>
      <c r="AT531" s="44">
        <v>280.60000000000002</v>
      </c>
      <c r="AU531" s="44">
        <v>280.64999999999998</v>
      </c>
      <c r="AV531" s="44">
        <v>279.25</v>
      </c>
      <c r="AW531" s="44">
        <v>280.5</v>
      </c>
    </row>
    <row r="532" spans="1:49">
      <c r="A532" s="45">
        <v>43265</v>
      </c>
      <c r="B532" s="56">
        <v>0.35937999999999998</v>
      </c>
      <c r="C532" s="56">
        <v>0.37780999999999998</v>
      </c>
      <c r="E532" s="45">
        <v>43265</v>
      </c>
      <c r="F532" s="56">
        <v>28.57142</v>
      </c>
      <c r="G532" s="56">
        <v>25.714279999999999</v>
      </c>
      <c r="I532" s="45">
        <v>43265</v>
      </c>
      <c r="J532" s="56">
        <v>5.0820499999999997</v>
      </c>
      <c r="K532" s="56">
        <v>0.79407000000000005</v>
      </c>
      <c r="M532" s="45">
        <v>43265</v>
      </c>
      <c r="N532" s="56">
        <v>8.1676699999999993</v>
      </c>
      <c r="O532" s="56">
        <v>0.82108000000000003</v>
      </c>
      <c r="Q532" s="45">
        <v>43265</v>
      </c>
      <c r="R532" s="56">
        <v>9.4499300000000002</v>
      </c>
      <c r="S532" s="56">
        <v>6.5199299999999996</v>
      </c>
      <c r="U532" s="45">
        <v>43265</v>
      </c>
      <c r="V532" s="56">
        <v>6.5998900000000003</v>
      </c>
      <c r="W532" s="56">
        <v>5.7781200000000004</v>
      </c>
      <c r="Y532" s="45">
        <v>43265</v>
      </c>
      <c r="Z532" s="56">
        <v>5.8462199999999998</v>
      </c>
      <c r="AA532" s="56">
        <v>17.857140000000001</v>
      </c>
      <c r="AC532" s="45">
        <v>43265</v>
      </c>
      <c r="AD532" s="56">
        <v>8.9770000000000003E-2</v>
      </c>
      <c r="AE532" s="56">
        <v>0.42152000000000001</v>
      </c>
      <c r="AG532" s="45">
        <v>43265</v>
      </c>
      <c r="AH532" s="56">
        <v>0.44724999999999998</v>
      </c>
      <c r="AI532" s="56">
        <v>0.53978999999999999</v>
      </c>
      <c r="AK532" s="45">
        <v>43265</v>
      </c>
      <c r="AL532" s="56">
        <v>0.87224000000000002</v>
      </c>
      <c r="AM532" s="56">
        <v>0.69266000000000005</v>
      </c>
      <c r="AO532" s="45">
        <v>43265</v>
      </c>
      <c r="AP532" s="56">
        <v>3.4722200000000001</v>
      </c>
      <c r="AQ532" s="56">
        <v>1.9444399999999999</v>
      </c>
      <c r="AS532" s="45">
        <v>43531</v>
      </c>
      <c r="AT532" s="44">
        <v>279.75</v>
      </c>
      <c r="AU532" s="44">
        <v>281.14999999999998</v>
      </c>
      <c r="AV532" s="44">
        <v>277.89999999999998</v>
      </c>
      <c r="AW532" s="44">
        <v>278.89999999999998</v>
      </c>
    </row>
    <row r="533" spans="1:49">
      <c r="A533" s="45">
        <v>43266</v>
      </c>
      <c r="B533" s="56">
        <v>0.17244999999999999</v>
      </c>
      <c r="C533" s="56">
        <v>0.26590999999999998</v>
      </c>
      <c r="E533" s="45">
        <v>43266</v>
      </c>
      <c r="F533" s="56">
        <v>20</v>
      </c>
      <c r="G533" s="56">
        <v>22.857140000000001</v>
      </c>
      <c r="I533" s="45">
        <v>43266</v>
      </c>
      <c r="J533" s="56">
        <v>2.4880800000000001</v>
      </c>
      <c r="K533" s="56">
        <v>1.0058199999999999</v>
      </c>
      <c r="M533" s="45">
        <v>43266</v>
      </c>
      <c r="N533" s="56">
        <v>2.4200499999999998</v>
      </c>
      <c r="O533" s="56">
        <v>0.95072999999999996</v>
      </c>
      <c r="Q533" s="45">
        <v>43266</v>
      </c>
      <c r="R533" s="56">
        <v>11.50151</v>
      </c>
      <c r="S533" s="56">
        <v>4.9276900000000001</v>
      </c>
      <c r="U533" s="45">
        <v>43266</v>
      </c>
      <c r="V533" s="56">
        <v>14.175649999999999</v>
      </c>
      <c r="W533" s="56">
        <v>4.0061600000000004</v>
      </c>
      <c r="Y533" s="45">
        <v>43266</v>
      </c>
      <c r="Z533" s="56">
        <v>12.55686</v>
      </c>
      <c r="AA533" s="56">
        <v>17.151949999999999</v>
      </c>
      <c r="AC533" s="45">
        <v>43266</v>
      </c>
      <c r="AD533" s="56">
        <v>8.8300000000000003E-2</v>
      </c>
      <c r="AE533" s="56">
        <v>0.42298999999999998</v>
      </c>
      <c r="AG533" s="45">
        <v>43266</v>
      </c>
      <c r="AH533" s="56">
        <v>0.38556000000000001</v>
      </c>
      <c r="AI533" s="56">
        <v>0.64773999999999998</v>
      </c>
      <c r="AK533" s="45">
        <v>43266</v>
      </c>
      <c r="AL533" s="56">
        <v>0.76961999999999997</v>
      </c>
      <c r="AM533" s="56">
        <v>0.97484999999999999</v>
      </c>
      <c r="AO533" s="45">
        <v>43266</v>
      </c>
      <c r="AP533" s="56">
        <v>3.29861</v>
      </c>
      <c r="AQ533" s="56">
        <v>2.1527699999999999</v>
      </c>
      <c r="AS533" s="45">
        <v>43532</v>
      </c>
      <c r="AT533" s="44">
        <v>277.35000000000002</v>
      </c>
      <c r="AU533" s="44">
        <v>278.10000000000002</v>
      </c>
      <c r="AV533" s="44">
        <v>274.89999999999998</v>
      </c>
      <c r="AW533" s="44">
        <v>275.05</v>
      </c>
    </row>
    <row r="534" spans="1:49">
      <c r="A534" s="45">
        <v>43267</v>
      </c>
      <c r="B534" s="56">
        <v>0.11321000000000001</v>
      </c>
      <c r="C534" s="56">
        <v>0.14348</v>
      </c>
      <c r="E534" s="45">
        <v>43267</v>
      </c>
      <c r="F534" s="56">
        <v>8.5714199999999998</v>
      </c>
      <c r="G534" s="56">
        <v>30</v>
      </c>
      <c r="I534" s="45">
        <v>43267</v>
      </c>
      <c r="J534" s="56">
        <v>0.84699999999999998</v>
      </c>
      <c r="K534" s="56">
        <v>0.26468999999999998</v>
      </c>
      <c r="M534" s="45">
        <v>43267</v>
      </c>
      <c r="N534" s="56">
        <v>0.64822000000000002</v>
      </c>
      <c r="O534" s="56">
        <v>0.30249999999999999</v>
      </c>
      <c r="Q534" s="45">
        <v>43267</v>
      </c>
      <c r="R534" s="56">
        <v>5.8401899999999998</v>
      </c>
      <c r="S534" s="56">
        <v>1.7850699999999999</v>
      </c>
      <c r="U534" s="45">
        <v>43267</v>
      </c>
      <c r="V534" s="56">
        <v>5.9578800000000003</v>
      </c>
      <c r="W534" s="56">
        <v>3.18438</v>
      </c>
      <c r="Y534" s="45">
        <v>43267</v>
      </c>
      <c r="Z534" s="56">
        <v>5.27752</v>
      </c>
      <c r="AA534" s="56">
        <v>10.737030000000001</v>
      </c>
      <c r="AC534" s="45">
        <v>43267</v>
      </c>
      <c r="AD534" s="56">
        <v>5.561E-2</v>
      </c>
      <c r="AE534" s="56">
        <v>0.29565000000000002</v>
      </c>
      <c r="AG534" s="45">
        <v>43267</v>
      </c>
      <c r="AH534" s="56">
        <v>0.16964000000000001</v>
      </c>
      <c r="AI534" s="56">
        <v>0.16964000000000001</v>
      </c>
      <c r="AK534" s="45">
        <v>43267</v>
      </c>
      <c r="AL534" s="56">
        <v>0.41045999999999999</v>
      </c>
      <c r="AM534" s="56">
        <v>0.15392</v>
      </c>
      <c r="AO534" s="45">
        <v>43267</v>
      </c>
      <c r="AP534" s="56">
        <v>0.45138</v>
      </c>
      <c r="AQ534" s="56">
        <v>0.83333000000000002</v>
      </c>
      <c r="AS534" s="45">
        <v>43535</v>
      </c>
      <c r="AT534" s="44">
        <v>275.39999999999998</v>
      </c>
      <c r="AU534" s="44">
        <v>276.14999999999998</v>
      </c>
      <c r="AV534" s="44">
        <v>274.25</v>
      </c>
      <c r="AW534" s="44">
        <v>275.25</v>
      </c>
    </row>
    <row r="535" spans="1:49">
      <c r="A535" s="45">
        <v>43268</v>
      </c>
      <c r="B535" s="56">
        <v>0.13689999999999999</v>
      </c>
      <c r="C535" s="56">
        <v>0.19746</v>
      </c>
      <c r="E535" s="45">
        <v>43268</v>
      </c>
      <c r="F535" s="56">
        <v>17.142849999999999</v>
      </c>
      <c r="G535" s="56">
        <v>20</v>
      </c>
      <c r="I535" s="45">
        <v>43268</v>
      </c>
      <c r="J535" s="56">
        <v>0.89993999999999996</v>
      </c>
      <c r="K535" s="56">
        <v>0</v>
      </c>
      <c r="M535" s="45">
        <v>43268</v>
      </c>
      <c r="N535" s="56">
        <v>0.25929000000000002</v>
      </c>
      <c r="O535" s="56">
        <v>0</v>
      </c>
      <c r="Q535" s="45">
        <v>43268</v>
      </c>
      <c r="R535" s="56">
        <v>5.3022900000000002</v>
      </c>
      <c r="S535" s="56">
        <v>1.7896099999999999</v>
      </c>
      <c r="U535" s="45">
        <v>43268</v>
      </c>
      <c r="V535" s="56">
        <v>4.62249</v>
      </c>
      <c r="W535" s="56">
        <v>4.0318399999999999</v>
      </c>
      <c r="Y535" s="45">
        <v>43268</v>
      </c>
      <c r="Z535" s="56">
        <v>4.0946300000000004</v>
      </c>
      <c r="AA535" s="56">
        <v>10.46405</v>
      </c>
      <c r="AC535" s="45">
        <v>43268</v>
      </c>
      <c r="AD535" s="56">
        <v>5.9029999999999999E-2</v>
      </c>
      <c r="AE535" s="56">
        <v>0.32151000000000002</v>
      </c>
      <c r="AG535" s="45">
        <v>43268</v>
      </c>
      <c r="AH535" s="56">
        <v>0.20049</v>
      </c>
      <c r="AI535" s="56">
        <v>9.2530000000000001E-2</v>
      </c>
      <c r="AK535" s="45">
        <v>43268</v>
      </c>
      <c r="AL535" s="56">
        <v>0.48742000000000002</v>
      </c>
      <c r="AM535" s="56">
        <v>0.17957000000000001</v>
      </c>
      <c r="AO535" s="45">
        <v>43268</v>
      </c>
      <c r="AP535" s="56">
        <v>1.0069399999999999</v>
      </c>
      <c r="AQ535" s="56">
        <v>0.59026999999999996</v>
      </c>
      <c r="AS535" s="45">
        <v>43536</v>
      </c>
      <c r="AT535" s="44">
        <v>277.2</v>
      </c>
      <c r="AU535" s="44">
        <v>278.7</v>
      </c>
      <c r="AV535" s="44">
        <v>277.10000000000002</v>
      </c>
      <c r="AW535" s="44">
        <v>278</v>
      </c>
    </row>
    <row r="536" spans="1:49">
      <c r="A536" s="45">
        <v>43269</v>
      </c>
      <c r="B536" s="56">
        <v>0.33435999999999999</v>
      </c>
      <c r="C536" s="56">
        <v>0.32514999999999999</v>
      </c>
      <c r="E536" s="45">
        <v>43269</v>
      </c>
      <c r="F536" s="56">
        <v>28.57142</v>
      </c>
      <c r="G536" s="56">
        <v>31.428570000000001</v>
      </c>
      <c r="I536" s="45">
        <v>43269</v>
      </c>
      <c r="J536" s="56">
        <v>8.9994700000000005</v>
      </c>
      <c r="K536" s="56">
        <v>0.47643999999999997</v>
      </c>
      <c r="M536" s="45">
        <v>43269</v>
      </c>
      <c r="N536" s="56">
        <v>12.143470000000001</v>
      </c>
      <c r="O536" s="56">
        <v>0.21607000000000001</v>
      </c>
      <c r="Q536" s="45">
        <v>43269</v>
      </c>
      <c r="R536" s="56">
        <v>14.578889999999999</v>
      </c>
      <c r="S536" s="56">
        <v>7.6012399999999998</v>
      </c>
      <c r="U536" s="45">
        <v>43269</v>
      </c>
      <c r="V536" s="56">
        <v>13.585000000000001</v>
      </c>
      <c r="W536" s="56">
        <v>7.83256</v>
      </c>
      <c r="Y536" s="45">
        <v>43269</v>
      </c>
      <c r="Z536" s="56">
        <v>12.033659999999999</v>
      </c>
      <c r="AA536" s="56">
        <v>30.59599</v>
      </c>
      <c r="AC536" s="45">
        <v>43269</v>
      </c>
      <c r="AD536" s="56">
        <v>0.26443</v>
      </c>
      <c r="AE536" s="56">
        <v>0.45079999999999998</v>
      </c>
      <c r="AG536" s="45">
        <v>43269</v>
      </c>
      <c r="AH536" s="56">
        <v>1.095</v>
      </c>
      <c r="AI536" s="56">
        <v>1.095</v>
      </c>
      <c r="AK536" s="45">
        <v>43269</v>
      </c>
      <c r="AL536" s="56">
        <v>4.1559699999999999</v>
      </c>
      <c r="AM536" s="56">
        <v>3.1811099999999999</v>
      </c>
      <c r="AO536" s="45">
        <v>43269</v>
      </c>
      <c r="AP536" s="56">
        <v>3.6458300000000001</v>
      </c>
      <c r="AQ536" s="56">
        <v>2.4652699999999999</v>
      </c>
      <c r="AS536" s="45">
        <v>43537</v>
      </c>
      <c r="AT536" s="44">
        <v>277.05</v>
      </c>
      <c r="AU536" s="44">
        <v>277.2</v>
      </c>
      <c r="AV536" s="44">
        <v>273.95</v>
      </c>
      <c r="AW536" s="44">
        <v>275.7</v>
      </c>
    </row>
    <row r="537" spans="1:49">
      <c r="A537" s="45">
        <v>43270</v>
      </c>
      <c r="B537" s="56">
        <v>0.24748000000000001</v>
      </c>
      <c r="C537" s="56">
        <v>0.35016000000000003</v>
      </c>
      <c r="E537" s="45">
        <v>43270</v>
      </c>
      <c r="F537" s="56">
        <v>28.57142</v>
      </c>
      <c r="G537" s="56">
        <v>25.714279999999999</v>
      </c>
      <c r="I537" s="45">
        <v>43270</v>
      </c>
      <c r="J537" s="56">
        <v>14.92853</v>
      </c>
      <c r="K537" s="56">
        <v>0.58230999999999999</v>
      </c>
      <c r="M537" s="45">
        <v>43270</v>
      </c>
      <c r="N537" s="56">
        <v>18.53932</v>
      </c>
      <c r="O537" s="56">
        <v>0.64822000000000002</v>
      </c>
      <c r="Q537" s="45">
        <v>43270</v>
      </c>
      <c r="R537" s="56">
        <v>14.431179999999999</v>
      </c>
      <c r="S537" s="56">
        <v>7.9816900000000004</v>
      </c>
      <c r="U537" s="45">
        <v>43270</v>
      </c>
      <c r="V537" s="56">
        <v>19.696960000000001</v>
      </c>
      <c r="W537" s="56">
        <v>11.58192</v>
      </c>
      <c r="Y537" s="45">
        <v>43270</v>
      </c>
      <c r="Z537" s="56">
        <v>17.447669999999999</v>
      </c>
      <c r="AA537" s="56">
        <v>40.354860000000002</v>
      </c>
      <c r="AC537" s="45">
        <v>43270</v>
      </c>
      <c r="AD537" s="56">
        <v>0.38884000000000002</v>
      </c>
      <c r="AE537" s="56">
        <v>0.49470999999999998</v>
      </c>
      <c r="AG537" s="45">
        <v>43270</v>
      </c>
      <c r="AH537" s="56">
        <v>1.4805600000000001</v>
      </c>
      <c r="AI537" s="56">
        <v>1.4959899999999999</v>
      </c>
      <c r="AK537" s="45">
        <v>43270</v>
      </c>
      <c r="AL537" s="56">
        <v>6.157</v>
      </c>
      <c r="AM537" s="56">
        <v>4.10466</v>
      </c>
      <c r="AO537" s="45">
        <v>43270</v>
      </c>
      <c r="AP537" s="56">
        <v>4.0625</v>
      </c>
      <c r="AQ537" s="56">
        <v>1.9097200000000001</v>
      </c>
      <c r="AS537" s="45">
        <v>43538</v>
      </c>
      <c r="AT537" s="44">
        <v>276.7</v>
      </c>
      <c r="AU537" s="44">
        <v>277.5</v>
      </c>
      <c r="AV537" s="44">
        <v>274.7</v>
      </c>
      <c r="AW537" s="44">
        <v>276.45</v>
      </c>
    </row>
    <row r="538" spans="1:49">
      <c r="A538" s="45">
        <v>43271</v>
      </c>
      <c r="B538" s="56">
        <v>0.18034</v>
      </c>
      <c r="C538" s="56">
        <v>0.29355999999999999</v>
      </c>
      <c r="E538" s="45">
        <v>43271</v>
      </c>
      <c r="F538" s="56">
        <v>18.57142</v>
      </c>
      <c r="G538" s="56">
        <v>28.57142</v>
      </c>
      <c r="I538" s="45">
        <v>43271</v>
      </c>
      <c r="J538" s="56">
        <v>5.1349900000000002</v>
      </c>
      <c r="K538" s="56">
        <v>0</v>
      </c>
      <c r="M538" s="45">
        <v>43271</v>
      </c>
      <c r="N538" s="56">
        <v>4.8400999999999996</v>
      </c>
      <c r="O538" s="56">
        <v>0.99394000000000005</v>
      </c>
      <c r="Q538" s="45">
        <v>43271</v>
      </c>
      <c r="R538" s="56">
        <v>13.656000000000001</v>
      </c>
      <c r="S538" s="56">
        <v>5.9748999999999999</v>
      </c>
      <c r="U538" s="45">
        <v>43271</v>
      </c>
      <c r="V538" s="56">
        <v>17.69388</v>
      </c>
      <c r="W538" s="56">
        <v>5.8808400000000001</v>
      </c>
      <c r="Y538" s="45">
        <v>43271</v>
      </c>
      <c r="Z538" s="56">
        <v>15.67333</v>
      </c>
      <c r="AA538" s="56">
        <v>23.271149999999999</v>
      </c>
      <c r="AC538" s="45">
        <v>43271</v>
      </c>
      <c r="AD538" s="56">
        <v>0.21808</v>
      </c>
      <c r="AE538" s="56">
        <v>0.47616999999999998</v>
      </c>
      <c r="AG538" s="45">
        <v>43271</v>
      </c>
      <c r="AH538" s="56">
        <v>1.0024599999999999</v>
      </c>
      <c r="AI538" s="56">
        <v>1.2646500000000001</v>
      </c>
      <c r="AK538" s="45">
        <v>43271</v>
      </c>
      <c r="AL538" s="56">
        <v>2.7193399999999999</v>
      </c>
      <c r="AM538" s="56">
        <v>3.7198500000000001</v>
      </c>
      <c r="AO538" s="45">
        <v>43271</v>
      </c>
      <c r="AP538" s="56">
        <v>3.7152699999999999</v>
      </c>
      <c r="AQ538" s="56">
        <v>1.73611</v>
      </c>
      <c r="AS538" s="45">
        <v>43539</v>
      </c>
      <c r="AT538" s="44">
        <v>276.89999999999998</v>
      </c>
      <c r="AU538" s="44">
        <v>281.5</v>
      </c>
      <c r="AV538" s="44">
        <v>276.8</v>
      </c>
      <c r="AW538" s="44">
        <v>280.75</v>
      </c>
    </row>
    <row r="539" spans="1:49">
      <c r="A539" s="45">
        <v>43272</v>
      </c>
      <c r="B539" s="56">
        <v>0.18034</v>
      </c>
      <c r="C539" s="56">
        <v>0.23563000000000001</v>
      </c>
      <c r="E539" s="45">
        <v>43272</v>
      </c>
      <c r="F539" s="56">
        <v>12.857139999999999</v>
      </c>
      <c r="G539" s="56">
        <v>22.857140000000001</v>
      </c>
      <c r="I539" s="45">
        <v>43272</v>
      </c>
      <c r="J539" s="56">
        <v>3.5468500000000001</v>
      </c>
      <c r="K539" s="56">
        <v>0</v>
      </c>
      <c r="M539" s="45">
        <v>43272</v>
      </c>
      <c r="N539" s="56">
        <v>5.0129599999999996</v>
      </c>
      <c r="O539" s="56">
        <v>0.95072999999999996</v>
      </c>
      <c r="Q539" s="45">
        <v>43272</v>
      </c>
      <c r="R539" s="56">
        <v>12.051740000000001</v>
      </c>
      <c r="S539" s="56">
        <v>5.4454500000000001</v>
      </c>
      <c r="U539" s="45">
        <v>43272</v>
      </c>
      <c r="V539" s="56">
        <v>11.83872</v>
      </c>
      <c r="W539" s="56">
        <v>5.3672300000000002</v>
      </c>
      <c r="Y539" s="45">
        <v>43272</v>
      </c>
      <c r="Z539" s="56">
        <v>10.486800000000001</v>
      </c>
      <c r="AA539" s="56">
        <v>22.338480000000001</v>
      </c>
      <c r="AC539" s="45">
        <v>43272</v>
      </c>
      <c r="AD539" s="56">
        <v>0.18587999999999999</v>
      </c>
      <c r="AE539" s="56">
        <v>0.39811000000000002</v>
      </c>
      <c r="AG539" s="45">
        <v>43272</v>
      </c>
      <c r="AH539" s="56">
        <v>0.81738999999999995</v>
      </c>
      <c r="AI539" s="56">
        <v>0.77112000000000003</v>
      </c>
      <c r="AK539" s="45">
        <v>43272</v>
      </c>
      <c r="AL539" s="56">
        <v>2.0266799999999998</v>
      </c>
      <c r="AM539" s="56">
        <v>2.2062499999999998</v>
      </c>
      <c r="AO539" s="45">
        <v>43272</v>
      </c>
      <c r="AP539" s="56">
        <v>3.4722200000000001</v>
      </c>
      <c r="AQ539" s="56">
        <v>2.04861</v>
      </c>
      <c r="AS539" s="45">
        <v>43542</v>
      </c>
      <c r="AT539" s="44">
        <v>281.35000000000002</v>
      </c>
      <c r="AU539" s="44">
        <v>281.60000000000002</v>
      </c>
      <c r="AV539" s="44">
        <v>280.05</v>
      </c>
      <c r="AW539" s="44">
        <v>280.75</v>
      </c>
    </row>
    <row r="540" spans="1:49">
      <c r="A540" s="45">
        <v>43273</v>
      </c>
      <c r="B540" s="56">
        <v>0.11978999999999999</v>
      </c>
      <c r="C540" s="56">
        <v>0.1527</v>
      </c>
      <c r="E540" s="45">
        <v>43273</v>
      </c>
      <c r="F540" s="56">
        <v>20</v>
      </c>
      <c r="G540" s="56">
        <v>10</v>
      </c>
      <c r="I540" s="45">
        <v>43273</v>
      </c>
      <c r="J540" s="56">
        <v>2.8057099999999999</v>
      </c>
      <c r="K540" s="56">
        <v>0.95287999999999995</v>
      </c>
      <c r="M540" s="45">
        <v>43273</v>
      </c>
      <c r="N540" s="56">
        <v>3.1547100000000001</v>
      </c>
      <c r="O540" s="56">
        <v>0.47536</v>
      </c>
      <c r="Q540" s="45">
        <v>43273</v>
      </c>
      <c r="R540" s="56">
        <v>10.542920000000001</v>
      </c>
      <c r="S540" s="56">
        <v>4.8309499999999996</v>
      </c>
      <c r="U540" s="45">
        <v>43273</v>
      </c>
      <c r="V540" s="56">
        <v>7.8839199999999998</v>
      </c>
      <c r="W540" s="56">
        <v>3.9548000000000001</v>
      </c>
      <c r="Y540" s="45">
        <v>43273</v>
      </c>
      <c r="Z540" s="56">
        <v>6.9836200000000002</v>
      </c>
      <c r="AA540" s="56">
        <v>16.96997</v>
      </c>
      <c r="AC540" s="45">
        <v>43273</v>
      </c>
      <c r="AD540" s="56">
        <v>0.15758</v>
      </c>
      <c r="AE540" s="56">
        <v>0.35321999999999998</v>
      </c>
      <c r="AG540" s="45">
        <v>43273</v>
      </c>
      <c r="AH540" s="56">
        <v>0.83281000000000005</v>
      </c>
      <c r="AI540" s="56">
        <v>0.77112000000000003</v>
      </c>
      <c r="AK540" s="45">
        <v>43273</v>
      </c>
      <c r="AL540" s="56">
        <v>1.7188300000000001</v>
      </c>
      <c r="AM540" s="56">
        <v>2.6936800000000001</v>
      </c>
      <c r="AO540" s="45">
        <v>43273</v>
      </c>
      <c r="AP540" s="56">
        <v>3.0208300000000001</v>
      </c>
      <c r="AQ540" s="56">
        <v>1.42361</v>
      </c>
      <c r="AS540" s="45">
        <v>43543</v>
      </c>
      <c r="AT540" s="44">
        <v>280.89999999999998</v>
      </c>
      <c r="AU540" s="44">
        <v>281.3</v>
      </c>
      <c r="AV540" s="44">
        <v>279.45</v>
      </c>
      <c r="AW540" s="44">
        <v>280.55</v>
      </c>
    </row>
    <row r="541" spans="1:49">
      <c r="A541" s="45">
        <v>43274</v>
      </c>
      <c r="B541" s="56">
        <v>0.19481999999999999</v>
      </c>
      <c r="C541" s="56">
        <v>0.13031999999999999</v>
      </c>
      <c r="E541" s="45">
        <v>43274</v>
      </c>
      <c r="F541" s="56">
        <v>11.428570000000001</v>
      </c>
      <c r="G541" s="56">
        <v>0</v>
      </c>
      <c r="I541" s="45">
        <v>43274</v>
      </c>
      <c r="J541" s="56">
        <v>1.1116900000000001</v>
      </c>
      <c r="K541" s="56">
        <v>0</v>
      </c>
      <c r="M541" s="45">
        <v>43274</v>
      </c>
      <c r="N541" s="56">
        <v>0.86429999999999996</v>
      </c>
      <c r="O541" s="56">
        <v>0.30249999999999999</v>
      </c>
      <c r="Q541" s="45">
        <v>43274</v>
      </c>
      <c r="R541" s="56">
        <v>5.3818299999999999</v>
      </c>
      <c r="S541" s="56">
        <v>1.9126399999999999</v>
      </c>
      <c r="U541" s="45">
        <v>43274</v>
      </c>
      <c r="V541" s="56">
        <v>3.33846</v>
      </c>
      <c r="W541" s="56">
        <v>2.9789400000000001</v>
      </c>
      <c r="Y541" s="45">
        <v>43274</v>
      </c>
      <c r="Z541" s="56">
        <v>2.95723</v>
      </c>
      <c r="AA541" s="56">
        <v>9.0764300000000002</v>
      </c>
      <c r="AC541" s="45">
        <v>43274</v>
      </c>
      <c r="AD541" s="56">
        <v>5.3170000000000002E-2</v>
      </c>
      <c r="AE541" s="56">
        <v>0.19954</v>
      </c>
      <c r="AG541" s="45">
        <v>43274</v>
      </c>
      <c r="AH541" s="56">
        <v>0.33928999999999998</v>
      </c>
      <c r="AI541" s="56">
        <v>0.16964000000000001</v>
      </c>
      <c r="AK541" s="45">
        <v>43274</v>
      </c>
      <c r="AL541" s="56">
        <v>0.35915000000000002</v>
      </c>
      <c r="AM541" s="56">
        <v>0.35915000000000002</v>
      </c>
      <c r="AO541" s="45">
        <v>43274</v>
      </c>
      <c r="AP541" s="56">
        <v>0.38194</v>
      </c>
      <c r="AQ541" s="56">
        <v>0.38194</v>
      </c>
      <c r="AS541" s="45">
        <v>43544</v>
      </c>
      <c r="AT541" s="44">
        <v>280</v>
      </c>
      <c r="AU541" s="44">
        <v>280.95</v>
      </c>
      <c r="AV541" s="44">
        <v>277.2</v>
      </c>
      <c r="AW541" s="44">
        <v>280.89999999999998</v>
      </c>
    </row>
    <row r="542" spans="1:49">
      <c r="A542" s="45">
        <v>43275</v>
      </c>
      <c r="B542" s="56">
        <v>8.2930000000000004E-2</v>
      </c>
      <c r="C542" s="56">
        <v>8.5559999999999997E-2</v>
      </c>
      <c r="E542" s="45">
        <v>43275</v>
      </c>
      <c r="F542" s="56">
        <v>0</v>
      </c>
      <c r="G542" s="56">
        <v>0</v>
      </c>
      <c r="I542" s="45">
        <v>43275</v>
      </c>
      <c r="J542" s="56">
        <v>0.58230999999999999</v>
      </c>
      <c r="K542" s="56">
        <v>0</v>
      </c>
      <c r="M542" s="45">
        <v>43275</v>
      </c>
      <c r="N542" s="56">
        <v>0.43214999999999998</v>
      </c>
      <c r="O542" s="56">
        <v>0.25929000000000002</v>
      </c>
      <c r="Q542" s="45">
        <v>43275</v>
      </c>
      <c r="R542" s="56">
        <v>4.8799700000000001</v>
      </c>
      <c r="S542" s="56">
        <v>1.71008</v>
      </c>
      <c r="U542" s="45">
        <v>43275</v>
      </c>
      <c r="V542" s="56">
        <v>2.69645</v>
      </c>
      <c r="W542" s="56">
        <v>2.8762099999999999</v>
      </c>
      <c r="Y542" s="45">
        <v>43275</v>
      </c>
      <c r="Z542" s="56">
        <v>2.3885299999999998</v>
      </c>
      <c r="AA542" s="56">
        <v>8.6897099999999998</v>
      </c>
      <c r="AC542" s="45">
        <v>43275</v>
      </c>
      <c r="AD542" s="56">
        <v>5.2690000000000001E-2</v>
      </c>
      <c r="AE542" s="56">
        <v>0.19758999999999999</v>
      </c>
      <c r="AG542" s="45">
        <v>43275</v>
      </c>
      <c r="AH542" s="56">
        <v>0.20049</v>
      </c>
      <c r="AI542" s="56">
        <v>0.26218000000000002</v>
      </c>
      <c r="AK542" s="45">
        <v>43275</v>
      </c>
      <c r="AL542" s="56">
        <v>0.48742000000000002</v>
      </c>
      <c r="AM542" s="56">
        <v>0.61570000000000003</v>
      </c>
      <c r="AO542" s="45">
        <v>43275</v>
      </c>
      <c r="AP542" s="56">
        <v>0.65971999999999997</v>
      </c>
      <c r="AQ542" s="56">
        <v>0.38194</v>
      </c>
      <c r="AS542" s="45">
        <v>43545</v>
      </c>
      <c r="AT542" s="44">
        <v>281.64999999999998</v>
      </c>
      <c r="AU542" s="44">
        <v>285.2</v>
      </c>
      <c r="AV542" s="44">
        <v>281.3</v>
      </c>
      <c r="AW542" s="44">
        <v>282.8</v>
      </c>
    </row>
    <row r="543" spans="1:49">
      <c r="A543" s="45">
        <v>43276</v>
      </c>
      <c r="B543" s="56">
        <v>0.16586000000000001</v>
      </c>
      <c r="C543" s="56">
        <v>0.17902999999999999</v>
      </c>
      <c r="E543" s="45">
        <v>43276</v>
      </c>
      <c r="F543" s="56">
        <v>14.28571</v>
      </c>
      <c r="G543" s="56">
        <v>0</v>
      </c>
      <c r="I543" s="45">
        <v>43276</v>
      </c>
      <c r="J543" s="56">
        <v>0.89993999999999996</v>
      </c>
      <c r="K543" s="56">
        <v>0.26468999999999998</v>
      </c>
      <c r="M543" s="45">
        <v>43276</v>
      </c>
      <c r="N543" s="56">
        <v>1.2100200000000001</v>
      </c>
      <c r="O543" s="56">
        <v>0.69144000000000005</v>
      </c>
      <c r="Q543" s="45">
        <v>43276</v>
      </c>
      <c r="R543" s="56">
        <v>11.869630000000001</v>
      </c>
      <c r="S543" s="56">
        <v>4.5173699999999997</v>
      </c>
      <c r="U543" s="45">
        <v>43276</v>
      </c>
      <c r="V543" s="56">
        <v>18.618379999999998</v>
      </c>
      <c r="W543" s="56">
        <v>3.0816599999999998</v>
      </c>
      <c r="Y543" s="45">
        <v>43276</v>
      </c>
      <c r="Z543" s="56">
        <v>16.492260000000002</v>
      </c>
      <c r="AA543" s="56">
        <v>13.89899</v>
      </c>
      <c r="AC543" s="45">
        <v>43276</v>
      </c>
      <c r="AD543" s="56">
        <v>0.10489</v>
      </c>
      <c r="AE543" s="56">
        <v>0.30297000000000002</v>
      </c>
      <c r="AG543" s="45">
        <v>43276</v>
      </c>
      <c r="AH543" s="56">
        <v>0.46267000000000003</v>
      </c>
      <c r="AI543" s="56">
        <v>0.46267000000000003</v>
      </c>
      <c r="AK543" s="45">
        <v>43276</v>
      </c>
      <c r="AL543" s="56">
        <v>0.59004000000000001</v>
      </c>
      <c r="AM543" s="56">
        <v>1.6418600000000001</v>
      </c>
      <c r="AO543" s="45">
        <v>43276</v>
      </c>
      <c r="AP543" s="56">
        <v>2.9513799999999999</v>
      </c>
      <c r="AQ543" s="56">
        <v>2.0833300000000001</v>
      </c>
      <c r="AS543" s="45">
        <v>43546</v>
      </c>
      <c r="AT543" s="44">
        <v>284.2</v>
      </c>
      <c r="AU543" s="44">
        <v>285</v>
      </c>
      <c r="AV543" s="44">
        <v>282.75</v>
      </c>
      <c r="AW543" s="44">
        <v>283.35000000000002</v>
      </c>
    </row>
    <row r="544" spans="1:49">
      <c r="A544" s="45">
        <v>43277</v>
      </c>
      <c r="B544" s="56">
        <v>0.16586000000000001</v>
      </c>
      <c r="C544" s="56">
        <v>0.22115000000000001</v>
      </c>
      <c r="E544" s="45">
        <v>43277</v>
      </c>
      <c r="F544" s="56">
        <v>10</v>
      </c>
      <c r="G544" s="56">
        <v>10</v>
      </c>
      <c r="I544" s="45">
        <v>43277</v>
      </c>
      <c r="J544" s="56">
        <v>2.2233900000000002</v>
      </c>
      <c r="K544" s="56">
        <v>0.68818999999999997</v>
      </c>
      <c r="M544" s="45">
        <v>43277</v>
      </c>
      <c r="N544" s="56">
        <v>3.3707799999999999</v>
      </c>
      <c r="O544" s="56">
        <v>0.99394000000000005</v>
      </c>
      <c r="Q544" s="45">
        <v>43277</v>
      </c>
      <c r="R544" s="56">
        <v>11.44957</v>
      </c>
      <c r="S544" s="56">
        <v>5.03254</v>
      </c>
      <c r="U544" s="45">
        <v>43277</v>
      </c>
      <c r="V544" s="56">
        <v>10.58038</v>
      </c>
      <c r="W544" s="56">
        <v>3.6979899999999999</v>
      </c>
      <c r="Y544" s="45">
        <v>43277</v>
      </c>
      <c r="Z544" s="56">
        <v>9.3721499999999995</v>
      </c>
      <c r="AA544" s="56">
        <v>15.67333</v>
      </c>
      <c r="AC544" s="45">
        <v>43277</v>
      </c>
      <c r="AD544" s="56">
        <v>0.14929000000000001</v>
      </c>
      <c r="AE544" s="56">
        <v>0.35225000000000001</v>
      </c>
      <c r="AG544" s="45">
        <v>43277</v>
      </c>
      <c r="AH544" s="56">
        <v>0.70943000000000001</v>
      </c>
      <c r="AI544" s="56">
        <v>0.74028000000000005</v>
      </c>
      <c r="AK544" s="45">
        <v>43277</v>
      </c>
      <c r="AL544" s="56">
        <v>1.6675199999999999</v>
      </c>
      <c r="AM544" s="56">
        <v>3.1811099999999999</v>
      </c>
      <c r="AO544" s="45">
        <v>43277</v>
      </c>
      <c r="AP544" s="56">
        <v>2.7777699999999999</v>
      </c>
      <c r="AQ544" s="56">
        <v>1.97916</v>
      </c>
      <c r="AS544" s="45">
        <v>43549</v>
      </c>
      <c r="AT544" s="44">
        <v>279.3</v>
      </c>
      <c r="AU544" s="44">
        <v>280</v>
      </c>
      <c r="AV544" s="44">
        <v>277.7</v>
      </c>
      <c r="AW544" s="44">
        <v>277.8</v>
      </c>
    </row>
    <row r="545" spans="1:49">
      <c r="A545" s="45">
        <v>43278</v>
      </c>
      <c r="B545" s="56">
        <v>0.11321000000000001</v>
      </c>
      <c r="C545" s="56">
        <v>0.17638999999999999</v>
      </c>
      <c r="E545" s="45">
        <v>43278</v>
      </c>
      <c r="F545" s="56">
        <v>12.857139999999999</v>
      </c>
      <c r="G545" s="56">
        <v>10</v>
      </c>
      <c r="I545" s="45">
        <v>43278</v>
      </c>
      <c r="J545" s="56">
        <v>2.2763300000000002</v>
      </c>
      <c r="K545" s="56">
        <v>0.68818999999999997</v>
      </c>
      <c r="M545" s="45">
        <v>43278</v>
      </c>
      <c r="N545" s="56">
        <v>2.5064799999999998</v>
      </c>
      <c r="O545" s="56">
        <v>0.34572000000000003</v>
      </c>
      <c r="Q545" s="45">
        <v>43278</v>
      </c>
      <c r="R545" s="56">
        <v>10.95129</v>
      </c>
      <c r="S545" s="56">
        <v>4.5297099999999997</v>
      </c>
      <c r="U545" s="45">
        <v>43278</v>
      </c>
      <c r="V545" s="56">
        <v>7.3959900000000003</v>
      </c>
      <c r="W545" s="56">
        <v>3.5952700000000002</v>
      </c>
      <c r="Y545" s="45">
        <v>43278</v>
      </c>
      <c r="Z545" s="56">
        <v>6.5514099999999997</v>
      </c>
      <c r="AA545" s="56">
        <v>11.12374</v>
      </c>
      <c r="AC545" s="45">
        <v>43278</v>
      </c>
      <c r="AD545" s="56">
        <v>0.10391</v>
      </c>
      <c r="AE545" s="56">
        <v>0.31273000000000001</v>
      </c>
      <c r="AG545" s="45">
        <v>43278</v>
      </c>
      <c r="AH545" s="56">
        <v>0.38556000000000001</v>
      </c>
      <c r="AI545" s="56">
        <v>0.37014000000000002</v>
      </c>
      <c r="AK545" s="45">
        <v>43278</v>
      </c>
      <c r="AL545" s="56">
        <v>1.00051</v>
      </c>
      <c r="AM545" s="56">
        <v>2.3088700000000002</v>
      </c>
      <c r="AO545" s="45">
        <v>43278</v>
      </c>
      <c r="AP545" s="56">
        <v>2.8819400000000002</v>
      </c>
      <c r="AQ545" s="56">
        <v>2.0833300000000001</v>
      </c>
      <c r="AS545" s="45">
        <v>43550</v>
      </c>
      <c r="AT545" s="44">
        <v>278.8</v>
      </c>
      <c r="AU545" s="44">
        <v>278.89999999999998</v>
      </c>
      <c r="AV545" s="44">
        <v>277.55</v>
      </c>
      <c r="AW545" s="44">
        <v>278</v>
      </c>
    </row>
    <row r="546" spans="1:49">
      <c r="A546" s="45">
        <v>43279</v>
      </c>
      <c r="B546" s="56">
        <v>0.1211</v>
      </c>
      <c r="C546" s="56">
        <v>0.15137999999999999</v>
      </c>
      <c r="E546" s="45">
        <v>43279</v>
      </c>
      <c r="F546" s="56">
        <v>15.71428</v>
      </c>
      <c r="G546" s="56">
        <v>0</v>
      </c>
      <c r="I546" s="45">
        <v>43279</v>
      </c>
      <c r="J546" s="56">
        <v>4.0232900000000003</v>
      </c>
      <c r="K546" s="56">
        <v>0.63524999999999998</v>
      </c>
      <c r="M546" s="45">
        <v>43279</v>
      </c>
      <c r="N546" s="56">
        <v>4.6672399999999996</v>
      </c>
      <c r="O546" s="56">
        <v>0.38893</v>
      </c>
      <c r="Q546" s="45">
        <v>43279</v>
      </c>
      <c r="R546" s="56">
        <v>10.504289999999999</v>
      </c>
      <c r="S546" s="56">
        <v>4.8351699999999997</v>
      </c>
      <c r="U546" s="45">
        <v>43279</v>
      </c>
      <c r="V546" s="56">
        <v>8.4488900000000005</v>
      </c>
      <c r="W546" s="56">
        <v>6.8053400000000002</v>
      </c>
      <c r="Y546" s="45">
        <v>43279</v>
      </c>
      <c r="Z546" s="56">
        <v>7.48407</v>
      </c>
      <c r="AA546" s="56">
        <v>23.157409999999999</v>
      </c>
      <c r="AC546" s="45">
        <v>43279</v>
      </c>
      <c r="AD546" s="56">
        <v>0.13319</v>
      </c>
      <c r="AE546" s="56">
        <v>0.29565000000000002</v>
      </c>
      <c r="AG546" s="45">
        <v>43279</v>
      </c>
      <c r="AH546" s="56">
        <v>1.0024599999999999</v>
      </c>
      <c r="AI546" s="56">
        <v>0.67859000000000003</v>
      </c>
      <c r="AK546" s="45">
        <v>43279</v>
      </c>
      <c r="AL546" s="56">
        <v>2.4628000000000001</v>
      </c>
      <c r="AM546" s="56">
        <v>2.1549499999999999</v>
      </c>
      <c r="AO546" s="45">
        <v>43279</v>
      </c>
      <c r="AP546" s="56">
        <v>2.6388799999999999</v>
      </c>
      <c r="AQ546" s="56">
        <v>1.8402700000000001</v>
      </c>
      <c r="AS546" s="45">
        <v>43551</v>
      </c>
      <c r="AT546" s="44">
        <v>277</v>
      </c>
      <c r="AU546" s="44">
        <v>278.75</v>
      </c>
      <c r="AV546" s="44">
        <v>275.39999999999998</v>
      </c>
      <c r="AW546" s="44">
        <v>278</v>
      </c>
    </row>
    <row r="547" spans="1:49">
      <c r="A547" s="45">
        <v>43280</v>
      </c>
      <c r="B547" s="56">
        <v>0.44889000000000001</v>
      </c>
      <c r="C547" s="56">
        <v>4.9562900000000001</v>
      </c>
      <c r="E547" s="45">
        <v>43280</v>
      </c>
      <c r="F547" s="56">
        <v>14.28571</v>
      </c>
      <c r="G547" s="56">
        <v>37.142850000000003</v>
      </c>
      <c r="I547" s="45">
        <v>43280</v>
      </c>
      <c r="J547" s="56">
        <v>3.1233399999999998</v>
      </c>
      <c r="K547" s="56">
        <v>0</v>
      </c>
      <c r="M547" s="45">
        <v>43280</v>
      </c>
      <c r="N547" s="56">
        <v>2.37683</v>
      </c>
      <c r="O547" s="56">
        <v>0.30249999999999999</v>
      </c>
      <c r="Q547" s="45">
        <v>43280</v>
      </c>
      <c r="R547" s="56">
        <v>10.92337</v>
      </c>
      <c r="S547" s="56">
        <v>4.6024200000000004</v>
      </c>
      <c r="U547" s="45">
        <v>43280</v>
      </c>
      <c r="V547" s="56">
        <v>9.4761100000000003</v>
      </c>
      <c r="W547" s="56">
        <v>4.6995300000000002</v>
      </c>
      <c r="Y547" s="45">
        <v>43280</v>
      </c>
      <c r="Z547" s="56">
        <v>8.3939900000000005</v>
      </c>
      <c r="AA547" s="56">
        <v>16.58325</v>
      </c>
      <c r="AC547" s="45">
        <v>43280</v>
      </c>
      <c r="AD547" s="56">
        <v>0.17807000000000001</v>
      </c>
      <c r="AE547" s="56">
        <v>0.30102000000000001</v>
      </c>
      <c r="AG547" s="45">
        <v>43280</v>
      </c>
      <c r="AH547" s="56">
        <v>1.0024599999999999</v>
      </c>
      <c r="AI547" s="56">
        <v>0.60148000000000001</v>
      </c>
      <c r="AK547" s="45">
        <v>43280</v>
      </c>
      <c r="AL547" s="56">
        <v>3.2837299999999998</v>
      </c>
      <c r="AM547" s="56">
        <v>2.2319100000000001</v>
      </c>
      <c r="AO547" s="45">
        <v>43280</v>
      </c>
      <c r="AP547" s="56">
        <v>2.6388799999999999</v>
      </c>
      <c r="AQ547" s="56">
        <v>2.1875</v>
      </c>
      <c r="AS547" s="45">
        <v>43552</v>
      </c>
      <c r="AT547" s="44">
        <v>275.95</v>
      </c>
      <c r="AU547" s="44">
        <v>277.25</v>
      </c>
      <c r="AV547" s="44">
        <v>274.89999999999998</v>
      </c>
      <c r="AW547" s="44">
        <v>276.39999999999998</v>
      </c>
    </row>
    <row r="548" spans="1:49">
      <c r="A548" s="45">
        <v>43281</v>
      </c>
      <c r="B548" s="56">
        <v>9.7409999999999997E-2</v>
      </c>
      <c r="C548" s="56">
        <v>0.31330000000000002</v>
      </c>
      <c r="E548" s="45">
        <v>43281</v>
      </c>
      <c r="F548" s="56">
        <v>0</v>
      </c>
      <c r="G548" s="56">
        <v>7.1428500000000001</v>
      </c>
      <c r="I548" s="45">
        <v>43281</v>
      </c>
      <c r="J548" s="56">
        <v>1.0587599999999999</v>
      </c>
      <c r="K548" s="56">
        <v>0</v>
      </c>
      <c r="M548" s="45">
        <v>43281</v>
      </c>
      <c r="N548" s="56">
        <v>0.43214999999999998</v>
      </c>
      <c r="O548" s="56">
        <v>0</v>
      </c>
      <c r="Q548" s="45">
        <v>43281</v>
      </c>
      <c r="R548" s="56">
        <v>5.5434900000000003</v>
      </c>
      <c r="S548" s="56">
        <v>1.70099</v>
      </c>
      <c r="U548" s="45">
        <v>43281</v>
      </c>
      <c r="V548" s="56">
        <v>1.8746700000000001</v>
      </c>
      <c r="W548" s="56">
        <v>2.6707700000000001</v>
      </c>
      <c r="Y548" s="45">
        <v>43281</v>
      </c>
      <c r="Z548" s="56">
        <v>1.6606000000000001</v>
      </c>
      <c r="AA548" s="56">
        <v>8.0982699999999994</v>
      </c>
      <c r="AC548" s="45">
        <v>43281</v>
      </c>
      <c r="AD548" s="56">
        <v>6.293E-2</v>
      </c>
      <c r="AE548" s="56">
        <v>0.21808</v>
      </c>
      <c r="AG548" s="45">
        <v>43281</v>
      </c>
      <c r="AH548" s="56">
        <v>0.47809000000000001</v>
      </c>
      <c r="AI548" s="56">
        <v>7.7109999999999998E-2</v>
      </c>
      <c r="AK548" s="45">
        <v>43281</v>
      </c>
      <c r="AL548" s="56">
        <v>0.46177000000000001</v>
      </c>
      <c r="AM548" s="56">
        <v>0.30785000000000001</v>
      </c>
      <c r="AO548" s="45">
        <v>43281</v>
      </c>
      <c r="AP548" s="56">
        <v>0.48610999999999999</v>
      </c>
      <c r="AQ548" s="56">
        <v>0.59026999999999996</v>
      </c>
      <c r="AS548" s="45">
        <v>43553</v>
      </c>
      <c r="AT548" s="44">
        <v>276.60000000000002</v>
      </c>
      <c r="AU548" s="44">
        <v>277.95</v>
      </c>
      <c r="AV548" s="44">
        <v>275.60000000000002</v>
      </c>
      <c r="AW548" s="44">
        <v>277.2</v>
      </c>
    </row>
    <row r="549" spans="1:49">
      <c r="A549" s="45">
        <v>43282</v>
      </c>
      <c r="B549" s="56">
        <v>8.9510000000000006E-2</v>
      </c>
      <c r="C549" s="56">
        <v>0.24748000000000001</v>
      </c>
      <c r="E549" s="45">
        <v>43282</v>
      </c>
      <c r="F549" s="56">
        <v>0</v>
      </c>
      <c r="G549" s="56">
        <v>0</v>
      </c>
      <c r="I549" s="45">
        <v>43282</v>
      </c>
      <c r="J549" s="56">
        <v>0.47643999999999997</v>
      </c>
      <c r="K549" s="56">
        <v>0</v>
      </c>
      <c r="M549" s="45">
        <v>43282</v>
      </c>
      <c r="N549" s="56">
        <v>0.47536</v>
      </c>
      <c r="O549" s="56">
        <v>0.25929000000000002</v>
      </c>
      <c r="Q549" s="45">
        <v>43282</v>
      </c>
      <c r="R549" s="56">
        <v>5.6113299999999997</v>
      </c>
      <c r="S549" s="56">
        <v>1.7863599999999999</v>
      </c>
      <c r="U549" s="45">
        <v>43282</v>
      </c>
      <c r="V549" s="56">
        <v>2.4653299999999998</v>
      </c>
      <c r="W549" s="56">
        <v>2.85053</v>
      </c>
      <c r="Y549" s="45">
        <v>43282</v>
      </c>
      <c r="Z549" s="56">
        <v>2.1838000000000002</v>
      </c>
      <c r="AA549" s="56">
        <v>9.8043600000000009</v>
      </c>
      <c r="AC549" s="45">
        <v>43282</v>
      </c>
      <c r="AD549" s="56">
        <v>4.7320000000000001E-2</v>
      </c>
      <c r="AE549" s="56">
        <v>0.26589000000000002</v>
      </c>
      <c r="AG549" s="45">
        <v>43282</v>
      </c>
      <c r="AH549" s="56">
        <v>0.24676000000000001</v>
      </c>
      <c r="AI549" s="56">
        <v>0.20049</v>
      </c>
      <c r="AK549" s="45">
        <v>43282</v>
      </c>
      <c r="AL549" s="56">
        <v>0.53873000000000004</v>
      </c>
      <c r="AM549" s="56">
        <v>0.74397000000000002</v>
      </c>
      <c r="AO549" s="45">
        <v>43282</v>
      </c>
      <c r="AP549" s="56">
        <v>0.3125</v>
      </c>
      <c r="AQ549" s="56">
        <v>0.38194</v>
      </c>
      <c r="AS549" s="45">
        <v>43556</v>
      </c>
      <c r="AT549" s="44">
        <v>279.39999999999998</v>
      </c>
      <c r="AU549" s="44">
        <v>281.85000000000002</v>
      </c>
      <c r="AV549" s="44">
        <v>279.25</v>
      </c>
      <c r="AW549" s="44">
        <v>281.45</v>
      </c>
    </row>
    <row r="550" spans="1:49">
      <c r="A550" s="45">
        <v>43283</v>
      </c>
      <c r="B550" s="56">
        <v>0.20535999999999999</v>
      </c>
      <c r="C550" s="56">
        <v>0.29224</v>
      </c>
      <c r="E550" s="45">
        <v>43283</v>
      </c>
      <c r="F550" s="56">
        <v>10</v>
      </c>
      <c r="G550" s="56">
        <v>0</v>
      </c>
      <c r="I550" s="45">
        <v>43283</v>
      </c>
      <c r="J550" s="56">
        <v>14.1874</v>
      </c>
      <c r="K550" s="56">
        <v>0.52937999999999996</v>
      </c>
      <c r="M550" s="45">
        <v>43283</v>
      </c>
      <c r="N550" s="56">
        <v>16.81071</v>
      </c>
      <c r="O550" s="56">
        <v>0.47536</v>
      </c>
      <c r="Q550" s="45">
        <v>43283</v>
      </c>
      <c r="R550" s="56">
        <v>12.08225</v>
      </c>
      <c r="S550" s="56">
        <v>19.553319999999999</v>
      </c>
      <c r="U550" s="45">
        <v>43283</v>
      </c>
      <c r="V550" s="56">
        <v>14.355409999999999</v>
      </c>
      <c r="W550" s="56">
        <v>10.9399</v>
      </c>
      <c r="Y550" s="45">
        <v>43283</v>
      </c>
      <c r="Z550" s="56">
        <v>12.716100000000001</v>
      </c>
      <c r="AA550" s="56">
        <v>41.560499999999998</v>
      </c>
      <c r="AC550" s="45">
        <v>43283</v>
      </c>
      <c r="AD550" s="56">
        <v>0.37419999999999998</v>
      </c>
      <c r="AE550" s="56">
        <v>0.37713000000000002</v>
      </c>
      <c r="AG550" s="45">
        <v>43283</v>
      </c>
      <c r="AH550" s="56">
        <v>4.0098700000000003</v>
      </c>
      <c r="AI550" s="56">
        <v>1.3263400000000001</v>
      </c>
      <c r="AK550" s="45">
        <v>43283</v>
      </c>
      <c r="AL550" s="56">
        <v>5.7208800000000002</v>
      </c>
      <c r="AM550" s="56">
        <v>4.4894800000000004</v>
      </c>
      <c r="AO550" s="45">
        <v>43283</v>
      </c>
      <c r="AP550" s="56">
        <v>3.3680500000000002</v>
      </c>
      <c r="AQ550" s="56">
        <v>2.7777699999999999</v>
      </c>
      <c r="AS550" s="45">
        <v>43557</v>
      </c>
      <c r="AT550" s="44">
        <v>282.2</v>
      </c>
      <c r="AU550" s="44">
        <v>283.39999999999998</v>
      </c>
      <c r="AV550" s="44">
        <v>281.95</v>
      </c>
      <c r="AW550" s="44">
        <v>282.5</v>
      </c>
    </row>
    <row r="551" spans="1:49">
      <c r="A551" s="45">
        <v>43284</v>
      </c>
      <c r="B551" s="56">
        <v>0.23168</v>
      </c>
      <c r="C551" s="56">
        <v>0.25669999999999998</v>
      </c>
      <c r="E551" s="45">
        <v>43284</v>
      </c>
      <c r="F551" s="56">
        <v>10</v>
      </c>
      <c r="G551" s="56">
        <v>15.71428</v>
      </c>
      <c r="I551" s="45">
        <v>43284</v>
      </c>
      <c r="J551" s="56">
        <v>6.5643099999999999</v>
      </c>
      <c r="K551" s="56">
        <v>0.63524999999999998</v>
      </c>
      <c r="M551" s="45">
        <v>43284</v>
      </c>
      <c r="N551" s="56">
        <v>3.5004300000000002</v>
      </c>
      <c r="O551" s="56">
        <v>0</v>
      </c>
      <c r="Q551" s="45">
        <v>43284</v>
      </c>
      <c r="R551" s="56">
        <v>11.218120000000001</v>
      </c>
      <c r="S551" s="56">
        <v>5.9366000000000003</v>
      </c>
      <c r="U551" s="45">
        <v>43284</v>
      </c>
      <c r="V551" s="56">
        <v>5.3929099999999996</v>
      </c>
      <c r="W551" s="56">
        <v>7.8582400000000003</v>
      </c>
      <c r="Y551" s="45">
        <v>43284</v>
      </c>
      <c r="Z551" s="56">
        <v>4.7770700000000001</v>
      </c>
      <c r="AA551" s="56">
        <v>30.300270000000001</v>
      </c>
      <c r="AC551" s="45">
        <v>43284</v>
      </c>
      <c r="AD551" s="56">
        <v>0.22881000000000001</v>
      </c>
      <c r="AE551" s="56">
        <v>0.35955999999999999</v>
      </c>
      <c r="AG551" s="45">
        <v>43284</v>
      </c>
      <c r="AH551" s="56">
        <v>1.7119</v>
      </c>
      <c r="AI551" s="56">
        <v>1.01789</v>
      </c>
      <c r="AK551" s="45">
        <v>43284</v>
      </c>
      <c r="AL551" s="56">
        <v>3.2580800000000001</v>
      </c>
      <c r="AM551" s="56">
        <v>2.5910700000000002</v>
      </c>
      <c r="AO551" s="45">
        <v>43284</v>
      </c>
      <c r="AP551" s="56">
        <v>3.0902699999999999</v>
      </c>
      <c r="AQ551" s="56">
        <v>1.8402700000000001</v>
      </c>
      <c r="AS551" s="45">
        <v>43558</v>
      </c>
      <c r="AT551" s="44">
        <v>282.95</v>
      </c>
      <c r="AU551" s="44">
        <v>287.05</v>
      </c>
      <c r="AV551" s="44">
        <v>282.2</v>
      </c>
      <c r="AW551" s="44">
        <v>286.85000000000002</v>
      </c>
    </row>
    <row r="552" spans="1:49">
      <c r="A552" s="45">
        <v>43285</v>
      </c>
      <c r="B552" s="56">
        <v>0.18034</v>
      </c>
      <c r="C552" s="56">
        <v>0.24353</v>
      </c>
      <c r="E552" s="45">
        <v>43285</v>
      </c>
      <c r="F552" s="56">
        <v>20</v>
      </c>
      <c r="G552" s="56">
        <v>8.5714199999999998</v>
      </c>
      <c r="I552" s="45">
        <v>43285</v>
      </c>
      <c r="J552" s="56">
        <v>3.5468500000000001</v>
      </c>
      <c r="K552" s="56">
        <v>0.31762000000000001</v>
      </c>
      <c r="M552" s="45">
        <v>43285</v>
      </c>
      <c r="N552" s="56">
        <v>2.20397</v>
      </c>
      <c r="O552" s="56">
        <v>0.43214999999999998</v>
      </c>
      <c r="Q552" s="45">
        <v>43285</v>
      </c>
      <c r="R552" s="56">
        <v>10.81462</v>
      </c>
      <c r="S552" s="56">
        <v>5.0452000000000004</v>
      </c>
      <c r="U552" s="45">
        <v>43285</v>
      </c>
      <c r="V552" s="56">
        <v>5.6497099999999998</v>
      </c>
      <c r="W552" s="56">
        <v>5.5213099999999997</v>
      </c>
      <c r="Y552" s="45">
        <v>43285</v>
      </c>
      <c r="Z552" s="56">
        <v>5.0045400000000004</v>
      </c>
      <c r="AA552" s="56">
        <v>25.614190000000001</v>
      </c>
      <c r="AC552" s="45">
        <v>43285</v>
      </c>
      <c r="AD552" s="56">
        <v>0.26540000000000002</v>
      </c>
      <c r="AE552" s="56">
        <v>0.34737000000000001</v>
      </c>
      <c r="AG552" s="45">
        <v>43285</v>
      </c>
      <c r="AH552" s="56">
        <v>1.68106</v>
      </c>
      <c r="AI552" s="56">
        <v>0.77112000000000003</v>
      </c>
      <c r="AK552" s="45">
        <v>43285</v>
      </c>
      <c r="AL552" s="56">
        <v>2.0266799999999998</v>
      </c>
      <c r="AM552" s="56">
        <v>1.79579</v>
      </c>
      <c r="AO552" s="45">
        <v>43285</v>
      </c>
      <c r="AP552" s="56">
        <v>3.0902699999999999</v>
      </c>
      <c r="AQ552" s="56">
        <v>2.1527699999999999</v>
      </c>
      <c r="AS552" s="45">
        <v>43559</v>
      </c>
      <c r="AT552" s="44">
        <v>286.64999999999998</v>
      </c>
      <c r="AU552" s="44">
        <v>289.05</v>
      </c>
      <c r="AV552" s="44">
        <v>286.3</v>
      </c>
      <c r="AW552" s="44">
        <v>287.3</v>
      </c>
    </row>
    <row r="553" spans="1:49">
      <c r="A553" s="45">
        <v>43286</v>
      </c>
      <c r="B553" s="56">
        <v>0.15401999999999999</v>
      </c>
      <c r="C553" s="56">
        <v>0.22247</v>
      </c>
      <c r="E553" s="45">
        <v>43286</v>
      </c>
      <c r="F553" s="56">
        <v>18.57142</v>
      </c>
      <c r="G553" s="56">
        <v>17.142849999999999</v>
      </c>
      <c r="I553" s="45">
        <v>43286</v>
      </c>
      <c r="J553" s="56">
        <v>6.7760699999999998</v>
      </c>
      <c r="K553" s="56">
        <v>0.37056</v>
      </c>
      <c r="M553" s="45">
        <v>43286</v>
      </c>
      <c r="N553" s="56">
        <v>4.7104499999999998</v>
      </c>
      <c r="O553" s="56">
        <v>0.64822000000000002</v>
      </c>
      <c r="Q553" s="45">
        <v>43286</v>
      </c>
      <c r="R553" s="56">
        <v>9.9462700000000002</v>
      </c>
      <c r="S553" s="56">
        <v>5.36592</v>
      </c>
      <c r="U553" s="45">
        <v>43286</v>
      </c>
      <c r="V553" s="56">
        <v>4.6995300000000002</v>
      </c>
      <c r="W553" s="56">
        <v>8.4745699999999999</v>
      </c>
      <c r="Y553" s="45">
        <v>43286</v>
      </c>
      <c r="Z553" s="56">
        <v>4.1628699999999998</v>
      </c>
      <c r="AA553" s="56">
        <v>26.546859999999999</v>
      </c>
      <c r="AC553" s="45">
        <v>43286</v>
      </c>
      <c r="AD553" s="56">
        <v>0.29175000000000001</v>
      </c>
      <c r="AE553" s="56">
        <v>0.35225000000000001</v>
      </c>
      <c r="AG553" s="45">
        <v>43286</v>
      </c>
      <c r="AH553" s="56">
        <v>2.3904899999999998</v>
      </c>
      <c r="AI553" s="56">
        <v>0.89449999999999996</v>
      </c>
      <c r="AK553" s="45">
        <v>43286</v>
      </c>
      <c r="AL553" s="56">
        <v>3.4633099999999999</v>
      </c>
      <c r="AM553" s="56">
        <v>2.3858299999999999</v>
      </c>
      <c r="AO553" s="45">
        <v>43286</v>
      </c>
      <c r="AP553" s="56">
        <v>2.8819400000000002</v>
      </c>
      <c r="AQ553" s="56">
        <v>2.0833300000000001</v>
      </c>
      <c r="AS553" s="45">
        <v>43560</v>
      </c>
      <c r="AT553" s="44">
        <v>287.5</v>
      </c>
      <c r="AU553" s="44">
        <v>288.7</v>
      </c>
      <c r="AV553" s="44">
        <v>286.95</v>
      </c>
      <c r="AW553" s="44">
        <v>288</v>
      </c>
    </row>
    <row r="554" spans="1:49">
      <c r="A554" s="45">
        <v>43287</v>
      </c>
      <c r="B554" s="56">
        <v>0.19746</v>
      </c>
      <c r="C554" s="56">
        <v>0.23432</v>
      </c>
      <c r="E554" s="45">
        <v>43287</v>
      </c>
      <c r="F554" s="56">
        <v>18.57142</v>
      </c>
      <c r="G554" s="56">
        <v>0</v>
      </c>
      <c r="I554" s="45">
        <v>43287</v>
      </c>
      <c r="J554" s="56">
        <v>2.3292700000000002</v>
      </c>
      <c r="K554" s="56">
        <v>0</v>
      </c>
      <c r="M554" s="45">
        <v>43287</v>
      </c>
      <c r="N554" s="56">
        <v>1.3828800000000001</v>
      </c>
      <c r="O554" s="56">
        <v>0.21607000000000001</v>
      </c>
      <c r="Q554" s="45">
        <v>43287</v>
      </c>
      <c r="R554" s="56">
        <v>10.187139999999999</v>
      </c>
      <c r="S554" s="56">
        <v>5.1653099999999998</v>
      </c>
      <c r="U554" s="45">
        <v>43287</v>
      </c>
      <c r="V554" s="56">
        <v>4.8022499999999999</v>
      </c>
      <c r="W554" s="56">
        <v>5.2131400000000001</v>
      </c>
      <c r="Y554" s="45">
        <v>43287</v>
      </c>
      <c r="Z554" s="56">
        <v>4.2538600000000004</v>
      </c>
      <c r="AA554" s="56">
        <v>20.768879999999999</v>
      </c>
      <c r="AC554" s="45">
        <v>43287</v>
      </c>
      <c r="AD554" s="56">
        <v>0.18490000000000001</v>
      </c>
      <c r="AE554" s="56">
        <v>0.34298000000000001</v>
      </c>
      <c r="AG554" s="45">
        <v>43287</v>
      </c>
      <c r="AH554" s="56">
        <v>1.3726</v>
      </c>
      <c r="AI554" s="56">
        <v>0.64773999999999998</v>
      </c>
      <c r="AK554" s="45">
        <v>43287</v>
      </c>
      <c r="AL554" s="56">
        <v>2.6680299999999999</v>
      </c>
      <c r="AM554" s="56">
        <v>2.3858299999999999</v>
      </c>
      <c r="AO554" s="45">
        <v>43287</v>
      </c>
      <c r="AP554" s="56">
        <v>2.36111</v>
      </c>
      <c r="AQ554" s="56">
        <v>1.97916</v>
      </c>
      <c r="AS554" s="45">
        <v>43563</v>
      </c>
      <c r="AT554" s="44">
        <v>289</v>
      </c>
      <c r="AU554" s="44">
        <v>289.14999999999998</v>
      </c>
      <c r="AV554" s="44">
        <v>286.2</v>
      </c>
      <c r="AW554" s="44">
        <v>287.25</v>
      </c>
    </row>
    <row r="555" spans="1:49">
      <c r="A555" s="45">
        <v>43288</v>
      </c>
      <c r="B555" s="56">
        <v>9.0829999999999994E-2</v>
      </c>
      <c r="C555" s="56">
        <v>6.8449999999999997E-2</v>
      </c>
      <c r="E555" s="45">
        <v>43288</v>
      </c>
      <c r="F555" s="56">
        <v>0</v>
      </c>
      <c r="G555" s="56">
        <v>0</v>
      </c>
      <c r="I555" s="45">
        <v>43288</v>
      </c>
      <c r="J555" s="56">
        <v>1.0058199999999999</v>
      </c>
      <c r="K555" s="56">
        <v>0</v>
      </c>
      <c r="M555" s="45">
        <v>43288</v>
      </c>
      <c r="N555" s="56">
        <v>0.30249999999999999</v>
      </c>
      <c r="O555" s="56">
        <v>0</v>
      </c>
      <c r="Q555" s="45">
        <v>43288</v>
      </c>
      <c r="R555" s="56">
        <v>5.0036500000000004</v>
      </c>
      <c r="S555" s="56">
        <v>1.64256</v>
      </c>
      <c r="U555" s="45">
        <v>43288</v>
      </c>
      <c r="V555" s="56">
        <v>1.66923</v>
      </c>
      <c r="W555" s="56">
        <v>3.5695899999999998</v>
      </c>
      <c r="Y555" s="45">
        <v>43288</v>
      </c>
      <c r="Z555" s="56">
        <v>1.47861</v>
      </c>
      <c r="AA555" s="56">
        <v>11.98817</v>
      </c>
      <c r="AC555" s="45">
        <v>43288</v>
      </c>
      <c r="AD555" s="56">
        <v>7.0250000000000007E-2</v>
      </c>
      <c r="AE555" s="56">
        <v>0.23369000000000001</v>
      </c>
      <c r="AG555" s="45">
        <v>43288</v>
      </c>
      <c r="AH555" s="56">
        <v>0.55520999999999998</v>
      </c>
      <c r="AI555" s="56">
        <v>9.2530000000000001E-2</v>
      </c>
      <c r="AK555" s="45">
        <v>43288</v>
      </c>
      <c r="AL555" s="56">
        <v>0.92354999999999998</v>
      </c>
      <c r="AM555" s="56">
        <v>0.69266000000000005</v>
      </c>
      <c r="AO555" s="45">
        <v>43288</v>
      </c>
      <c r="AP555" s="56">
        <v>0.72916000000000003</v>
      </c>
      <c r="AQ555" s="56">
        <v>0.17360999999999999</v>
      </c>
      <c r="AS555" s="45">
        <v>43564</v>
      </c>
      <c r="AT555" s="44">
        <v>287.60000000000002</v>
      </c>
      <c r="AU555" s="44">
        <v>289.05</v>
      </c>
      <c r="AV555" s="44">
        <v>286.39999999999998</v>
      </c>
      <c r="AW555" s="44">
        <v>287.75</v>
      </c>
    </row>
    <row r="556" spans="1:49">
      <c r="A556" s="45">
        <v>43289</v>
      </c>
      <c r="B556" s="56">
        <v>6.5820000000000004E-2</v>
      </c>
      <c r="C556" s="56">
        <v>6.8449999999999997E-2</v>
      </c>
      <c r="E556" s="45">
        <v>43289</v>
      </c>
      <c r="F556" s="56">
        <v>7.1428500000000001</v>
      </c>
      <c r="G556" s="56">
        <v>7.1428500000000001</v>
      </c>
      <c r="I556" s="45">
        <v>43289</v>
      </c>
      <c r="J556" s="56">
        <v>0.84699999999999998</v>
      </c>
      <c r="K556" s="56">
        <v>0</v>
      </c>
      <c r="M556" s="45">
        <v>43289</v>
      </c>
      <c r="N556" s="56">
        <v>0</v>
      </c>
      <c r="O556" s="56">
        <v>0</v>
      </c>
      <c r="Q556" s="45">
        <v>43289</v>
      </c>
      <c r="R556" s="56">
        <v>4.88192</v>
      </c>
      <c r="S556" s="56">
        <v>1.65425</v>
      </c>
      <c r="U556" s="45">
        <v>43289</v>
      </c>
      <c r="V556" s="56">
        <v>1.6949099999999999</v>
      </c>
      <c r="W556" s="56">
        <v>4.2115999999999998</v>
      </c>
      <c r="Y556" s="45">
        <v>43289</v>
      </c>
      <c r="Z556" s="56">
        <v>1.50136</v>
      </c>
      <c r="AA556" s="56">
        <v>12.829840000000001</v>
      </c>
      <c r="AC556" s="45">
        <v>43289</v>
      </c>
      <c r="AD556" s="56">
        <v>7.4149999999999994E-2</v>
      </c>
      <c r="AE556" s="56">
        <v>0.29565000000000002</v>
      </c>
      <c r="AG556" s="45">
        <v>43289</v>
      </c>
      <c r="AH556" s="56">
        <v>0.66317000000000004</v>
      </c>
      <c r="AI556" s="56">
        <v>0.29302</v>
      </c>
      <c r="AK556" s="45">
        <v>43289</v>
      </c>
      <c r="AL556" s="56">
        <v>0.82093000000000005</v>
      </c>
      <c r="AM556" s="56">
        <v>0.61570000000000003</v>
      </c>
      <c r="AO556" s="45">
        <v>43289</v>
      </c>
      <c r="AP556" s="56">
        <v>0.3125</v>
      </c>
      <c r="AQ556" s="56">
        <v>0.48610999999999999</v>
      </c>
      <c r="AS556" s="45">
        <v>43565</v>
      </c>
      <c r="AT556" s="44">
        <v>286.64999999999998</v>
      </c>
      <c r="AU556" s="44">
        <v>289.25</v>
      </c>
      <c r="AV556" s="44">
        <v>286.3</v>
      </c>
      <c r="AW556" s="44">
        <v>289.2</v>
      </c>
    </row>
    <row r="557" spans="1:49">
      <c r="A557" s="45">
        <v>43290</v>
      </c>
      <c r="B557" s="56">
        <v>0.12637000000000001</v>
      </c>
      <c r="C557" s="56">
        <v>0.13689999999999999</v>
      </c>
      <c r="E557" s="45">
        <v>43290</v>
      </c>
      <c r="F557" s="56">
        <v>8.5714199999999998</v>
      </c>
      <c r="G557" s="56">
        <v>11.428570000000001</v>
      </c>
      <c r="I557" s="45">
        <v>43290</v>
      </c>
      <c r="J557" s="56">
        <v>2.3292700000000002</v>
      </c>
      <c r="K557" s="56">
        <v>0</v>
      </c>
      <c r="M557" s="45">
        <v>43290</v>
      </c>
      <c r="N557" s="56">
        <v>0.86429999999999996</v>
      </c>
      <c r="O557" s="56">
        <v>0.47536</v>
      </c>
      <c r="Q557" s="45">
        <v>43290</v>
      </c>
      <c r="R557" s="56">
        <v>10.4978</v>
      </c>
      <c r="S557" s="56">
        <v>4.5043899999999999</v>
      </c>
      <c r="U557" s="45">
        <v>43290</v>
      </c>
      <c r="V557" s="56">
        <v>4.2629599999999996</v>
      </c>
      <c r="W557" s="56">
        <v>3.64663</v>
      </c>
      <c r="Y557" s="45">
        <v>43290</v>
      </c>
      <c r="Z557" s="56">
        <v>3.77616</v>
      </c>
      <c r="AA557" s="56">
        <v>17.925380000000001</v>
      </c>
      <c r="AC557" s="45">
        <v>43290</v>
      </c>
      <c r="AD557" s="56">
        <v>0.11855</v>
      </c>
      <c r="AE557" s="56">
        <v>0.39419999999999999</v>
      </c>
      <c r="AG557" s="45">
        <v>43290</v>
      </c>
      <c r="AH557" s="56">
        <v>1.21838</v>
      </c>
      <c r="AI557" s="56">
        <v>0.94077</v>
      </c>
      <c r="AK557" s="45">
        <v>43290</v>
      </c>
      <c r="AL557" s="56">
        <v>1.4109700000000001</v>
      </c>
      <c r="AM557" s="56">
        <v>1.5905499999999999</v>
      </c>
      <c r="AO557" s="45">
        <v>43290</v>
      </c>
      <c r="AP557" s="56">
        <v>3.3680500000000002</v>
      </c>
      <c r="AQ557" s="56">
        <v>2.1875</v>
      </c>
      <c r="AS557" s="45">
        <v>43566</v>
      </c>
      <c r="AT557" s="44">
        <v>289.5</v>
      </c>
      <c r="AU557" s="44">
        <v>289.7</v>
      </c>
      <c r="AV557" s="44">
        <v>287.45</v>
      </c>
      <c r="AW557" s="44">
        <v>288.3</v>
      </c>
    </row>
    <row r="558" spans="1:49">
      <c r="A558" s="45">
        <v>43291</v>
      </c>
      <c r="B558" s="56">
        <v>0.11584</v>
      </c>
      <c r="C558" s="56">
        <v>0.18956000000000001</v>
      </c>
      <c r="E558" s="45">
        <v>43291</v>
      </c>
      <c r="F558" s="56">
        <v>18.57142</v>
      </c>
      <c r="G558" s="56">
        <v>22.857140000000001</v>
      </c>
      <c r="I558" s="45">
        <v>43291</v>
      </c>
      <c r="J558" s="56">
        <v>1.79989</v>
      </c>
      <c r="K558" s="56">
        <v>0</v>
      </c>
      <c r="M558" s="45">
        <v>43291</v>
      </c>
      <c r="N558" s="56">
        <v>1.0371600000000001</v>
      </c>
      <c r="O558" s="56">
        <v>0.56179000000000001</v>
      </c>
      <c r="Q558" s="45">
        <v>43291</v>
      </c>
      <c r="R558" s="56">
        <v>10.305949999999999</v>
      </c>
      <c r="S558" s="56">
        <v>4.5323000000000002</v>
      </c>
      <c r="U558" s="45">
        <v>43291</v>
      </c>
      <c r="V558" s="56">
        <v>4.3913700000000002</v>
      </c>
      <c r="W558" s="56">
        <v>2.9275799999999998</v>
      </c>
      <c r="Y558" s="45">
        <v>43291</v>
      </c>
      <c r="Z558" s="56">
        <v>3.8898899999999998</v>
      </c>
      <c r="AA558" s="56">
        <v>15.44585</v>
      </c>
      <c r="AC558" s="45">
        <v>43291</v>
      </c>
      <c r="AD558" s="56">
        <v>8.6840000000000001E-2</v>
      </c>
      <c r="AE558" s="56">
        <v>0.38102999999999998</v>
      </c>
      <c r="AG558" s="45">
        <v>43291</v>
      </c>
      <c r="AH558" s="56">
        <v>1.01789</v>
      </c>
      <c r="AI558" s="56">
        <v>0.87907999999999997</v>
      </c>
      <c r="AK558" s="45">
        <v>43291</v>
      </c>
      <c r="AL558" s="56">
        <v>0.92354999999999998</v>
      </c>
      <c r="AM558" s="56">
        <v>1.48794</v>
      </c>
      <c r="AO558" s="45">
        <v>43291</v>
      </c>
      <c r="AP558" s="56">
        <v>3.3333300000000001</v>
      </c>
      <c r="AQ558" s="56">
        <v>1.97916</v>
      </c>
      <c r="AS558" s="45">
        <v>43567</v>
      </c>
      <c r="AT558" s="44">
        <v>287.89999999999998</v>
      </c>
      <c r="AU558" s="44">
        <v>289.8</v>
      </c>
      <c r="AV558" s="44">
        <v>286.8</v>
      </c>
      <c r="AW558" s="44">
        <v>289.45</v>
      </c>
    </row>
    <row r="559" spans="1:49">
      <c r="A559" s="45">
        <v>43292</v>
      </c>
      <c r="B559" s="56">
        <v>0.13952999999999999</v>
      </c>
      <c r="C559" s="56">
        <v>0.22247</v>
      </c>
      <c r="E559" s="45">
        <v>43292</v>
      </c>
      <c r="F559" s="56">
        <v>24.285710000000002</v>
      </c>
      <c r="G559" s="56">
        <v>15.71428</v>
      </c>
      <c r="I559" s="45">
        <v>43292</v>
      </c>
      <c r="J559" s="56">
        <v>1.9587000000000001</v>
      </c>
      <c r="K559" s="56">
        <v>0.58230999999999999</v>
      </c>
      <c r="M559" s="45">
        <v>43292</v>
      </c>
      <c r="N559" s="56">
        <v>1.2532399999999999</v>
      </c>
      <c r="O559" s="56">
        <v>0.21607000000000001</v>
      </c>
      <c r="Q559" s="45">
        <v>43292</v>
      </c>
      <c r="R559" s="56">
        <v>10.62927</v>
      </c>
      <c r="S559" s="56">
        <v>4.6582499999999998</v>
      </c>
      <c r="U559" s="45">
        <v>43292</v>
      </c>
      <c r="V559" s="56">
        <v>5.1874599999999997</v>
      </c>
      <c r="W559" s="56">
        <v>3.6979899999999999</v>
      </c>
      <c r="Y559" s="45">
        <v>43292</v>
      </c>
      <c r="Z559" s="56">
        <v>4.5950800000000003</v>
      </c>
      <c r="AA559" s="56">
        <v>16.196539999999999</v>
      </c>
      <c r="AC559" s="45">
        <v>43292</v>
      </c>
      <c r="AD559" s="56">
        <v>0.12587000000000001</v>
      </c>
      <c r="AE559" s="56">
        <v>0.33028999999999997</v>
      </c>
      <c r="AG559" s="45">
        <v>43292</v>
      </c>
      <c r="AH559" s="56">
        <v>1.15669</v>
      </c>
      <c r="AI559" s="56">
        <v>0.72485999999999995</v>
      </c>
      <c r="AK559" s="45">
        <v>43292</v>
      </c>
      <c r="AL559" s="56">
        <v>1.2314000000000001</v>
      </c>
      <c r="AM559" s="56">
        <v>1.1287799999999999</v>
      </c>
      <c r="AO559" s="45">
        <v>43292</v>
      </c>
      <c r="AP559" s="56">
        <v>2.7083300000000001</v>
      </c>
      <c r="AQ559" s="56">
        <v>1.7708299999999999</v>
      </c>
      <c r="AS559" s="45">
        <v>43570</v>
      </c>
      <c r="AT559" s="44">
        <v>290.05</v>
      </c>
      <c r="AU559" s="44">
        <v>291.8</v>
      </c>
      <c r="AV559" s="44">
        <v>290</v>
      </c>
      <c r="AW559" s="44">
        <v>290.75</v>
      </c>
    </row>
    <row r="560" spans="1:49">
      <c r="A560" s="45">
        <v>43293</v>
      </c>
      <c r="B560" s="56">
        <v>0.18165999999999999</v>
      </c>
      <c r="C560" s="56">
        <v>0.85170999999999997</v>
      </c>
      <c r="E560" s="45">
        <v>43293</v>
      </c>
      <c r="F560" s="56">
        <v>15.71428</v>
      </c>
      <c r="G560" s="56">
        <v>18.57142</v>
      </c>
      <c r="I560" s="45">
        <v>43293</v>
      </c>
      <c r="J560" s="56">
        <v>1.3763799999999999</v>
      </c>
      <c r="K560" s="56">
        <v>0.26468999999999998</v>
      </c>
      <c r="M560" s="45">
        <v>43293</v>
      </c>
      <c r="N560" s="56">
        <v>0.95072999999999996</v>
      </c>
      <c r="O560" s="56">
        <v>0.21607000000000001</v>
      </c>
      <c r="Q560" s="45">
        <v>43293</v>
      </c>
      <c r="R560" s="56">
        <v>11.564159999999999</v>
      </c>
      <c r="S560" s="56">
        <v>4.4771200000000002</v>
      </c>
      <c r="U560" s="45">
        <v>43293</v>
      </c>
      <c r="V560" s="56">
        <v>6.7539800000000003</v>
      </c>
      <c r="W560" s="56">
        <v>2.9789400000000001</v>
      </c>
      <c r="Y560" s="45">
        <v>43293</v>
      </c>
      <c r="Z560" s="56">
        <v>5.98271</v>
      </c>
      <c r="AA560" s="56">
        <v>13.96724</v>
      </c>
      <c r="AC560" s="45">
        <v>43293</v>
      </c>
      <c r="AD560" s="56">
        <v>0.15562999999999999</v>
      </c>
      <c r="AE560" s="56">
        <v>0.33371000000000001</v>
      </c>
      <c r="AG560" s="45">
        <v>43293</v>
      </c>
      <c r="AH560" s="56">
        <v>1.4342900000000001</v>
      </c>
      <c r="AI560" s="56">
        <v>0.74028000000000005</v>
      </c>
      <c r="AK560" s="45">
        <v>43293</v>
      </c>
      <c r="AL560" s="56">
        <v>1.8984000000000001</v>
      </c>
      <c r="AM560" s="56">
        <v>1.25705</v>
      </c>
      <c r="AO560" s="45">
        <v>43293</v>
      </c>
      <c r="AP560" s="56">
        <v>2.7430500000000002</v>
      </c>
      <c r="AQ560" s="56">
        <v>1.35416</v>
      </c>
      <c r="AS560" s="45">
        <v>43571</v>
      </c>
      <c r="AT560" s="44">
        <v>290.14999999999998</v>
      </c>
      <c r="AU560" s="44">
        <v>291.7</v>
      </c>
      <c r="AV560" s="44">
        <v>289.8</v>
      </c>
      <c r="AW560" s="44">
        <v>291.64999999999998</v>
      </c>
    </row>
    <row r="561" spans="1:49">
      <c r="A561" s="45">
        <v>43294</v>
      </c>
      <c r="B561" s="56">
        <v>0.22247</v>
      </c>
      <c r="C561" s="56">
        <v>1.0109999999999999</v>
      </c>
      <c r="E561" s="45">
        <v>43294</v>
      </c>
      <c r="F561" s="56">
        <v>22.857140000000001</v>
      </c>
      <c r="G561" s="56">
        <v>20</v>
      </c>
      <c r="I561" s="45">
        <v>43294</v>
      </c>
      <c r="J561" s="56">
        <v>1.0058199999999999</v>
      </c>
      <c r="K561" s="56">
        <v>0.31762000000000001</v>
      </c>
      <c r="M561" s="45">
        <v>43294</v>
      </c>
      <c r="N561" s="56">
        <v>0.56179000000000001</v>
      </c>
      <c r="O561" s="56">
        <v>0.43214999999999998</v>
      </c>
      <c r="Q561" s="45">
        <v>43294</v>
      </c>
      <c r="R561" s="56">
        <v>10.9198</v>
      </c>
      <c r="S561" s="56">
        <v>4.0034999999999998</v>
      </c>
      <c r="U561" s="45">
        <v>43294</v>
      </c>
      <c r="V561" s="56">
        <v>5.7524300000000004</v>
      </c>
      <c r="W561" s="56">
        <v>2.20852</v>
      </c>
      <c r="Y561" s="45">
        <v>43294</v>
      </c>
      <c r="Z561" s="56">
        <v>5.0955399999999997</v>
      </c>
      <c r="AA561" s="56">
        <v>12.30664</v>
      </c>
      <c r="AC561" s="45">
        <v>43294</v>
      </c>
      <c r="AD561" s="56">
        <v>8.2930000000000004E-2</v>
      </c>
      <c r="AE561" s="56">
        <v>0.28053</v>
      </c>
      <c r="AG561" s="45">
        <v>43294</v>
      </c>
      <c r="AH561" s="56">
        <v>0.89449999999999996</v>
      </c>
      <c r="AI561" s="56">
        <v>0.66317000000000004</v>
      </c>
      <c r="AK561" s="45">
        <v>43294</v>
      </c>
      <c r="AL561" s="56">
        <v>0.66700000000000004</v>
      </c>
      <c r="AM561" s="56">
        <v>0.89788999999999997</v>
      </c>
      <c r="AO561" s="45">
        <v>43294</v>
      </c>
      <c r="AP561" s="56">
        <v>2.67361</v>
      </c>
      <c r="AQ561" s="56">
        <v>1.73611</v>
      </c>
      <c r="AS561" s="45">
        <v>43572</v>
      </c>
      <c r="AT561" s="44">
        <v>291.64999999999998</v>
      </c>
      <c r="AU561" s="44">
        <v>292.10000000000002</v>
      </c>
      <c r="AV561" s="44">
        <v>290.85000000000002</v>
      </c>
      <c r="AW561" s="44">
        <v>291.55</v>
      </c>
    </row>
    <row r="562" spans="1:49">
      <c r="A562" s="45">
        <v>43295</v>
      </c>
      <c r="B562" s="56">
        <v>7.1080000000000004E-2</v>
      </c>
      <c r="C562" s="56">
        <v>0.26985999999999999</v>
      </c>
      <c r="E562" s="45">
        <v>43295</v>
      </c>
      <c r="F562" s="56">
        <v>0</v>
      </c>
      <c r="G562" s="56">
        <v>0</v>
      </c>
      <c r="I562" s="45">
        <v>43295</v>
      </c>
      <c r="J562" s="56">
        <v>0.89993999999999996</v>
      </c>
      <c r="K562" s="56">
        <v>0</v>
      </c>
      <c r="M562" s="45">
        <v>43295</v>
      </c>
      <c r="N562" s="56">
        <v>0</v>
      </c>
      <c r="O562" s="56">
        <v>0</v>
      </c>
      <c r="Q562" s="45">
        <v>43295</v>
      </c>
      <c r="R562" s="56">
        <v>5.7570800000000002</v>
      </c>
      <c r="S562" s="56">
        <v>1.4094800000000001</v>
      </c>
      <c r="U562" s="45">
        <v>43295</v>
      </c>
      <c r="V562" s="56">
        <v>2.8762099999999999</v>
      </c>
      <c r="W562" s="56">
        <v>1.4894700000000001</v>
      </c>
      <c r="Y562" s="45">
        <v>43295</v>
      </c>
      <c r="Z562" s="56">
        <v>2.5477699999999999</v>
      </c>
      <c r="AA562" s="56">
        <v>7.3020899999999997</v>
      </c>
      <c r="AC562" s="45">
        <v>43295</v>
      </c>
      <c r="AD562" s="56">
        <v>5.1709999999999999E-2</v>
      </c>
      <c r="AE562" s="56">
        <v>0.18929000000000001</v>
      </c>
      <c r="AG562" s="45">
        <v>43295</v>
      </c>
      <c r="AH562" s="56">
        <v>0.46267000000000003</v>
      </c>
      <c r="AI562" s="56">
        <v>0.30845</v>
      </c>
      <c r="AK562" s="45">
        <v>43295</v>
      </c>
      <c r="AL562" s="56">
        <v>0.35915000000000002</v>
      </c>
      <c r="AM562" s="56">
        <v>0.20523</v>
      </c>
      <c r="AO562" s="45">
        <v>43295</v>
      </c>
      <c r="AP562" s="56">
        <v>0.76388</v>
      </c>
      <c r="AQ562" s="56">
        <v>0.41665999999999997</v>
      </c>
      <c r="AS562" s="45">
        <v>43573</v>
      </c>
      <c r="AT562" s="44">
        <v>291.75</v>
      </c>
      <c r="AU562" s="44">
        <v>291.89999999999998</v>
      </c>
      <c r="AV562" s="44">
        <v>286.25</v>
      </c>
      <c r="AW562" s="44">
        <v>286.5</v>
      </c>
    </row>
    <row r="563" spans="1:49">
      <c r="A563" s="45">
        <v>43296</v>
      </c>
      <c r="B563" s="56">
        <v>6.5820000000000004E-2</v>
      </c>
      <c r="C563" s="56">
        <v>0.17508000000000001</v>
      </c>
      <c r="E563" s="45">
        <v>43296</v>
      </c>
      <c r="F563" s="56">
        <v>0</v>
      </c>
      <c r="G563" s="56">
        <v>0</v>
      </c>
      <c r="I563" s="45">
        <v>43296</v>
      </c>
      <c r="J563" s="56">
        <v>0.63524999999999998</v>
      </c>
      <c r="K563" s="56">
        <v>0</v>
      </c>
      <c r="M563" s="45">
        <v>43296</v>
      </c>
      <c r="N563" s="56">
        <v>0.47536</v>
      </c>
      <c r="O563" s="56">
        <v>0</v>
      </c>
      <c r="Q563" s="45">
        <v>43296</v>
      </c>
      <c r="R563" s="56">
        <v>5.5778999999999996</v>
      </c>
      <c r="S563" s="56">
        <v>1.42344</v>
      </c>
      <c r="U563" s="45">
        <v>43296</v>
      </c>
      <c r="V563" s="56">
        <v>3.1330200000000001</v>
      </c>
      <c r="W563" s="56">
        <v>2.3112400000000002</v>
      </c>
      <c r="Y563" s="45">
        <v>43296</v>
      </c>
      <c r="Z563" s="56">
        <v>2.7752500000000002</v>
      </c>
      <c r="AA563" s="56">
        <v>7.3475799999999998</v>
      </c>
      <c r="AC563" s="45">
        <v>43296</v>
      </c>
      <c r="AD563" s="56">
        <v>4.6829999999999997E-2</v>
      </c>
      <c r="AE563" s="56">
        <v>0.36004999999999998</v>
      </c>
      <c r="AG563" s="45">
        <v>43296</v>
      </c>
      <c r="AH563" s="56">
        <v>0.32386999999999999</v>
      </c>
      <c r="AI563" s="56">
        <v>0.29302</v>
      </c>
      <c r="AK563" s="45">
        <v>43296</v>
      </c>
      <c r="AL563" s="56">
        <v>0.25653999999999999</v>
      </c>
      <c r="AM563" s="56">
        <v>0.17957000000000001</v>
      </c>
      <c r="AO563" s="45">
        <v>43296</v>
      </c>
      <c r="AP563" s="56">
        <v>0.90276999999999996</v>
      </c>
      <c r="AQ563" s="56">
        <v>0.45138</v>
      </c>
      <c r="AS563" s="45">
        <v>43574</v>
      </c>
      <c r="AT563" s="44">
        <v>287.75</v>
      </c>
      <c r="AU563" s="44">
        <v>288.35000000000002</v>
      </c>
      <c r="AV563" s="44">
        <v>286.55</v>
      </c>
      <c r="AW563" s="44">
        <v>286.55</v>
      </c>
    </row>
    <row r="564" spans="1:49">
      <c r="A564" s="45">
        <v>43297</v>
      </c>
      <c r="B564" s="56">
        <v>0.10793999999999999</v>
      </c>
      <c r="C564" s="56">
        <v>0.24221000000000001</v>
      </c>
      <c r="E564" s="45">
        <v>43297</v>
      </c>
      <c r="F564" s="56">
        <v>18.57142</v>
      </c>
      <c r="G564" s="56">
        <v>32.857140000000001</v>
      </c>
      <c r="I564" s="45">
        <v>43297</v>
      </c>
      <c r="J564" s="56">
        <v>0.74112999999999996</v>
      </c>
      <c r="K564" s="56">
        <v>0.52937999999999996</v>
      </c>
      <c r="M564" s="45">
        <v>43297</v>
      </c>
      <c r="N564" s="56">
        <v>0.25929000000000002</v>
      </c>
      <c r="O564" s="56">
        <v>0.47536</v>
      </c>
      <c r="Q564" s="45">
        <v>43297</v>
      </c>
      <c r="R564" s="56">
        <v>11.266489999999999</v>
      </c>
      <c r="S564" s="56">
        <v>3.9109799999999999</v>
      </c>
      <c r="U564" s="45">
        <v>43297</v>
      </c>
      <c r="V564" s="56">
        <v>5.0590599999999997</v>
      </c>
      <c r="W564" s="56">
        <v>2.38828</v>
      </c>
      <c r="Y564" s="45">
        <v>43297</v>
      </c>
      <c r="Z564" s="56">
        <v>4.4813400000000003</v>
      </c>
      <c r="AA564" s="56">
        <v>12.05641</v>
      </c>
      <c r="AC564" s="45">
        <v>43297</v>
      </c>
      <c r="AD564" s="56">
        <v>6.4399999999999999E-2</v>
      </c>
      <c r="AE564" s="56">
        <v>0.36298000000000002</v>
      </c>
      <c r="AG564" s="45">
        <v>43297</v>
      </c>
      <c r="AH564" s="56">
        <v>0.70943000000000001</v>
      </c>
      <c r="AI564" s="56">
        <v>0.43182999999999999</v>
      </c>
      <c r="AK564" s="45">
        <v>43297</v>
      </c>
      <c r="AL564" s="56">
        <v>0.35915000000000002</v>
      </c>
      <c r="AM564" s="56">
        <v>0.30785000000000001</v>
      </c>
      <c r="AO564" s="45">
        <v>43297</v>
      </c>
      <c r="AP564" s="56">
        <v>3.1597200000000001</v>
      </c>
      <c r="AQ564" s="56">
        <v>1.875</v>
      </c>
      <c r="AS564" s="45">
        <v>43577</v>
      </c>
      <c r="AT564" s="44">
        <v>287.10000000000002</v>
      </c>
      <c r="AU564" s="44">
        <v>288.45</v>
      </c>
      <c r="AV564" s="44">
        <v>285.35000000000002</v>
      </c>
      <c r="AW564" s="44">
        <v>286.5</v>
      </c>
    </row>
    <row r="565" spans="1:49">
      <c r="A565" s="45">
        <v>43298</v>
      </c>
      <c r="B565" s="56">
        <v>0.11189</v>
      </c>
      <c r="C565" s="56">
        <v>0.23168</v>
      </c>
      <c r="E565" s="45">
        <v>43298</v>
      </c>
      <c r="F565" s="56">
        <v>21.428570000000001</v>
      </c>
      <c r="G565" s="56">
        <v>21.428570000000001</v>
      </c>
      <c r="I565" s="45">
        <v>43298</v>
      </c>
      <c r="J565" s="56">
        <v>1.0058199999999999</v>
      </c>
      <c r="K565" s="56">
        <v>0.74112999999999996</v>
      </c>
      <c r="M565" s="45">
        <v>43298</v>
      </c>
      <c r="N565" s="56">
        <v>0.90751000000000004</v>
      </c>
      <c r="O565" s="56">
        <v>0.69144000000000005</v>
      </c>
      <c r="Q565" s="45">
        <v>43298</v>
      </c>
      <c r="R565" s="56">
        <v>11.031470000000001</v>
      </c>
      <c r="S565" s="56">
        <v>4.2096299999999998</v>
      </c>
      <c r="U565" s="45">
        <v>43298</v>
      </c>
      <c r="V565" s="56">
        <v>5.5213099999999997</v>
      </c>
      <c r="W565" s="56">
        <v>2.6450900000000002</v>
      </c>
      <c r="Y565" s="45">
        <v>43298</v>
      </c>
      <c r="Z565" s="56">
        <v>4.8907999999999996</v>
      </c>
      <c r="AA565" s="56">
        <v>10.69153</v>
      </c>
      <c r="AC565" s="45">
        <v>43298</v>
      </c>
      <c r="AD565" s="56">
        <v>0.06</v>
      </c>
      <c r="AE565" s="56">
        <v>0.38688</v>
      </c>
      <c r="AG565" s="45">
        <v>43298</v>
      </c>
      <c r="AH565" s="56">
        <v>0.44724999999999998</v>
      </c>
      <c r="AI565" s="56">
        <v>0.21590999999999999</v>
      </c>
      <c r="AK565" s="45">
        <v>43298</v>
      </c>
      <c r="AL565" s="56">
        <v>0.46177000000000001</v>
      </c>
      <c r="AM565" s="56">
        <v>0.71831</v>
      </c>
      <c r="AO565" s="45">
        <v>43298</v>
      </c>
      <c r="AP565" s="56">
        <v>2.4305500000000002</v>
      </c>
      <c r="AQ565" s="56">
        <v>1.5277700000000001</v>
      </c>
      <c r="AS565" s="45">
        <v>43578</v>
      </c>
      <c r="AT565" s="44">
        <v>286.85000000000002</v>
      </c>
      <c r="AU565" s="44">
        <v>287.64999999999998</v>
      </c>
      <c r="AV565" s="44">
        <v>286</v>
      </c>
      <c r="AW565" s="44">
        <v>287</v>
      </c>
    </row>
    <row r="566" spans="1:49">
      <c r="A566" s="45">
        <v>43299</v>
      </c>
      <c r="B566" s="56">
        <v>0.11978999999999999</v>
      </c>
      <c r="C566" s="56">
        <v>0.20008999999999999</v>
      </c>
      <c r="E566" s="45">
        <v>43299</v>
      </c>
      <c r="F566" s="56">
        <v>20</v>
      </c>
      <c r="G566" s="56">
        <v>12.857139999999999</v>
      </c>
      <c r="I566" s="45">
        <v>43299</v>
      </c>
      <c r="J566" s="56">
        <v>2.1175199999999998</v>
      </c>
      <c r="K566" s="56">
        <v>0.58230999999999999</v>
      </c>
      <c r="M566" s="45">
        <v>43299</v>
      </c>
      <c r="N566" s="56">
        <v>1.6853899999999999</v>
      </c>
      <c r="O566" s="56">
        <v>0.38893</v>
      </c>
      <c r="Q566" s="45">
        <v>43299</v>
      </c>
      <c r="R566" s="56">
        <v>10.854229999999999</v>
      </c>
      <c r="S566" s="56">
        <v>4.8283500000000004</v>
      </c>
      <c r="U566" s="45">
        <v>43299</v>
      </c>
      <c r="V566" s="56">
        <v>10.42629</v>
      </c>
      <c r="W566" s="56">
        <v>3.3641399999999999</v>
      </c>
      <c r="Y566" s="45">
        <v>43299</v>
      </c>
      <c r="Z566" s="56">
        <v>9.2356599999999993</v>
      </c>
      <c r="AA566" s="56">
        <v>13.080069999999999</v>
      </c>
      <c r="AC566" s="45">
        <v>43299</v>
      </c>
      <c r="AD566" s="56">
        <v>7.757E-2</v>
      </c>
      <c r="AE566" s="56">
        <v>0.34688000000000002</v>
      </c>
      <c r="AG566" s="45">
        <v>43299</v>
      </c>
      <c r="AH566" s="56">
        <v>0.64773999999999998</v>
      </c>
      <c r="AI566" s="56">
        <v>0.41639999999999999</v>
      </c>
      <c r="AK566" s="45">
        <v>43299</v>
      </c>
      <c r="AL566" s="56">
        <v>0.92354999999999998</v>
      </c>
      <c r="AM566" s="56">
        <v>1.2827</v>
      </c>
      <c r="AO566" s="45">
        <v>43299</v>
      </c>
      <c r="AP566" s="56">
        <v>3.7152699999999999</v>
      </c>
      <c r="AQ566" s="56">
        <v>1.6319399999999999</v>
      </c>
      <c r="AS566" s="45">
        <v>43579</v>
      </c>
      <c r="AT566" s="44">
        <v>288.45</v>
      </c>
      <c r="AU566" s="44">
        <v>288.45</v>
      </c>
      <c r="AV566" s="44">
        <v>282.60000000000002</v>
      </c>
      <c r="AW566" s="44">
        <v>284.25</v>
      </c>
    </row>
    <row r="567" spans="1:49">
      <c r="A567" s="45">
        <v>43300</v>
      </c>
      <c r="B567" s="56">
        <v>0.12504999999999999</v>
      </c>
      <c r="C567" s="56">
        <v>0.21851999999999999</v>
      </c>
      <c r="E567" s="45">
        <v>43300</v>
      </c>
      <c r="F567" s="56">
        <v>11.428570000000001</v>
      </c>
      <c r="G567" s="56">
        <v>21.428570000000001</v>
      </c>
      <c r="I567" s="45">
        <v>43300</v>
      </c>
      <c r="J567" s="56">
        <v>1.74695</v>
      </c>
      <c r="K567" s="56">
        <v>0.89993999999999996</v>
      </c>
      <c r="M567" s="45">
        <v>43300</v>
      </c>
      <c r="N567" s="56">
        <v>2.11754</v>
      </c>
      <c r="O567" s="56">
        <v>0.64822000000000002</v>
      </c>
      <c r="Q567" s="45">
        <v>43300</v>
      </c>
      <c r="R567" s="56">
        <v>10.46533</v>
      </c>
      <c r="S567" s="56">
        <v>4.4738699999999998</v>
      </c>
      <c r="U567" s="45">
        <v>43300</v>
      </c>
      <c r="V567" s="56">
        <v>5.9321999999999999</v>
      </c>
      <c r="W567" s="56">
        <v>4.6995300000000002</v>
      </c>
      <c r="Y567" s="45">
        <v>43300</v>
      </c>
      <c r="Z567" s="56">
        <v>5.2547699999999997</v>
      </c>
      <c r="AA567" s="56">
        <v>13.03457</v>
      </c>
      <c r="AC567" s="45">
        <v>43300</v>
      </c>
      <c r="AD567" s="56">
        <v>7.5130000000000002E-2</v>
      </c>
      <c r="AE567" s="56">
        <v>0.44738</v>
      </c>
      <c r="AG567" s="45">
        <v>43300</v>
      </c>
      <c r="AH567" s="56">
        <v>0.75570000000000004</v>
      </c>
      <c r="AI567" s="56">
        <v>0.40098</v>
      </c>
      <c r="AK567" s="45">
        <v>43300</v>
      </c>
      <c r="AL567" s="56">
        <v>1.9497100000000001</v>
      </c>
      <c r="AM567" s="56">
        <v>1.77013</v>
      </c>
      <c r="AO567" s="45">
        <v>43300</v>
      </c>
      <c r="AP567" s="56">
        <v>3.3680500000000002</v>
      </c>
      <c r="AQ567" s="56">
        <v>1.66666</v>
      </c>
      <c r="AS567" s="45">
        <v>43580</v>
      </c>
      <c r="AT567" s="44">
        <v>283.5</v>
      </c>
      <c r="AU567" s="44">
        <v>284.89999999999998</v>
      </c>
      <c r="AV567" s="44">
        <v>282.75</v>
      </c>
      <c r="AW567" s="44">
        <v>283.25</v>
      </c>
    </row>
    <row r="568" spans="1:49">
      <c r="A568" s="45">
        <v>43301</v>
      </c>
      <c r="B568" s="56">
        <v>0.11452</v>
      </c>
      <c r="C568" s="56">
        <v>0.24879999999999999</v>
      </c>
      <c r="E568" s="45">
        <v>43301</v>
      </c>
      <c r="F568" s="56">
        <v>15.71428</v>
      </c>
      <c r="G568" s="56">
        <v>8.5714199999999998</v>
      </c>
      <c r="I568" s="45">
        <v>43301</v>
      </c>
      <c r="J568" s="56">
        <v>1.27051</v>
      </c>
      <c r="K568" s="56">
        <v>0.47643999999999997</v>
      </c>
      <c r="M568" s="45">
        <v>43301</v>
      </c>
      <c r="N568" s="56">
        <v>1.2100200000000001</v>
      </c>
      <c r="O568" s="56">
        <v>0</v>
      </c>
      <c r="Q568" s="45">
        <v>43301</v>
      </c>
      <c r="R568" s="56">
        <v>10.42995</v>
      </c>
      <c r="S568" s="56">
        <v>3.7301700000000002</v>
      </c>
      <c r="U568" s="45">
        <v>43301</v>
      </c>
      <c r="V568" s="56">
        <v>6.1376400000000002</v>
      </c>
      <c r="W568" s="56">
        <v>3.33846</v>
      </c>
      <c r="Y568" s="45">
        <v>43301</v>
      </c>
      <c r="Z568" s="56">
        <v>5.4367599999999996</v>
      </c>
      <c r="AA568" s="56">
        <v>14.53594</v>
      </c>
      <c r="AC568" s="45">
        <v>43301</v>
      </c>
      <c r="AD568" s="56">
        <v>7.6100000000000001E-2</v>
      </c>
      <c r="AE568" s="56">
        <v>0.34688000000000002</v>
      </c>
      <c r="AG568" s="45">
        <v>43301</v>
      </c>
      <c r="AH568" s="56">
        <v>0.92535000000000001</v>
      </c>
      <c r="AI568" s="56">
        <v>0.29302</v>
      </c>
      <c r="AK568" s="45">
        <v>43301</v>
      </c>
      <c r="AL568" s="56">
        <v>2.1806000000000001</v>
      </c>
      <c r="AM568" s="56">
        <v>2.0779800000000002</v>
      </c>
      <c r="AO568" s="45">
        <v>43301</v>
      </c>
      <c r="AP568" s="56">
        <v>2.2569400000000002</v>
      </c>
      <c r="AQ568" s="56">
        <v>1.97916</v>
      </c>
      <c r="AS568" s="45">
        <v>43581</v>
      </c>
      <c r="AT568" s="44">
        <v>282.2</v>
      </c>
      <c r="AU568" s="44">
        <v>282.95</v>
      </c>
      <c r="AV568" s="44">
        <v>280.3</v>
      </c>
      <c r="AW568" s="44">
        <v>281.75</v>
      </c>
    </row>
    <row r="569" spans="1:49">
      <c r="A569" s="45">
        <v>43302</v>
      </c>
      <c r="B569" s="56">
        <v>5.7919999999999999E-2</v>
      </c>
      <c r="C569" s="56">
        <v>0.10662000000000001</v>
      </c>
      <c r="E569" s="45">
        <v>43302</v>
      </c>
      <c r="F569" s="56">
        <v>0</v>
      </c>
      <c r="G569" s="56">
        <v>0</v>
      </c>
      <c r="I569" s="45">
        <v>43302</v>
      </c>
      <c r="J569" s="56">
        <v>0.68818999999999997</v>
      </c>
      <c r="K569" s="56">
        <v>0.47643999999999997</v>
      </c>
      <c r="M569" s="45">
        <v>43302</v>
      </c>
      <c r="N569" s="56">
        <v>0</v>
      </c>
      <c r="O569" s="56">
        <v>0.47536</v>
      </c>
      <c r="Q569" s="45">
        <v>43302</v>
      </c>
      <c r="R569" s="56">
        <v>5.0351299999999997</v>
      </c>
      <c r="S569" s="56">
        <v>1.37507</v>
      </c>
      <c r="U569" s="45">
        <v>43302</v>
      </c>
      <c r="V569" s="56">
        <v>2.6707700000000001</v>
      </c>
      <c r="W569" s="56">
        <v>2.6450900000000002</v>
      </c>
      <c r="Y569" s="45">
        <v>43302</v>
      </c>
      <c r="Z569" s="56">
        <v>2.36578</v>
      </c>
      <c r="AA569" s="56">
        <v>7.8935300000000002</v>
      </c>
      <c r="AC569" s="45">
        <v>43302</v>
      </c>
      <c r="AD569" s="56">
        <v>3.7069999999999999E-2</v>
      </c>
      <c r="AE569" s="56">
        <v>0.23563999999999999</v>
      </c>
      <c r="AG569" s="45">
        <v>43302</v>
      </c>
      <c r="AH569" s="56">
        <v>0.23133000000000001</v>
      </c>
      <c r="AI569" s="56">
        <v>0.15422</v>
      </c>
      <c r="AK569" s="45">
        <v>43302</v>
      </c>
      <c r="AL569" s="56">
        <v>0.82093000000000005</v>
      </c>
      <c r="AM569" s="56">
        <v>0.46177000000000001</v>
      </c>
      <c r="AO569" s="45">
        <v>43302</v>
      </c>
      <c r="AP569" s="56">
        <v>0.45138</v>
      </c>
      <c r="AQ569" s="56">
        <v>0.17360999999999999</v>
      </c>
      <c r="AS569" s="45">
        <v>43584</v>
      </c>
      <c r="AT569" s="44">
        <v>282.45</v>
      </c>
      <c r="AU569" s="44">
        <v>287.64999999999998</v>
      </c>
      <c r="AV569" s="44">
        <v>282.3</v>
      </c>
      <c r="AW569" s="44">
        <v>287.64999999999998</v>
      </c>
    </row>
    <row r="570" spans="1:49">
      <c r="A570" s="45">
        <v>43303</v>
      </c>
      <c r="B570" s="56">
        <v>4.87E-2</v>
      </c>
      <c r="C570" s="56">
        <v>0.10793999999999999</v>
      </c>
      <c r="E570" s="45">
        <v>43303</v>
      </c>
      <c r="F570" s="56">
        <v>0</v>
      </c>
      <c r="G570" s="56">
        <v>0</v>
      </c>
      <c r="I570" s="45">
        <v>43303</v>
      </c>
      <c r="J570" s="56">
        <v>0.63524999999999998</v>
      </c>
      <c r="K570" s="56">
        <v>0</v>
      </c>
      <c r="M570" s="45">
        <v>43303</v>
      </c>
      <c r="N570" s="56">
        <v>0.21607000000000001</v>
      </c>
      <c r="O570" s="56">
        <v>0</v>
      </c>
      <c r="Q570" s="45">
        <v>43303</v>
      </c>
      <c r="R570" s="56">
        <v>4.7108400000000001</v>
      </c>
      <c r="S570" s="56">
        <v>1.3926000000000001</v>
      </c>
      <c r="U570" s="45">
        <v>43303</v>
      </c>
      <c r="V570" s="56">
        <v>1.7719499999999999</v>
      </c>
      <c r="W570" s="56">
        <v>2.1314799999999998</v>
      </c>
      <c r="Y570" s="45">
        <v>43303</v>
      </c>
      <c r="Z570" s="56">
        <v>1.5696000000000001</v>
      </c>
      <c r="AA570" s="56">
        <v>8.1665100000000006</v>
      </c>
      <c r="AC570" s="45">
        <v>43303</v>
      </c>
      <c r="AD570" s="56">
        <v>3.4630000000000001E-2</v>
      </c>
      <c r="AE570" s="56">
        <v>0.21515000000000001</v>
      </c>
      <c r="AG570" s="45">
        <v>43303</v>
      </c>
      <c r="AH570" s="56">
        <v>0.43182999999999999</v>
      </c>
      <c r="AI570" s="56">
        <v>7.7109999999999998E-2</v>
      </c>
      <c r="AK570" s="45">
        <v>43303</v>
      </c>
      <c r="AL570" s="56">
        <v>0.66700000000000004</v>
      </c>
      <c r="AM570" s="56">
        <v>0.46177000000000001</v>
      </c>
      <c r="AO570" s="45">
        <v>43303</v>
      </c>
      <c r="AP570" s="56">
        <v>0.69443999999999995</v>
      </c>
      <c r="AQ570" s="56">
        <v>0</v>
      </c>
      <c r="AS570" s="45">
        <v>43585</v>
      </c>
      <c r="AT570" s="44">
        <v>287.14999999999998</v>
      </c>
      <c r="AU570" s="44">
        <v>287.35000000000002</v>
      </c>
      <c r="AV570" s="44">
        <v>283.2</v>
      </c>
      <c r="AW570" s="44">
        <v>285.39999999999998</v>
      </c>
    </row>
    <row r="571" spans="1:49">
      <c r="A571" s="45">
        <v>43304</v>
      </c>
      <c r="B571" s="56">
        <v>0.13295000000000001</v>
      </c>
      <c r="C571" s="56">
        <v>0.24485000000000001</v>
      </c>
      <c r="E571" s="45">
        <v>43304</v>
      </c>
      <c r="F571" s="56">
        <v>21.428570000000001</v>
      </c>
      <c r="G571" s="56">
        <v>12.857139999999999</v>
      </c>
      <c r="I571" s="45">
        <v>43304</v>
      </c>
      <c r="J571" s="56">
        <v>5.9820000000000002</v>
      </c>
      <c r="K571" s="56">
        <v>0.42349999999999999</v>
      </c>
      <c r="M571" s="45">
        <v>43304</v>
      </c>
      <c r="N571" s="56">
        <v>7.5626600000000002</v>
      </c>
      <c r="O571" s="56">
        <v>0.47536</v>
      </c>
      <c r="Q571" s="45">
        <v>43304</v>
      </c>
      <c r="R571" s="56">
        <v>11.4236</v>
      </c>
      <c r="S571" s="56">
        <v>6.0226199999999999</v>
      </c>
      <c r="U571" s="45">
        <v>43304</v>
      </c>
      <c r="V571" s="56">
        <v>16.820740000000001</v>
      </c>
      <c r="W571" s="56">
        <v>7.2419099999999998</v>
      </c>
      <c r="Y571" s="45">
        <v>43304</v>
      </c>
      <c r="Z571" s="56">
        <v>14.899900000000001</v>
      </c>
      <c r="AA571" s="56">
        <v>29.777069999999998</v>
      </c>
      <c r="AC571" s="45">
        <v>43304</v>
      </c>
      <c r="AD571" s="56">
        <v>0.23271</v>
      </c>
      <c r="AE571" s="56">
        <v>0.36736999999999997</v>
      </c>
      <c r="AG571" s="45">
        <v>43304</v>
      </c>
      <c r="AH571" s="56">
        <v>1.72732</v>
      </c>
      <c r="AI571" s="56">
        <v>0.74028000000000005</v>
      </c>
      <c r="AK571" s="45">
        <v>43304</v>
      </c>
      <c r="AL571" s="56">
        <v>12.160080000000001</v>
      </c>
      <c r="AM571" s="56">
        <v>8.3376000000000001</v>
      </c>
      <c r="AO571" s="45">
        <v>43304</v>
      </c>
      <c r="AP571" s="56">
        <v>2.67361</v>
      </c>
      <c r="AQ571" s="56">
        <v>1.5625</v>
      </c>
      <c r="AS571" s="45">
        <v>43587</v>
      </c>
      <c r="AT571" s="44">
        <v>284</v>
      </c>
      <c r="AU571" s="44">
        <v>287.5</v>
      </c>
      <c r="AV571" s="44">
        <v>283.45</v>
      </c>
      <c r="AW571" s="44">
        <v>286.85000000000002</v>
      </c>
    </row>
    <row r="572" spans="1:49">
      <c r="A572" s="45">
        <v>43305</v>
      </c>
      <c r="B572" s="56">
        <v>0.12769</v>
      </c>
      <c r="C572" s="56">
        <v>0.21325</v>
      </c>
      <c r="E572" s="45">
        <v>43305</v>
      </c>
      <c r="F572" s="56">
        <v>10</v>
      </c>
      <c r="G572" s="56">
        <v>0</v>
      </c>
      <c r="I572" s="45">
        <v>43305</v>
      </c>
      <c r="J572" s="56">
        <v>1.85283</v>
      </c>
      <c r="K572" s="56">
        <v>0.42349999999999999</v>
      </c>
      <c r="M572" s="45">
        <v>43305</v>
      </c>
      <c r="N572" s="56">
        <v>2.2471899999999998</v>
      </c>
      <c r="O572" s="56">
        <v>0.69144000000000005</v>
      </c>
      <c r="Q572" s="45">
        <v>43305</v>
      </c>
      <c r="R572" s="56">
        <v>10.23096</v>
      </c>
      <c r="S572" s="56">
        <v>4.8812699999999998</v>
      </c>
      <c r="U572" s="45">
        <v>43305</v>
      </c>
      <c r="V572" s="56">
        <v>4.9049800000000001</v>
      </c>
      <c r="W572" s="56">
        <v>3.9291200000000002</v>
      </c>
      <c r="Y572" s="45">
        <v>43305</v>
      </c>
      <c r="Z572" s="56">
        <v>4.3448500000000001</v>
      </c>
      <c r="AA572" s="56">
        <v>16.62875</v>
      </c>
      <c r="AC572" s="45">
        <v>43305</v>
      </c>
      <c r="AD572" s="56">
        <v>9.708E-2</v>
      </c>
      <c r="AE572" s="56">
        <v>0.36492999999999998</v>
      </c>
      <c r="AG572" s="45">
        <v>43305</v>
      </c>
      <c r="AH572" s="56">
        <v>0.98704000000000003</v>
      </c>
      <c r="AI572" s="56">
        <v>0.44724999999999998</v>
      </c>
      <c r="AK572" s="45">
        <v>43305</v>
      </c>
      <c r="AL572" s="56">
        <v>3.2580800000000001</v>
      </c>
      <c r="AM572" s="56">
        <v>4.4125100000000002</v>
      </c>
      <c r="AO572" s="45">
        <v>43305</v>
      </c>
      <c r="AP572" s="56">
        <v>2.5694400000000002</v>
      </c>
      <c r="AQ572" s="56">
        <v>1.35416</v>
      </c>
      <c r="AS572" s="45">
        <v>43588</v>
      </c>
      <c r="AT572" s="44">
        <v>286.60000000000002</v>
      </c>
      <c r="AU572" s="44">
        <v>286.64999999999998</v>
      </c>
      <c r="AV572" s="44">
        <v>283.5</v>
      </c>
      <c r="AW572" s="44">
        <v>283.95</v>
      </c>
    </row>
    <row r="573" spans="1:49">
      <c r="A573" s="45">
        <v>43306</v>
      </c>
      <c r="B573" s="56">
        <v>0.16850000000000001</v>
      </c>
      <c r="C573" s="56">
        <v>0.28301999999999999</v>
      </c>
      <c r="E573" s="45">
        <v>43306</v>
      </c>
      <c r="F573" s="56">
        <v>14.28571</v>
      </c>
      <c r="G573" s="56">
        <v>15.71428</v>
      </c>
      <c r="I573" s="45">
        <v>43306</v>
      </c>
      <c r="J573" s="56">
        <v>2.1175199999999998</v>
      </c>
      <c r="K573" s="56">
        <v>0</v>
      </c>
      <c r="M573" s="45">
        <v>43306</v>
      </c>
      <c r="N573" s="56">
        <v>2.20397</v>
      </c>
      <c r="O573" s="56">
        <v>0.30249999999999999</v>
      </c>
      <c r="Q573" s="45">
        <v>43306</v>
      </c>
      <c r="R573" s="56">
        <v>10.777620000000001</v>
      </c>
      <c r="S573" s="56">
        <v>5.0861000000000001</v>
      </c>
      <c r="U573" s="45">
        <v>43306</v>
      </c>
      <c r="V573" s="56">
        <v>6.0606</v>
      </c>
      <c r="W573" s="56">
        <v>3.82639</v>
      </c>
      <c r="Y573" s="45">
        <v>43306</v>
      </c>
      <c r="Z573" s="56">
        <v>5.3685099999999997</v>
      </c>
      <c r="AA573" s="56">
        <v>18.994540000000001</v>
      </c>
      <c r="AC573" s="45">
        <v>43306</v>
      </c>
      <c r="AD573" s="56">
        <v>0.13220999999999999</v>
      </c>
      <c r="AE573" s="56">
        <v>0.40982000000000002</v>
      </c>
      <c r="AG573" s="45">
        <v>43306</v>
      </c>
      <c r="AH573" s="56">
        <v>1.20296</v>
      </c>
      <c r="AI573" s="56">
        <v>0.63231999999999999</v>
      </c>
      <c r="AK573" s="45">
        <v>43306</v>
      </c>
      <c r="AL573" s="56">
        <v>6.5161600000000002</v>
      </c>
      <c r="AM573" s="56">
        <v>5.36172</v>
      </c>
      <c r="AO573" s="45">
        <v>43306</v>
      </c>
      <c r="AP573" s="56">
        <v>2.6041599999999998</v>
      </c>
      <c r="AQ573" s="56">
        <v>1.7708299999999999</v>
      </c>
      <c r="AS573" s="45">
        <v>43592</v>
      </c>
      <c r="AT573" s="44">
        <v>281</v>
      </c>
      <c r="AU573" s="44">
        <v>282.05</v>
      </c>
      <c r="AV573" s="44">
        <v>279.10000000000002</v>
      </c>
      <c r="AW573" s="44">
        <v>281.8</v>
      </c>
    </row>
    <row r="574" spans="1:49">
      <c r="A574" s="45">
        <v>43307</v>
      </c>
      <c r="B574" s="56">
        <v>0.10793999999999999</v>
      </c>
      <c r="C574" s="56">
        <v>0.21325</v>
      </c>
      <c r="E574" s="45">
        <v>43307</v>
      </c>
      <c r="F574" s="56">
        <v>7.1428500000000001</v>
      </c>
      <c r="G574" s="56">
        <v>21.428570000000001</v>
      </c>
      <c r="I574" s="45">
        <v>43307</v>
      </c>
      <c r="J574" s="56">
        <v>0.89993999999999996</v>
      </c>
      <c r="K574" s="56">
        <v>0.26468999999999998</v>
      </c>
      <c r="M574" s="45">
        <v>43307</v>
      </c>
      <c r="N574" s="56">
        <v>0.82108000000000003</v>
      </c>
      <c r="O574" s="56">
        <v>0.51858000000000004</v>
      </c>
      <c r="Q574" s="45">
        <v>43307</v>
      </c>
      <c r="R574" s="56">
        <v>10.543240000000001</v>
      </c>
      <c r="S574" s="56">
        <v>4.1437400000000002</v>
      </c>
      <c r="U574" s="45">
        <v>43307</v>
      </c>
      <c r="V574" s="56">
        <v>7.4216699999999998</v>
      </c>
      <c r="W574" s="56">
        <v>2.3369200000000001</v>
      </c>
      <c r="Y574" s="45">
        <v>43307</v>
      </c>
      <c r="Z574" s="56">
        <v>6.5741500000000004</v>
      </c>
      <c r="AA574" s="56">
        <v>14.126469999999999</v>
      </c>
      <c r="AC574" s="45">
        <v>43307</v>
      </c>
      <c r="AD574" s="56">
        <v>8.1470000000000001E-2</v>
      </c>
      <c r="AE574" s="56">
        <v>0.32784999999999997</v>
      </c>
      <c r="AG574" s="45">
        <v>43307</v>
      </c>
      <c r="AH574" s="56">
        <v>0.63231999999999999</v>
      </c>
      <c r="AI574" s="56">
        <v>0.55520999999999998</v>
      </c>
      <c r="AK574" s="45">
        <v>43307</v>
      </c>
      <c r="AL574" s="56">
        <v>2.5397599999999998</v>
      </c>
      <c r="AM574" s="56">
        <v>3.12981</v>
      </c>
      <c r="AO574" s="45">
        <v>43307</v>
      </c>
      <c r="AP574" s="56">
        <v>2.5</v>
      </c>
      <c r="AQ574" s="56">
        <v>1.2847200000000001</v>
      </c>
      <c r="AS574" s="45">
        <v>43593</v>
      </c>
      <c r="AT574" s="44">
        <v>278.05</v>
      </c>
      <c r="AU574" s="44">
        <v>282.10000000000002</v>
      </c>
      <c r="AV574" s="44">
        <v>277.95</v>
      </c>
      <c r="AW574" s="44">
        <v>280.14999999999998</v>
      </c>
    </row>
    <row r="575" spans="1:49">
      <c r="A575" s="45">
        <v>43308</v>
      </c>
      <c r="B575" s="56">
        <v>0.11847000000000001</v>
      </c>
      <c r="C575" s="56">
        <v>0.16980999999999999</v>
      </c>
      <c r="E575" s="45">
        <v>43308</v>
      </c>
      <c r="F575" s="56">
        <v>0</v>
      </c>
      <c r="G575" s="56">
        <v>0</v>
      </c>
      <c r="I575" s="45">
        <v>43308</v>
      </c>
      <c r="J575" s="56">
        <v>0.63524999999999998</v>
      </c>
      <c r="K575" s="56">
        <v>0.26468999999999998</v>
      </c>
      <c r="M575" s="45">
        <v>43308</v>
      </c>
      <c r="N575" s="56">
        <v>0.21607000000000001</v>
      </c>
      <c r="O575" s="56">
        <v>0.64822000000000002</v>
      </c>
      <c r="Q575" s="45">
        <v>43308</v>
      </c>
      <c r="R575" s="56">
        <v>9.94984</v>
      </c>
      <c r="S575" s="56">
        <v>3.56657</v>
      </c>
      <c r="U575" s="45">
        <v>43308</v>
      </c>
      <c r="V575" s="56">
        <v>4.8792999999999997</v>
      </c>
      <c r="W575" s="56">
        <v>1.59219</v>
      </c>
      <c r="Y575" s="45">
        <v>43308</v>
      </c>
      <c r="Z575" s="56">
        <v>4.3221100000000003</v>
      </c>
      <c r="AA575" s="56">
        <v>9.8271099999999993</v>
      </c>
      <c r="AC575" s="45">
        <v>43308</v>
      </c>
      <c r="AD575" s="56">
        <v>5.5129999999999998E-2</v>
      </c>
      <c r="AE575" s="56">
        <v>0.28344999999999998</v>
      </c>
      <c r="AG575" s="45">
        <v>43308</v>
      </c>
      <c r="AH575" s="56">
        <v>0.32386999999999999</v>
      </c>
      <c r="AI575" s="56">
        <v>0.23133000000000001</v>
      </c>
      <c r="AK575" s="45">
        <v>43308</v>
      </c>
      <c r="AL575" s="56">
        <v>1.25705</v>
      </c>
      <c r="AM575" s="56">
        <v>2.0779800000000002</v>
      </c>
      <c r="AO575" s="45">
        <v>43308</v>
      </c>
      <c r="AP575" s="56">
        <v>2.1180500000000002</v>
      </c>
      <c r="AQ575" s="56">
        <v>1.25</v>
      </c>
      <c r="AS575" s="45">
        <v>43594</v>
      </c>
      <c r="AT575" s="44">
        <v>279.2</v>
      </c>
      <c r="AU575" s="44">
        <v>279.75</v>
      </c>
      <c r="AV575" s="44">
        <v>270.25</v>
      </c>
      <c r="AW575" s="44">
        <v>272.25</v>
      </c>
    </row>
    <row r="576" spans="1:49">
      <c r="A576" s="45">
        <v>43309</v>
      </c>
      <c r="B576" s="56">
        <v>7.3709999999999998E-2</v>
      </c>
      <c r="C576" s="56">
        <v>7.8979999999999995E-2</v>
      </c>
      <c r="E576" s="45">
        <v>43309</v>
      </c>
      <c r="F576" s="56">
        <v>0</v>
      </c>
      <c r="G576" s="56">
        <v>0</v>
      </c>
      <c r="I576" s="45">
        <v>43309</v>
      </c>
      <c r="J576" s="56">
        <v>0.42349999999999999</v>
      </c>
      <c r="K576" s="56">
        <v>0</v>
      </c>
      <c r="M576" s="45">
        <v>43309</v>
      </c>
      <c r="N576" s="56">
        <v>0.21607000000000001</v>
      </c>
      <c r="O576" s="56">
        <v>0</v>
      </c>
      <c r="Q576" s="45">
        <v>43309</v>
      </c>
      <c r="R576" s="56">
        <v>5.0640299999999998</v>
      </c>
      <c r="S576" s="56">
        <v>1.46824</v>
      </c>
      <c r="U576" s="45">
        <v>43309</v>
      </c>
      <c r="V576" s="56">
        <v>1.9774</v>
      </c>
      <c r="W576" s="56">
        <v>1.1813</v>
      </c>
      <c r="Y576" s="45">
        <v>43309</v>
      </c>
      <c r="Z576" s="56">
        <v>1.75159</v>
      </c>
      <c r="AA576" s="56">
        <v>6.9153700000000002</v>
      </c>
      <c r="AC576" s="45">
        <v>43309</v>
      </c>
      <c r="AD576" s="56">
        <v>2.4879999999999999E-2</v>
      </c>
      <c r="AE576" s="56">
        <v>0.21808</v>
      </c>
      <c r="AG576" s="45">
        <v>43309</v>
      </c>
      <c r="AH576" s="56">
        <v>0.13880000000000001</v>
      </c>
      <c r="AI576" s="56">
        <v>0.12338</v>
      </c>
      <c r="AK576" s="45">
        <v>43309</v>
      </c>
      <c r="AL576" s="56">
        <v>0.48742000000000002</v>
      </c>
      <c r="AM576" s="56">
        <v>0.51307999999999998</v>
      </c>
      <c r="AO576" s="45">
        <v>43309</v>
      </c>
      <c r="AP576" s="56">
        <v>0.48610999999999999</v>
      </c>
      <c r="AQ576" s="56">
        <v>0.27777000000000002</v>
      </c>
      <c r="AS576" s="45">
        <v>43595</v>
      </c>
      <c r="AT576" s="44">
        <v>272.2</v>
      </c>
      <c r="AU576" s="44">
        <v>274.60000000000002</v>
      </c>
      <c r="AV576" s="44">
        <v>269.89999999999998</v>
      </c>
      <c r="AW576" s="44">
        <v>271.95</v>
      </c>
    </row>
    <row r="577" spans="1:49">
      <c r="A577" s="45">
        <v>43310</v>
      </c>
      <c r="B577" s="56">
        <v>7.1080000000000004E-2</v>
      </c>
      <c r="C577" s="56">
        <v>9.214E-2</v>
      </c>
      <c r="E577" s="45">
        <v>43310</v>
      </c>
      <c r="F577" s="56">
        <v>0</v>
      </c>
      <c r="G577" s="56">
        <v>0</v>
      </c>
      <c r="I577" s="45">
        <v>43310</v>
      </c>
      <c r="J577" s="56">
        <v>0.58230999999999999</v>
      </c>
      <c r="K577" s="56">
        <v>0</v>
      </c>
      <c r="M577" s="45">
        <v>43310</v>
      </c>
      <c r="N577" s="56">
        <v>0</v>
      </c>
      <c r="O577" s="56">
        <v>0</v>
      </c>
      <c r="Q577" s="45">
        <v>43310</v>
      </c>
      <c r="R577" s="56">
        <v>4.6579300000000003</v>
      </c>
      <c r="S577" s="56">
        <v>1.3380700000000001</v>
      </c>
      <c r="U577" s="45">
        <v>43310</v>
      </c>
      <c r="V577" s="56">
        <v>2.1057999999999999</v>
      </c>
      <c r="W577" s="56">
        <v>1.4380999999999999</v>
      </c>
      <c r="Y577" s="45">
        <v>43310</v>
      </c>
      <c r="Z577" s="56">
        <v>1.8653299999999999</v>
      </c>
      <c r="AA577" s="56">
        <v>7.0973600000000001</v>
      </c>
      <c r="AC577" s="45">
        <v>43310</v>
      </c>
      <c r="AD577" s="56">
        <v>2.7799999999999998E-2</v>
      </c>
      <c r="AE577" s="56">
        <v>0.21564</v>
      </c>
      <c r="AG577" s="45">
        <v>43310</v>
      </c>
      <c r="AH577" s="56">
        <v>0</v>
      </c>
      <c r="AI577" s="56">
        <v>0.12338</v>
      </c>
      <c r="AK577" s="45">
        <v>43310</v>
      </c>
      <c r="AL577" s="56">
        <v>0.15392</v>
      </c>
      <c r="AM577" s="56">
        <v>0.23088</v>
      </c>
      <c r="AO577" s="45">
        <v>43310</v>
      </c>
      <c r="AP577" s="56">
        <v>0.83333000000000002</v>
      </c>
      <c r="AQ577" s="56">
        <v>0.27777000000000002</v>
      </c>
      <c r="AS577" s="45">
        <v>43598</v>
      </c>
      <c r="AT577" s="44">
        <v>269.55</v>
      </c>
      <c r="AU577" s="44">
        <v>271.64999999999998</v>
      </c>
      <c r="AV577" s="44">
        <v>268.85000000000002</v>
      </c>
      <c r="AW577" s="44">
        <v>269.05</v>
      </c>
    </row>
    <row r="578" spans="1:49">
      <c r="A578" s="45">
        <v>43311</v>
      </c>
      <c r="B578" s="56">
        <v>0.14612</v>
      </c>
      <c r="C578" s="56">
        <v>0.13558999999999999</v>
      </c>
      <c r="E578" s="45">
        <v>43311</v>
      </c>
      <c r="F578" s="56">
        <v>11.428570000000001</v>
      </c>
      <c r="G578" s="56">
        <v>10</v>
      </c>
      <c r="I578" s="45">
        <v>43311</v>
      </c>
      <c r="J578" s="56">
        <v>0.95287999999999995</v>
      </c>
      <c r="K578" s="56">
        <v>0.42349999999999999</v>
      </c>
      <c r="M578" s="45">
        <v>43311</v>
      </c>
      <c r="N578" s="56">
        <v>0.43214999999999998</v>
      </c>
      <c r="O578" s="56">
        <v>0.43214999999999998</v>
      </c>
      <c r="Q578" s="45">
        <v>43311</v>
      </c>
      <c r="R578" s="56">
        <v>9.8573299999999993</v>
      </c>
      <c r="S578" s="56">
        <v>3.74186</v>
      </c>
      <c r="U578" s="45">
        <v>43311</v>
      </c>
      <c r="V578" s="56">
        <v>3.8777599999999999</v>
      </c>
      <c r="W578" s="56">
        <v>2.05444</v>
      </c>
      <c r="Y578" s="45">
        <v>43311</v>
      </c>
      <c r="Z578" s="56">
        <v>3.4349400000000001</v>
      </c>
      <c r="AA578" s="56">
        <v>11.98817</v>
      </c>
      <c r="AC578" s="45">
        <v>43311</v>
      </c>
      <c r="AD578" s="56">
        <v>5.2200000000000003E-2</v>
      </c>
      <c r="AE578" s="56">
        <v>0.26003999999999999</v>
      </c>
      <c r="AG578" s="45">
        <v>43311</v>
      </c>
      <c r="AH578" s="56">
        <v>0.29302</v>
      </c>
      <c r="AI578" s="56">
        <v>0.15422</v>
      </c>
      <c r="AK578" s="45">
        <v>43311</v>
      </c>
      <c r="AL578" s="56">
        <v>1.46228</v>
      </c>
      <c r="AM578" s="56">
        <v>1.2314000000000001</v>
      </c>
      <c r="AO578" s="45">
        <v>43311</v>
      </c>
      <c r="AP578" s="56">
        <v>2.3263799999999999</v>
      </c>
      <c r="AQ578" s="56">
        <v>1.73611</v>
      </c>
      <c r="AS578" s="45">
        <v>43599</v>
      </c>
      <c r="AT578" s="44">
        <v>266</v>
      </c>
      <c r="AU578" s="44">
        <v>270.64999999999998</v>
      </c>
      <c r="AV578" s="44">
        <v>266</v>
      </c>
      <c r="AW578" s="44">
        <v>268.64999999999998</v>
      </c>
    </row>
    <row r="579" spans="1:49">
      <c r="A579" s="45">
        <v>43312</v>
      </c>
      <c r="B579" s="56">
        <v>0.11847000000000001</v>
      </c>
      <c r="C579" s="56">
        <v>0.14612</v>
      </c>
      <c r="E579" s="45">
        <v>43312</v>
      </c>
      <c r="F579" s="56">
        <v>8.5714199999999998</v>
      </c>
      <c r="G579" s="56">
        <v>0</v>
      </c>
      <c r="I579" s="45">
        <v>43312</v>
      </c>
      <c r="J579" s="56">
        <v>1.4293199999999999</v>
      </c>
      <c r="K579" s="56">
        <v>1.1116900000000001</v>
      </c>
      <c r="M579" s="45">
        <v>43312</v>
      </c>
      <c r="N579" s="56">
        <v>0.43214999999999998</v>
      </c>
      <c r="O579" s="56">
        <v>0.56179000000000001</v>
      </c>
      <c r="Q579" s="45">
        <v>43312</v>
      </c>
      <c r="R579" s="56">
        <v>9.1665399999999995</v>
      </c>
      <c r="S579" s="56">
        <v>3.7464</v>
      </c>
      <c r="U579" s="45">
        <v>43312</v>
      </c>
      <c r="V579" s="56">
        <v>3.7493500000000002</v>
      </c>
      <c r="W579" s="56">
        <v>2.2598799999999999</v>
      </c>
      <c r="Y579" s="45">
        <v>43312</v>
      </c>
      <c r="Z579" s="56">
        <v>3.3212000000000002</v>
      </c>
      <c r="AA579" s="56">
        <v>10.259320000000001</v>
      </c>
      <c r="AC579" s="45">
        <v>43312</v>
      </c>
      <c r="AD579" s="56">
        <v>5.2200000000000003E-2</v>
      </c>
      <c r="AE579" s="56">
        <v>0.29126000000000002</v>
      </c>
      <c r="AG579" s="45">
        <v>43312</v>
      </c>
      <c r="AH579" s="56">
        <v>0.30845</v>
      </c>
      <c r="AI579" s="56">
        <v>0.30845</v>
      </c>
      <c r="AK579" s="45">
        <v>43312</v>
      </c>
      <c r="AL579" s="56">
        <v>1.4109700000000001</v>
      </c>
      <c r="AM579" s="56">
        <v>1.8471</v>
      </c>
      <c r="AO579" s="45">
        <v>43312</v>
      </c>
      <c r="AP579" s="56">
        <v>2.6041599999999998</v>
      </c>
      <c r="AQ579" s="56">
        <v>1.3194399999999999</v>
      </c>
      <c r="AS579" s="45">
        <v>43600</v>
      </c>
      <c r="AT579" s="44">
        <v>268.85000000000002</v>
      </c>
      <c r="AU579" s="44">
        <v>271.10000000000002</v>
      </c>
      <c r="AV579" s="44">
        <v>267.55</v>
      </c>
      <c r="AW579" s="44">
        <v>270.2</v>
      </c>
    </row>
    <row r="580" spans="1:49">
      <c r="A580" s="45">
        <v>43313</v>
      </c>
      <c r="B580" s="56">
        <v>0.10399</v>
      </c>
      <c r="C580" s="56">
        <v>0.13952999999999999</v>
      </c>
      <c r="E580" s="45">
        <v>43313</v>
      </c>
      <c r="F580" s="56">
        <v>14.28571</v>
      </c>
      <c r="G580" s="56">
        <v>10</v>
      </c>
      <c r="I580" s="45">
        <v>43313</v>
      </c>
      <c r="J580" s="56">
        <v>1.0058199999999999</v>
      </c>
      <c r="K580" s="56">
        <v>0.31762000000000001</v>
      </c>
      <c r="M580" s="45">
        <v>43313</v>
      </c>
      <c r="N580" s="56">
        <v>0.21607000000000001</v>
      </c>
      <c r="O580" s="56">
        <v>0.64822000000000002</v>
      </c>
      <c r="Q580" s="45">
        <v>43313</v>
      </c>
      <c r="R580" s="56">
        <v>9.4895300000000002</v>
      </c>
      <c r="S580" s="56">
        <v>3.6129899999999999</v>
      </c>
      <c r="U580" s="45">
        <v>43313</v>
      </c>
      <c r="V580" s="56">
        <v>3.7750300000000001</v>
      </c>
      <c r="W580" s="56">
        <v>1.7205900000000001</v>
      </c>
      <c r="Y580" s="45">
        <v>43313</v>
      </c>
      <c r="Z580" s="56">
        <v>3.3439399999999999</v>
      </c>
      <c r="AA580" s="56">
        <v>10.89626</v>
      </c>
      <c r="AC580" s="45">
        <v>43313</v>
      </c>
      <c r="AD580" s="56">
        <v>6.1469999999999997E-2</v>
      </c>
      <c r="AE580" s="56">
        <v>0.27417999999999998</v>
      </c>
      <c r="AG580" s="45">
        <v>43313</v>
      </c>
      <c r="AH580" s="56">
        <v>0.41639999999999999</v>
      </c>
      <c r="AI580" s="56">
        <v>0.38556000000000001</v>
      </c>
      <c r="AK580" s="45">
        <v>43313</v>
      </c>
      <c r="AL580" s="56">
        <v>1.53925</v>
      </c>
      <c r="AM580" s="56">
        <v>2.0266799999999998</v>
      </c>
      <c r="AO580" s="45">
        <v>43313</v>
      </c>
      <c r="AP580" s="56">
        <v>3.1944400000000002</v>
      </c>
      <c r="AQ580" s="56">
        <v>1.1458299999999999</v>
      </c>
      <c r="AS580" s="45">
        <v>43601</v>
      </c>
      <c r="AT580" s="44">
        <v>269.5</v>
      </c>
      <c r="AU580" s="44">
        <v>269.8</v>
      </c>
      <c r="AV580" s="44">
        <v>265.64999999999998</v>
      </c>
      <c r="AW580" s="44">
        <v>266.35000000000002</v>
      </c>
    </row>
    <row r="581" spans="1:49">
      <c r="A581" s="45">
        <v>43314</v>
      </c>
      <c r="B581" s="56">
        <v>0.17771000000000001</v>
      </c>
      <c r="C581" s="56">
        <v>0.17113</v>
      </c>
      <c r="E581" s="45">
        <v>43314</v>
      </c>
      <c r="F581" s="56">
        <v>10</v>
      </c>
      <c r="G581" s="56">
        <v>0</v>
      </c>
      <c r="I581" s="45">
        <v>43314</v>
      </c>
      <c r="J581" s="56">
        <v>1.9587000000000001</v>
      </c>
      <c r="K581" s="56">
        <v>0.26468999999999998</v>
      </c>
      <c r="M581" s="45">
        <v>43314</v>
      </c>
      <c r="N581" s="56">
        <v>3.4572099999999999</v>
      </c>
      <c r="O581" s="56">
        <v>0.64822000000000002</v>
      </c>
      <c r="Q581" s="45">
        <v>43314</v>
      </c>
      <c r="R581" s="56">
        <v>9.3275500000000005</v>
      </c>
      <c r="S581" s="56">
        <v>4.32552</v>
      </c>
      <c r="U581" s="45">
        <v>43314</v>
      </c>
      <c r="V581" s="56">
        <v>4.5968099999999996</v>
      </c>
      <c r="W581" s="56">
        <v>2.7221299999999999</v>
      </c>
      <c r="Y581" s="45">
        <v>43314</v>
      </c>
      <c r="Z581" s="56">
        <v>4.0718800000000002</v>
      </c>
      <c r="AA581" s="56">
        <v>13.12556</v>
      </c>
      <c r="AC581" s="45">
        <v>43314</v>
      </c>
      <c r="AD581" s="56">
        <v>9.5619999999999997E-2</v>
      </c>
      <c r="AE581" s="56">
        <v>0.30003999999999997</v>
      </c>
      <c r="AG581" s="45">
        <v>43314</v>
      </c>
      <c r="AH581" s="56">
        <v>0.78654999999999997</v>
      </c>
      <c r="AI581" s="56">
        <v>0.67859000000000003</v>
      </c>
      <c r="AK581" s="45">
        <v>43314</v>
      </c>
      <c r="AL581" s="56">
        <v>2.4114900000000001</v>
      </c>
      <c r="AM581" s="56">
        <v>1.3340099999999999</v>
      </c>
      <c r="AO581" s="45">
        <v>43314</v>
      </c>
      <c r="AP581" s="56">
        <v>2.4652699999999999</v>
      </c>
      <c r="AQ581" s="56">
        <v>1.2847200000000001</v>
      </c>
      <c r="AS581" s="45">
        <v>43602</v>
      </c>
      <c r="AT581" s="44">
        <v>267.95</v>
      </c>
      <c r="AU581" s="44">
        <v>268.25</v>
      </c>
      <c r="AV581" s="44">
        <v>264.10000000000002</v>
      </c>
      <c r="AW581" s="44">
        <v>264.8</v>
      </c>
    </row>
    <row r="582" spans="1:49">
      <c r="A582" s="45">
        <v>43315</v>
      </c>
      <c r="B582" s="56">
        <v>0.13031999999999999</v>
      </c>
      <c r="C582" s="56">
        <v>0.14216999999999999</v>
      </c>
      <c r="E582" s="45">
        <v>43315</v>
      </c>
      <c r="F582" s="56">
        <v>18.57142</v>
      </c>
      <c r="G582" s="56">
        <v>11.428570000000001</v>
      </c>
      <c r="I582" s="45">
        <v>43315</v>
      </c>
      <c r="J582" s="56">
        <v>1.0058199999999999</v>
      </c>
      <c r="K582" s="56">
        <v>0</v>
      </c>
      <c r="M582" s="45">
        <v>43315</v>
      </c>
      <c r="N582" s="56">
        <v>0.99394000000000005</v>
      </c>
      <c r="O582" s="56">
        <v>0.21607000000000001</v>
      </c>
      <c r="Q582" s="45">
        <v>43315</v>
      </c>
      <c r="R582" s="56">
        <v>8.7062299999999997</v>
      </c>
      <c r="S582" s="56">
        <v>3.65551</v>
      </c>
      <c r="U582" s="45">
        <v>43315</v>
      </c>
      <c r="V582" s="56">
        <v>4.0831999999999997</v>
      </c>
      <c r="W582" s="56">
        <v>2.3112400000000002</v>
      </c>
      <c r="Y582" s="45">
        <v>43315</v>
      </c>
      <c r="Z582" s="56">
        <v>3.6169199999999999</v>
      </c>
      <c r="AA582" s="56">
        <v>8.3030000000000008</v>
      </c>
      <c r="AC582" s="45">
        <v>43315</v>
      </c>
      <c r="AD582" s="56">
        <v>7.3669999999999999E-2</v>
      </c>
      <c r="AE582" s="56">
        <v>0.26490999999999998</v>
      </c>
      <c r="AG582" s="45">
        <v>43315</v>
      </c>
      <c r="AH582" s="56">
        <v>0.30845</v>
      </c>
      <c r="AI582" s="56">
        <v>0.43182999999999999</v>
      </c>
      <c r="AK582" s="45">
        <v>43315</v>
      </c>
      <c r="AL582" s="56">
        <v>1.2827</v>
      </c>
      <c r="AM582" s="56">
        <v>0.92354999999999998</v>
      </c>
      <c r="AO582" s="45">
        <v>43315</v>
      </c>
      <c r="AP582" s="56">
        <v>2.3958300000000001</v>
      </c>
      <c r="AQ582" s="56">
        <v>1.3194399999999999</v>
      </c>
      <c r="AS582" s="45">
        <v>43605</v>
      </c>
      <c r="AT582" s="44">
        <v>266.10000000000002</v>
      </c>
      <c r="AU582" s="44">
        <v>267.8</v>
      </c>
      <c r="AV582" s="44">
        <v>264.64999999999998</v>
      </c>
      <c r="AW582" s="44">
        <v>265.3</v>
      </c>
    </row>
    <row r="583" spans="1:49">
      <c r="A583" s="45">
        <v>43316</v>
      </c>
      <c r="B583" s="56">
        <v>6.5820000000000004E-2</v>
      </c>
      <c r="C583" s="56">
        <v>9.8729999999999998E-2</v>
      </c>
      <c r="E583" s="45">
        <v>43316</v>
      </c>
      <c r="F583" s="56">
        <v>0</v>
      </c>
      <c r="G583" s="56">
        <v>0</v>
      </c>
      <c r="I583" s="45">
        <v>43316</v>
      </c>
      <c r="J583" s="56">
        <v>0.31762000000000001</v>
      </c>
      <c r="K583" s="56">
        <v>0</v>
      </c>
      <c r="M583" s="45">
        <v>43316</v>
      </c>
      <c r="N583" s="56">
        <v>0</v>
      </c>
      <c r="O583" s="56">
        <v>0</v>
      </c>
      <c r="Q583" s="45">
        <v>43316</v>
      </c>
      <c r="R583" s="56">
        <v>4.6507899999999998</v>
      </c>
      <c r="S583" s="56">
        <v>1.48512</v>
      </c>
      <c r="U583" s="45">
        <v>43316</v>
      </c>
      <c r="V583" s="56">
        <v>1.5665100000000001</v>
      </c>
      <c r="W583" s="56">
        <v>1.5408299999999999</v>
      </c>
      <c r="Y583" s="45">
        <v>43316</v>
      </c>
      <c r="Z583" s="56">
        <v>1.3876200000000001</v>
      </c>
      <c r="AA583" s="56">
        <v>6.5968999999999998</v>
      </c>
      <c r="AC583" s="45">
        <v>43316</v>
      </c>
      <c r="AD583" s="56">
        <v>6.2440000000000002E-2</v>
      </c>
      <c r="AE583" s="56">
        <v>0.19466</v>
      </c>
      <c r="AG583" s="45">
        <v>43316</v>
      </c>
      <c r="AH583" s="56">
        <v>0.27760000000000001</v>
      </c>
      <c r="AI583" s="56">
        <v>0.15422</v>
      </c>
      <c r="AK583" s="45">
        <v>43316</v>
      </c>
      <c r="AL583" s="56">
        <v>0.64134999999999998</v>
      </c>
      <c r="AM583" s="56">
        <v>0.20523</v>
      </c>
      <c r="AO583" s="45">
        <v>43316</v>
      </c>
      <c r="AP583" s="56">
        <v>0.625</v>
      </c>
      <c r="AQ583" s="56">
        <v>0.20832999999999999</v>
      </c>
      <c r="AS583" s="45">
        <v>43606</v>
      </c>
      <c r="AT583" s="44">
        <v>264.7</v>
      </c>
      <c r="AU583" s="44">
        <v>268.7</v>
      </c>
      <c r="AV583" s="44">
        <v>264.64999999999998</v>
      </c>
      <c r="AW583" s="44">
        <v>266.64999999999998</v>
      </c>
    </row>
    <row r="584" spans="1:49">
      <c r="A584" s="45">
        <v>43317</v>
      </c>
      <c r="B584" s="56">
        <v>5.6599999999999998E-2</v>
      </c>
      <c r="C584" s="56">
        <v>7.7660000000000007E-2</v>
      </c>
      <c r="E584" s="45">
        <v>43317</v>
      </c>
      <c r="F584" s="56">
        <v>0</v>
      </c>
      <c r="G584" s="56">
        <v>0</v>
      </c>
      <c r="I584" s="45">
        <v>43317</v>
      </c>
      <c r="J584" s="56">
        <v>1.0058199999999999</v>
      </c>
      <c r="K584" s="56">
        <v>0.31762000000000001</v>
      </c>
      <c r="M584" s="45">
        <v>43317</v>
      </c>
      <c r="N584" s="56">
        <v>0</v>
      </c>
      <c r="O584" s="56">
        <v>0</v>
      </c>
      <c r="Q584" s="45">
        <v>43317</v>
      </c>
      <c r="R584" s="56">
        <v>5.0289700000000002</v>
      </c>
      <c r="S584" s="56">
        <v>1.38449</v>
      </c>
      <c r="U584" s="45">
        <v>43317</v>
      </c>
      <c r="V584" s="56">
        <v>1.2069799999999999</v>
      </c>
      <c r="W584" s="56">
        <v>1.74627</v>
      </c>
      <c r="Y584" s="45">
        <v>43317</v>
      </c>
      <c r="Z584" s="56">
        <v>1.06915</v>
      </c>
      <c r="AA584" s="56">
        <v>7.48407</v>
      </c>
      <c r="AC584" s="45">
        <v>43317</v>
      </c>
      <c r="AD584" s="56">
        <v>5.6099999999999997E-2</v>
      </c>
      <c r="AE584" s="56">
        <v>0.25124999999999997</v>
      </c>
      <c r="AG584" s="45">
        <v>43317</v>
      </c>
      <c r="AH584" s="56">
        <v>0.21590999999999999</v>
      </c>
      <c r="AI584" s="56">
        <v>0.16964000000000001</v>
      </c>
      <c r="AK584" s="45">
        <v>43317</v>
      </c>
      <c r="AL584" s="56">
        <v>0.38480999999999999</v>
      </c>
      <c r="AM584" s="56">
        <v>0.30785000000000001</v>
      </c>
      <c r="AO584" s="45">
        <v>43317</v>
      </c>
      <c r="AP584" s="56">
        <v>0.76388</v>
      </c>
      <c r="AQ584" s="56">
        <v>0.17360999999999999</v>
      </c>
      <c r="AS584" s="45">
        <v>43607</v>
      </c>
      <c r="AT584" s="44">
        <v>267.39999999999998</v>
      </c>
      <c r="AU584" s="44">
        <v>267.7</v>
      </c>
      <c r="AV584" s="44">
        <v>264.05</v>
      </c>
      <c r="AW584" s="44">
        <v>267.2</v>
      </c>
    </row>
    <row r="585" spans="1:49">
      <c r="A585" s="45">
        <v>43318</v>
      </c>
      <c r="B585" s="56">
        <v>0.11847000000000001</v>
      </c>
      <c r="C585" s="56">
        <v>0.14348</v>
      </c>
      <c r="E585" s="45">
        <v>43318</v>
      </c>
      <c r="F585" s="56">
        <v>12.857139999999999</v>
      </c>
      <c r="G585" s="56">
        <v>11.428570000000001</v>
      </c>
      <c r="I585" s="45">
        <v>43318</v>
      </c>
      <c r="J585" s="56">
        <v>0.58230999999999999</v>
      </c>
      <c r="K585" s="56">
        <v>0</v>
      </c>
      <c r="M585" s="45">
        <v>43318</v>
      </c>
      <c r="N585" s="56">
        <v>0.77786999999999995</v>
      </c>
      <c r="O585" s="56">
        <v>0.64822000000000002</v>
      </c>
      <c r="Q585" s="45">
        <v>43318</v>
      </c>
      <c r="R585" s="56">
        <v>9.2291899999999991</v>
      </c>
      <c r="S585" s="56">
        <v>3.7136200000000001</v>
      </c>
      <c r="U585" s="45">
        <v>43318</v>
      </c>
      <c r="V585" s="56">
        <v>19.131989999999998</v>
      </c>
      <c r="W585" s="56">
        <v>2.05444</v>
      </c>
      <c r="Y585" s="45">
        <v>43318</v>
      </c>
      <c r="Z585" s="56">
        <v>16.947220000000002</v>
      </c>
      <c r="AA585" s="56">
        <v>11.078250000000001</v>
      </c>
      <c r="AC585" s="45">
        <v>43318</v>
      </c>
      <c r="AD585" s="56">
        <v>8.3909999999999998E-2</v>
      </c>
      <c r="AE585" s="56">
        <v>0.32052999999999998</v>
      </c>
      <c r="AG585" s="45">
        <v>43318</v>
      </c>
      <c r="AH585" s="56">
        <v>0.38556000000000001</v>
      </c>
      <c r="AI585" s="56">
        <v>0.16964000000000001</v>
      </c>
      <c r="AK585" s="45">
        <v>43318</v>
      </c>
      <c r="AL585" s="56">
        <v>1.2314000000000001</v>
      </c>
      <c r="AM585" s="56">
        <v>0.79527000000000003</v>
      </c>
      <c r="AO585" s="45">
        <v>43318</v>
      </c>
      <c r="AP585" s="56">
        <v>2.36111</v>
      </c>
      <c r="AQ585" s="56">
        <v>1.42361</v>
      </c>
      <c r="AS585" s="45">
        <v>43608</v>
      </c>
      <c r="AT585" s="44">
        <v>266.75</v>
      </c>
      <c r="AU585" s="44">
        <v>267.2</v>
      </c>
      <c r="AV585" s="44">
        <v>264.60000000000002</v>
      </c>
      <c r="AW585" s="44">
        <v>266.14999999999998</v>
      </c>
    </row>
    <row r="586" spans="1:49">
      <c r="A586" s="45">
        <v>43319</v>
      </c>
      <c r="B586" s="56">
        <v>0.17113</v>
      </c>
      <c r="C586" s="56">
        <v>0.19350999999999999</v>
      </c>
      <c r="E586" s="45">
        <v>43319</v>
      </c>
      <c r="F586" s="56">
        <v>11.428570000000001</v>
      </c>
      <c r="G586" s="56">
        <v>0</v>
      </c>
      <c r="I586" s="45">
        <v>43319</v>
      </c>
      <c r="J586" s="56">
        <v>1.21757</v>
      </c>
      <c r="K586" s="56">
        <v>0</v>
      </c>
      <c r="M586" s="45">
        <v>43319</v>
      </c>
      <c r="N586" s="56">
        <v>0.47536</v>
      </c>
      <c r="O586" s="56">
        <v>0.73465000000000003</v>
      </c>
      <c r="Q586" s="45">
        <v>43319</v>
      </c>
      <c r="R586" s="56">
        <v>8.9146400000000003</v>
      </c>
      <c r="S586" s="56">
        <v>4.1096500000000002</v>
      </c>
      <c r="U586" s="45">
        <v>43319</v>
      </c>
      <c r="V586" s="56">
        <v>3.5952700000000002</v>
      </c>
      <c r="W586" s="56">
        <v>2.9018999999999999</v>
      </c>
      <c r="Y586" s="45">
        <v>43319</v>
      </c>
      <c r="Z586" s="56">
        <v>3.1847099999999999</v>
      </c>
      <c r="AA586" s="56">
        <v>11.555949999999999</v>
      </c>
      <c r="AC586" s="45">
        <v>43319</v>
      </c>
      <c r="AD586" s="56">
        <v>5.9520000000000003E-2</v>
      </c>
      <c r="AE586" s="56">
        <v>0.31907000000000002</v>
      </c>
      <c r="AG586" s="45">
        <v>43319</v>
      </c>
      <c r="AH586" s="56">
        <v>0.18507000000000001</v>
      </c>
      <c r="AI586" s="56">
        <v>0.38556000000000001</v>
      </c>
      <c r="AK586" s="45">
        <v>43319</v>
      </c>
      <c r="AL586" s="56">
        <v>0.82093000000000005</v>
      </c>
      <c r="AM586" s="56">
        <v>1.6675199999999999</v>
      </c>
      <c r="AO586" s="45">
        <v>43319</v>
      </c>
      <c r="AP586" s="56">
        <v>2.04861</v>
      </c>
      <c r="AQ586" s="56">
        <v>1.2152700000000001</v>
      </c>
      <c r="AS586" s="45">
        <v>43609</v>
      </c>
      <c r="AT586" s="44">
        <v>265.45</v>
      </c>
      <c r="AU586" s="44">
        <v>266.45</v>
      </c>
      <c r="AV586" s="44">
        <v>263.25</v>
      </c>
      <c r="AW586" s="44">
        <v>264.95</v>
      </c>
    </row>
    <row r="587" spans="1:49">
      <c r="A587" s="45">
        <v>43320</v>
      </c>
      <c r="B587" s="56">
        <v>0.20535999999999999</v>
      </c>
      <c r="C587" s="56">
        <v>0.24221000000000001</v>
      </c>
      <c r="E587" s="45">
        <v>43320</v>
      </c>
      <c r="F587" s="56">
        <v>10</v>
      </c>
      <c r="G587" s="56">
        <v>8.5714199999999998</v>
      </c>
      <c r="I587" s="45">
        <v>43320</v>
      </c>
      <c r="J587" s="56">
        <v>0.89993999999999996</v>
      </c>
      <c r="K587" s="56">
        <v>0.68818999999999997</v>
      </c>
      <c r="M587" s="45">
        <v>43320</v>
      </c>
      <c r="N587" s="56">
        <v>0.21607000000000001</v>
      </c>
      <c r="O587" s="56">
        <v>0.21607000000000001</v>
      </c>
      <c r="Q587" s="45">
        <v>43320</v>
      </c>
      <c r="R587" s="56">
        <v>9.5239399999999996</v>
      </c>
      <c r="S587" s="56">
        <v>3.9856500000000001</v>
      </c>
      <c r="U587" s="45">
        <v>43320</v>
      </c>
      <c r="V587" s="56">
        <v>4.1345599999999996</v>
      </c>
      <c r="W587" s="56">
        <v>1.6178699999999999</v>
      </c>
      <c r="Y587" s="45">
        <v>43320</v>
      </c>
      <c r="Z587" s="56">
        <v>3.66242</v>
      </c>
      <c r="AA587" s="56">
        <v>10.78252</v>
      </c>
      <c r="AC587" s="45">
        <v>43320</v>
      </c>
      <c r="AD587" s="56">
        <v>5.7079999999999999E-2</v>
      </c>
      <c r="AE587" s="56">
        <v>0.38102999999999998</v>
      </c>
      <c r="AG587" s="45">
        <v>43320</v>
      </c>
      <c r="AH587" s="56">
        <v>0.29302</v>
      </c>
      <c r="AI587" s="56">
        <v>0.33928999999999998</v>
      </c>
      <c r="AK587" s="45">
        <v>43320</v>
      </c>
      <c r="AL587" s="56">
        <v>0.76961999999999997</v>
      </c>
      <c r="AM587" s="56">
        <v>0.66700000000000004</v>
      </c>
      <c r="AO587" s="45">
        <v>43320</v>
      </c>
      <c r="AP587" s="56">
        <v>2.0833300000000001</v>
      </c>
      <c r="AQ587" s="56">
        <v>1.42361</v>
      </c>
      <c r="AS587" s="45">
        <v>43612</v>
      </c>
      <c r="AT587" s="44">
        <v>264.35000000000002</v>
      </c>
      <c r="AU587" s="44">
        <v>266</v>
      </c>
      <c r="AV587" s="44">
        <v>263.35000000000002</v>
      </c>
      <c r="AW587" s="44">
        <v>264.5</v>
      </c>
    </row>
    <row r="588" spans="1:49">
      <c r="A588" s="45">
        <v>43321</v>
      </c>
      <c r="B588" s="56">
        <v>0.16718</v>
      </c>
      <c r="C588" s="56">
        <v>0.26723000000000002</v>
      </c>
      <c r="E588" s="45">
        <v>43321</v>
      </c>
      <c r="F588" s="56">
        <v>17.142849999999999</v>
      </c>
      <c r="G588" s="56">
        <v>0</v>
      </c>
      <c r="I588" s="45">
        <v>43321</v>
      </c>
      <c r="J588" s="56">
        <v>0.68818999999999997</v>
      </c>
      <c r="K588" s="56">
        <v>0.26468999999999998</v>
      </c>
      <c r="M588" s="45">
        <v>43321</v>
      </c>
      <c r="N588" s="56">
        <v>0.30249999999999999</v>
      </c>
      <c r="O588" s="56">
        <v>0.43214999999999998</v>
      </c>
      <c r="Q588" s="45">
        <v>43321</v>
      </c>
      <c r="R588" s="56">
        <v>9.0389700000000008</v>
      </c>
      <c r="S588" s="56">
        <v>3.8321000000000001</v>
      </c>
      <c r="U588" s="45">
        <v>43321</v>
      </c>
      <c r="V588" s="56">
        <v>4.4940899999999999</v>
      </c>
      <c r="W588" s="56">
        <v>1.1813</v>
      </c>
      <c r="Y588" s="45">
        <v>43321</v>
      </c>
      <c r="Z588" s="56">
        <v>3.98089</v>
      </c>
      <c r="AA588" s="56">
        <v>8.1210100000000001</v>
      </c>
      <c r="AC588" s="45">
        <v>43321</v>
      </c>
      <c r="AD588" s="56">
        <v>6.2440000000000002E-2</v>
      </c>
      <c r="AE588" s="56">
        <v>0.55423</v>
      </c>
      <c r="AG588" s="45">
        <v>43321</v>
      </c>
      <c r="AH588" s="56">
        <v>0.37014000000000002</v>
      </c>
      <c r="AI588" s="56">
        <v>0.43182999999999999</v>
      </c>
      <c r="AK588" s="45">
        <v>43321</v>
      </c>
      <c r="AL588" s="56">
        <v>0.56438999999999995</v>
      </c>
      <c r="AM588" s="56">
        <v>0.71831</v>
      </c>
      <c r="AO588" s="45">
        <v>43321</v>
      </c>
      <c r="AP588" s="56">
        <v>2.3263799999999999</v>
      </c>
      <c r="AQ588" s="56">
        <v>1.2152700000000001</v>
      </c>
      <c r="AS588" s="45">
        <v>43613</v>
      </c>
      <c r="AT588" s="44">
        <v>264.5</v>
      </c>
      <c r="AU588" s="44">
        <v>266.10000000000002</v>
      </c>
      <c r="AV588" s="44">
        <v>263.5</v>
      </c>
      <c r="AW588" s="44">
        <v>264.89999999999998</v>
      </c>
    </row>
    <row r="589" spans="1:49">
      <c r="A589" s="45">
        <v>43322</v>
      </c>
      <c r="B589" s="56">
        <v>0.12504999999999999</v>
      </c>
      <c r="C589" s="56">
        <v>0.23036999999999999</v>
      </c>
      <c r="E589" s="45">
        <v>43322</v>
      </c>
      <c r="F589" s="56">
        <v>10</v>
      </c>
      <c r="G589" s="56">
        <v>15.71428</v>
      </c>
      <c r="I589" s="45">
        <v>43322</v>
      </c>
      <c r="J589" s="56">
        <v>0.95287999999999995</v>
      </c>
      <c r="K589" s="56">
        <v>0</v>
      </c>
      <c r="M589" s="45">
        <v>43322</v>
      </c>
      <c r="N589" s="56">
        <v>0.86429999999999996</v>
      </c>
      <c r="O589" s="56">
        <v>0.56179000000000001</v>
      </c>
      <c r="Q589" s="45">
        <v>43322</v>
      </c>
      <c r="R589" s="56">
        <v>9.2973599999999994</v>
      </c>
      <c r="S589" s="56">
        <v>3.80613</v>
      </c>
      <c r="U589" s="45">
        <v>43322</v>
      </c>
      <c r="V589" s="56">
        <v>13.02003</v>
      </c>
      <c r="W589" s="56">
        <v>1.9517199999999999</v>
      </c>
      <c r="Y589" s="45">
        <v>43322</v>
      </c>
      <c r="Z589" s="56">
        <v>11.53321</v>
      </c>
      <c r="AA589" s="56">
        <v>8.1892600000000009</v>
      </c>
      <c r="AC589" s="45">
        <v>43322</v>
      </c>
      <c r="AD589" s="56">
        <v>6.7809999999999995E-2</v>
      </c>
      <c r="AE589" s="56">
        <v>0.29809000000000002</v>
      </c>
      <c r="AG589" s="45">
        <v>43322</v>
      </c>
      <c r="AH589" s="56">
        <v>0.58604999999999996</v>
      </c>
      <c r="AI589" s="56">
        <v>0.41639999999999999</v>
      </c>
      <c r="AK589" s="45">
        <v>43322</v>
      </c>
      <c r="AL589" s="56">
        <v>0.92354999999999998</v>
      </c>
      <c r="AM589" s="56">
        <v>0.87224000000000002</v>
      </c>
      <c r="AO589" s="45">
        <v>43322</v>
      </c>
      <c r="AP589" s="56">
        <v>2.2222200000000001</v>
      </c>
      <c r="AQ589" s="56">
        <v>1.18055</v>
      </c>
      <c r="AS589" s="45">
        <v>43614</v>
      </c>
      <c r="AT589" s="44">
        <v>264</v>
      </c>
      <c r="AU589" s="44">
        <v>264.39999999999998</v>
      </c>
      <c r="AV589" s="44">
        <v>260.2</v>
      </c>
      <c r="AW589" s="44">
        <v>261.10000000000002</v>
      </c>
    </row>
    <row r="590" spans="1:49">
      <c r="A590" s="45">
        <v>43323</v>
      </c>
      <c r="B590" s="56">
        <v>0.10267999999999999</v>
      </c>
      <c r="C590" s="56">
        <v>0.11452</v>
      </c>
      <c r="E590" s="45">
        <v>43323</v>
      </c>
      <c r="F590" s="56">
        <v>7.1428500000000001</v>
      </c>
      <c r="G590" s="56">
        <v>0</v>
      </c>
      <c r="I590" s="45">
        <v>43323</v>
      </c>
      <c r="J590" s="56">
        <v>0.89993999999999996</v>
      </c>
      <c r="K590" s="56">
        <v>0</v>
      </c>
      <c r="M590" s="45">
        <v>43323</v>
      </c>
      <c r="N590" s="56">
        <v>0.47536</v>
      </c>
      <c r="O590" s="56">
        <v>0</v>
      </c>
      <c r="Q590" s="45">
        <v>43323</v>
      </c>
      <c r="R590" s="56">
        <v>5.11402</v>
      </c>
      <c r="S590" s="56">
        <v>1.4611000000000001</v>
      </c>
      <c r="U590" s="45">
        <v>43323</v>
      </c>
      <c r="V590" s="56">
        <v>2.6707700000000001</v>
      </c>
      <c r="W590" s="56">
        <v>1.66923</v>
      </c>
      <c r="Y590" s="45">
        <v>43323</v>
      </c>
      <c r="Z590" s="56">
        <v>2.36578</v>
      </c>
      <c r="AA590" s="56">
        <v>6.7106399999999997</v>
      </c>
      <c r="AC590" s="45">
        <v>43323</v>
      </c>
      <c r="AD590" s="56">
        <v>3.7069999999999999E-2</v>
      </c>
      <c r="AE590" s="56">
        <v>0.23759</v>
      </c>
      <c r="AG590" s="45">
        <v>43323</v>
      </c>
      <c r="AH590" s="56">
        <v>0.43182999999999999</v>
      </c>
      <c r="AI590" s="56">
        <v>0.18507000000000001</v>
      </c>
      <c r="AK590" s="45">
        <v>43323</v>
      </c>
      <c r="AL590" s="56">
        <v>0.41045999999999999</v>
      </c>
      <c r="AM590" s="56">
        <v>0.17957000000000001</v>
      </c>
      <c r="AO590" s="45">
        <v>43323</v>
      </c>
      <c r="AP590" s="56">
        <v>0.52083000000000002</v>
      </c>
      <c r="AQ590" s="56">
        <v>0.20832999999999999</v>
      </c>
      <c r="AS590" s="45">
        <v>43615</v>
      </c>
      <c r="AT590" s="44">
        <v>262.2</v>
      </c>
      <c r="AU590" s="44">
        <v>264.3</v>
      </c>
      <c r="AV590" s="44">
        <v>261.75</v>
      </c>
      <c r="AW590" s="44">
        <v>264.3</v>
      </c>
    </row>
    <row r="591" spans="1:49">
      <c r="A591" s="45">
        <v>43324</v>
      </c>
      <c r="B591" s="56">
        <v>0.17902999999999999</v>
      </c>
      <c r="C591" s="56">
        <v>0.10531</v>
      </c>
      <c r="E591" s="45">
        <v>43324</v>
      </c>
      <c r="F591" s="56">
        <v>7.1428500000000001</v>
      </c>
      <c r="G591" s="56">
        <v>0</v>
      </c>
      <c r="I591" s="45">
        <v>43324</v>
      </c>
      <c r="J591" s="56">
        <v>0.68818999999999997</v>
      </c>
      <c r="K591" s="56">
        <v>0</v>
      </c>
      <c r="M591" s="45">
        <v>43324</v>
      </c>
      <c r="N591" s="56">
        <v>0.21607000000000001</v>
      </c>
      <c r="O591" s="56">
        <v>0.21607000000000001</v>
      </c>
      <c r="Q591" s="45">
        <v>43324</v>
      </c>
      <c r="R591" s="56">
        <v>5.3130100000000002</v>
      </c>
      <c r="S591" s="56">
        <v>1.46532</v>
      </c>
      <c r="U591" s="45">
        <v>43324</v>
      </c>
      <c r="V591" s="56">
        <v>3.0303</v>
      </c>
      <c r="W591" s="56">
        <v>2.1314799999999998</v>
      </c>
      <c r="Y591" s="45">
        <v>43324</v>
      </c>
      <c r="Z591" s="56">
        <v>2.68425</v>
      </c>
      <c r="AA591" s="56">
        <v>7.5750599999999997</v>
      </c>
      <c r="AC591" s="45">
        <v>43324</v>
      </c>
      <c r="AD591" s="56">
        <v>3.4630000000000001E-2</v>
      </c>
      <c r="AE591" s="56">
        <v>0.23369000000000001</v>
      </c>
      <c r="AG591" s="45">
        <v>43324</v>
      </c>
      <c r="AH591" s="56">
        <v>0.29302</v>
      </c>
      <c r="AI591" s="56">
        <v>0.15422</v>
      </c>
      <c r="AK591" s="45">
        <v>43324</v>
      </c>
      <c r="AL591" s="56">
        <v>0.56438999999999995</v>
      </c>
      <c r="AM591" s="56">
        <v>0.35915000000000002</v>
      </c>
      <c r="AO591" s="45">
        <v>43324</v>
      </c>
      <c r="AP591" s="56">
        <v>0.45138</v>
      </c>
      <c r="AQ591" s="56">
        <v>0.24304999999999999</v>
      </c>
      <c r="AS591" s="45">
        <v>43616</v>
      </c>
      <c r="AT591" s="44">
        <v>263</v>
      </c>
      <c r="AU591" s="44">
        <v>265.14999999999998</v>
      </c>
      <c r="AV591" s="44">
        <v>261.55</v>
      </c>
      <c r="AW591" s="44">
        <v>263.5</v>
      </c>
    </row>
    <row r="592" spans="1:49">
      <c r="A592" s="45">
        <v>43325</v>
      </c>
      <c r="B592" s="56">
        <v>0.21193999999999999</v>
      </c>
      <c r="C592" s="56">
        <v>0.20930000000000001</v>
      </c>
      <c r="E592" s="45">
        <v>43325</v>
      </c>
      <c r="F592" s="56">
        <v>30</v>
      </c>
      <c r="G592" s="56">
        <v>15.71428</v>
      </c>
      <c r="I592" s="45">
        <v>43325</v>
      </c>
      <c r="J592" s="56">
        <v>6.2466900000000001</v>
      </c>
      <c r="K592" s="56">
        <v>0.31762000000000001</v>
      </c>
      <c r="M592" s="45">
        <v>43325</v>
      </c>
      <c r="N592" s="56">
        <v>6.8712099999999996</v>
      </c>
      <c r="O592" s="56">
        <v>0.21607000000000001</v>
      </c>
      <c r="Q592" s="45">
        <v>43325</v>
      </c>
      <c r="R592" s="56">
        <v>17.634180000000001</v>
      </c>
      <c r="S592" s="56">
        <v>6.8542899999999998</v>
      </c>
      <c r="U592" s="45">
        <v>43325</v>
      </c>
      <c r="V592" s="56">
        <v>12.737539999999999</v>
      </c>
      <c r="W592" s="56">
        <v>5.41859</v>
      </c>
      <c r="Y592" s="45">
        <v>43325</v>
      </c>
      <c r="Z592" s="56">
        <v>11.28298</v>
      </c>
      <c r="AA592" s="56">
        <v>26.93357</v>
      </c>
      <c r="AC592" s="45">
        <v>43325</v>
      </c>
      <c r="AD592" s="56">
        <v>0.26687</v>
      </c>
      <c r="AE592" s="56">
        <v>0.37713000000000002</v>
      </c>
      <c r="AG592" s="45">
        <v>43325</v>
      </c>
      <c r="AH592" s="56">
        <v>2.37507</v>
      </c>
      <c r="AI592" s="56">
        <v>1.03331</v>
      </c>
      <c r="AK592" s="45">
        <v>43325</v>
      </c>
      <c r="AL592" s="56">
        <v>4.7973299999999997</v>
      </c>
      <c r="AM592" s="56">
        <v>2.4628000000000001</v>
      </c>
      <c r="AO592" s="45">
        <v>43325</v>
      </c>
      <c r="AP592" s="56">
        <v>3.0208300000000001</v>
      </c>
      <c r="AQ592" s="56">
        <v>1.9097200000000001</v>
      </c>
      <c r="AS592" s="45">
        <v>43619</v>
      </c>
      <c r="AT592" s="44">
        <v>262.95</v>
      </c>
      <c r="AU592" s="44">
        <v>268.05</v>
      </c>
      <c r="AV592" s="44">
        <v>261.89999999999998</v>
      </c>
      <c r="AW592" s="44">
        <v>268.05</v>
      </c>
    </row>
    <row r="593" spans="1:49">
      <c r="A593" s="45">
        <v>43326</v>
      </c>
      <c r="B593" s="56">
        <v>0.14743000000000001</v>
      </c>
      <c r="C593" s="56">
        <v>0.16586000000000001</v>
      </c>
      <c r="E593" s="45">
        <v>43326</v>
      </c>
      <c r="F593" s="56">
        <v>11.428570000000001</v>
      </c>
      <c r="G593" s="56">
        <v>7.1428500000000001</v>
      </c>
      <c r="I593" s="45">
        <v>43326</v>
      </c>
      <c r="J593" s="56">
        <v>2.4351500000000001</v>
      </c>
      <c r="K593" s="56">
        <v>0.31762000000000001</v>
      </c>
      <c r="M593" s="45">
        <v>43326</v>
      </c>
      <c r="N593" s="56">
        <v>1.8150299999999999</v>
      </c>
      <c r="O593" s="56">
        <v>0.60501000000000005</v>
      </c>
      <c r="Q593" s="45">
        <v>43326</v>
      </c>
      <c r="R593" s="56">
        <v>12.100110000000001</v>
      </c>
      <c r="S593" s="56">
        <v>4.3787599999999998</v>
      </c>
      <c r="U593" s="45">
        <v>43326</v>
      </c>
      <c r="V593" s="56">
        <v>9.2706700000000009</v>
      </c>
      <c r="W593" s="56">
        <v>3.64663</v>
      </c>
      <c r="Y593" s="45">
        <v>43326</v>
      </c>
      <c r="Z593" s="56">
        <v>8.2120099999999994</v>
      </c>
      <c r="AA593" s="56">
        <v>12.87534</v>
      </c>
      <c r="AC593" s="45">
        <v>43326</v>
      </c>
      <c r="AD593" s="56">
        <v>0.11318</v>
      </c>
      <c r="AE593" s="56">
        <v>0.32930999999999999</v>
      </c>
      <c r="AG593" s="45">
        <v>43326</v>
      </c>
      <c r="AH593" s="56">
        <v>0.89449999999999996</v>
      </c>
      <c r="AI593" s="56">
        <v>0.44724999999999998</v>
      </c>
      <c r="AK593" s="45">
        <v>43326</v>
      </c>
      <c r="AL593" s="56">
        <v>1.7188300000000001</v>
      </c>
      <c r="AM593" s="56">
        <v>1.5649</v>
      </c>
      <c r="AO593" s="45">
        <v>43326</v>
      </c>
      <c r="AP593" s="56">
        <v>1.9097200000000001</v>
      </c>
      <c r="AQ593" s="56">
        <v>1.3888799999999999</v>
      </c>
      <c r="AS593" s="45">
        <v>43620</v>
      </c>
      <c r="AT593" s="44">
        <v>267.8</v>
      </c>
      <c r="AU593" s="44">
        <v>268.14999999999998</v>
      </c>
      <c r="AV593" s="44">
        <v>266.5</v>
      </c>
      <c r="AW593" s="44">
        <v>267.05</v>
      </c>
    </row>
    <row r="594" spans="1:49">
      <c r="A594" s="45">
        <v>43327</v>
      </c>
      <c r="B594" s="56">
        <v>0.12374</v>
      </c>
      <c r="C594" s="56">
        <v>0.12769</v>
      </c>
      <c r="E594" s="45">
        <v>43327</v>
      </c>
      <c r="F594" s="56">
        <v>0</v>
      </c>
      <c r="G594" s="56">
        <v>0</v>
      </c>
      <c r="I594" s="45">
        <v>43327</v>
      </c>
      <c r="J594" s="56">
        <v>1.32345</v>
      </c>
      <c r="K594" s="56">
        <v>0</v>
      </c>
      <c r="M594" s="45">
        <v>43327</v>
      </c>
      <c r="N594" s="56">
        <v>0.25929000000000002</v>
      </c>
      <c r="O594" s="56">
        <v>0</v>
      </c>
      <c r="Q594" s="45">
        <v>43327</v>
      </c>
      <c r="R594" s="56">
        <v>6.8299399999999997</v>
      </c>
      <c r="S594" s="56">
        <v>2.17428</v>
      </c>
      <c r="U594" s="45">
        <v>43327</v>
      </c>
      <c r="V594" s="56">
        <v>2.7478099999999999</v>
      </c>
      <c r="W594" s="56">
        <v>2.4139699999999999</v>
      </c>
      <c r="Y594" s="45">
        <v>43327</v>
      </c>
      <c r="Z594" s="56">
        <v>2.4340299999999999</v>
      </c>
      <c r="AA594" s="56">
        <v>8.0982699999999994</v>
      </c>
      <c r="AC594" s="45">
        <v>43327</v>
      </c>
      <c r="AD594" s="56">
        <v>5.9520000000000003E-2</v>
      </c>
      <c r="AE594" s="56">
        <v>0.24052000000000001</v>
      </c>
      <c r="AG594" s="45">
        <v>43327</v>
      </c>
      <c r="AH594" s="56">
        <v>0.50893999999999995</v>
      </c>
      <c r="AI594" s="56">
        <v>0.18507000000000001</v>
      </c>
      <c r="AK594" s="45">
        <v>43327</v>
      </c>
      <c r="AL594" s="56">
        <v>0.69266000000000005</v>
      </c>
      <c r="AM594" s="56">
        <v>0.41045999999999999</v>
      </c>
      <c r="AO594" s="45">
        <v>43327</v>
      </c>
      <c r="AP594" s="56">
        <v>1.11111</v>
      </c>
      <c r="AQ594" s="56">
        <v>0.3125</v>
      </c>
      <c r="AS594" s="45">
        <v>43621</v>
      </c>
      <c r="AT594" s="44">
        <v>269.55</v>
      </c>
      <c r="AU594" s="44">
        <v>270.35000000000002</v>
      </c>
      <c r="AV594" s="44">
        <v>267.2</v>
      </c>
      <c r="AW594" s="44">
        <v>267.95</v>
      </c>
    </row>
    <row r="595" spans="1:49">
      <c r="A595" s="45">
        <v>43328</v>
      </c>
      <c r="B595" s="56">
        <v>0.15928</v>
      </c>
      <c r="C595" s="56">
        <v>0.15401999999999999</v>
      </c>
      <c r="E595" s="45">
        <v>43328</v>
      </c>
      <c r="F595" s="56">
        <v>7.1428500000000001</v>
      </c>
      <c r="G595" s="56">
        <v>21.428570000000001</v>
      </c>
      <c r="I595" s="45">
        <v>43328</v>
      </c>
      <c r="J595" s="56">
        <v>1.90577</v>
      </c>
      <c r="K595" s="56">
        <v>0.74112999999999996</v>
      </c>
      <c r="M595" s="45">
        <v>43328</v>
      </c>
      <c r="N595" s="56">
        <v>2.5064799999999998</v>
      </c>
      <c r="O595" s="56">
        <v>0.38893</v>
      </c>
      <c r="Q595" s="45">
        <v>43328</v>
      </c>
      <c r="R595" s="56">
        <v>11.436260000000001</v>
      </c>
      <c r="S595" s="56">
        <v>5.2941799999999999</v>
      </c>
      <c r="U595" s="45">
        <v>43328</v>
      </c>
      <c r="V595" s="56">
        <v>4.62249</v>
      </c>
      <c r="W595" s="56">
        <v>3.7236699999999998</v>
      </c>
      <c r="Y595" s="45">
        <v>43328</v>
      </c>
      <c r="Z595" s="56">
        <v>4.0946300000000004</v>
      </c>
      <c r="AA595" s="56">
        <v>17.99363</v>
      </c>
      <c r="AC595" s="45">
        <v>43328</v>
      </c>
      <c r="AD595" s="56">
        <v>0.20491000000000001</v>
      </c>
      <c r="AE595" s="56">
        <v>0.30834</v>
      </c>
      <c r="AG595" s="45">
        <v>43328</v>
      </c>
      <c r="AH595" s="56">
        <v>1.3880300000000001</v>
      </c>
      <c r="AI595" s="56">
        <v>0.52436000000000005</v>
      </c>
      <c r="AK595" s="45">
        <v>43328</v>
      </c>
      <c r="AL595" s="56">
        <v>2.3858299999999999</v>
      </c>
      <c r="AM595" s="56">
        <v>1.79579</v>
      </c>
      <c r="AO595" s="45">
        <v>43328</v>
      </c>
      <c r="AP595" s="56">
        <v>2.3263799999999999</v>
      </c>
      <c r="AQ595" s="56">
        <v>1.5972200000000001</v>
      </c>
      <c r="AS595" s="45">
        <v>43623</v>
      </c>
      <c r="AT595" s="44">
        <v>267.75</v>
      </c>
      <c r="AU595" s="44">
        <v>269.75</v>
      </c>
      <c r="AV595" s="44">
        <v>265.8</v>
      </c>
      <c r="AW595" s="44">
        <v>267.60000000000002</v>
      </c>
    </row>
    <row r="596" spans="1:49">
      <c r="A596" s="45">
        <v>43329</v>
      </c>
      <c r="B596" s="56">
        <v>0.12637000000000001</v>
      </c>
      <c r="C596" s="56">
        <v>0.15401999999999999</v>
      </c>
      <c r="E596" s="45">
        <v>43329</v>
      </c>
      <c r="F596" s="56">
        <v>10</v>
      </c>
      <c r="G596" s="56">
        <v>0</v>
      </c>
      <c r="I596" s="45">
        <v>43329</v>
      </c>
      <c r="J596" s="56">
        <v>0.95287999999999995</v>
      </c>
      <c r="K596" s="56">
        <v>0.31762000000000001</v>
      </c>
      <c r="M596" s="45">
        <v>43329</v>
      </c>
      <c r="N596" s="56">
        <v>0.77786999999999995</v>
      </c>
      <c r="O596" s="56">
        <v>0.90751000000000004</v>
      </c>
      <c r="Q596" s="45">
        <v>43329</v>
      </c>
      <c r="R596" s="56">
        <v>9.8742099999999997</v>
      </c>
      <c r="S596" s="56">
        <v>3.9992800000000002</v>
      </c>
      <c r="U596" s="45">
        <v>43329</v>
      </c>
      <c r="V596" s="56">
        <v>3.7236699999999998</v>
      </c>
      <c r="W596" s="56">
        <v>2.9018999999999999</v>
      </c>
      <c r="Y596" s="45">
        <v>43329</v>
      </c>
      <c r="Z596" s="56">
        <v>3.2984499999999999</v>
      </c>
      <c r="AA596" s="56">
        <v>10.44131</v>
      </c>
      <c r="AC596" s="45">
        <v>43329</v>
      </c>
      <c r="AD596" s="56">
        <v>8.3909999999999998E-2</v>
      </c>
      <c r="AE596" s="56">
        <v>0.31613999999999998</v>
      </c>
      <c r="AG596" s="45">
        <v>43329</v>
      </c>
      <c r="AH596" s="56">
        <v>0.6169</v>
      </c>
      <c r="AI596" s="56">
        <v>0.52436000000000005</v>
      </c>
      <c r="AK596" s="45">
        <v>43329</v>
      </c>
      <c r="AL596" s="56">
        <v>1.30836</v>
      </c>
      <c r="AM596" s="56">
        <v>1.46228</v>
      </c>
      <c r="AO596" s="45">
        <v>43329</v>
      </c>
      <c r="AP596" s="56">
        <v>3.0208300000000001</v>
      </c>
      <c r="AQ596" s="56">
        <v>1.4583299999999999</v>
      </c>
      <c r="AS596" s="45">
        <v>43626</v>
      </c>
      <c r="AT596" s="44">
        <v>269.7</v>
      </c>
      <c r="AU596" s="44">
        <v>272.25</v>
      </c>
      <c r="AV596" s="44">
        <v>268.39999999999998</v>
      </c>
      <c r="AW596" s="44">
        <v>271.7</v>
      </c>
    </row>
    <row r="597" spans="1:49">
      <c r="A597" s="45">
        <v>43330</v>
      </c>
      <c r="B597" s="56">
        <v>6.1870000000000001E-2</v>
      </c>
      <c r="C597" s="56">
        <v>6.7129999999999995E-2</v>
      </c>
      <c r="E597" s="45">
        <v>43330</v>
      </c>
      <c r="F597" s="56">
        <v>0</v>
      </c>
      <c r="G597" s="56">
        <v>0</v>
      </c>
      <c r="I597" s="45">
        <v>43330</v>
      </c>
      <c r="J597" s="56">
        <v>0.84699999999999998</v>
      </c>
      <c r="K597" s="56">
        <v>0</v>
      </c>
      <c r="M597" s="45">
        <v>43330</v>
      </c>
      <c r="N597" s="56">
        <v>0.21607000000000001</v>
      </c>
      <c r="O597" s="56">
        <v>0</v>
      </c>
      <c r="Q597" s="45">
        <v>43330</v>
      </c>
      <c r="R597" s="56">
        <v>5.0166300000000001</v>
      </c>
      <c r="S597" s="56">
        <v>1.51823</v>
      </c>
      <c r="U597" s="45">
        <v>43330</v>
      </c>
      <c r="V597" s="56">
        <v>1.5665100000000001</v>
      </c>
      <c r="W597" s="56">
        <v>1.7719499999999999</v>
      </c>
      <c r="Y597" s="45">
        <v>43330</v>
      </c>
      <c r="Z597" s="56">
        <v>1.3876200000000001</v>
      </c>
      <c r="AA597" s="56">
        <v>6.7561400000000003</v>
      </c>
      <c r="AC597" s="45">
        <v>43330</v>
      </c>
      <c r="AD597" s="56">
        <v>6.5369999999999998E-2</v>
      </c>
      <c r="AE597" s="56">
        <v>0.21904999999999999</v>
      </c>
      <c r="AG597" s="45">
        <v>43330</v>
      </c>
      <c r="AH597" s="56">
        <v>0.23133000000000001</v>
      </c>
      <c r="AI597" s="56">
        <v>0.12338</v>
      </c>
      <c r="AK597" s="45">
        <v>43330</v>
      </c>
      <c r="AL597" s="56">
        <v>0.53873000000000004</v>
      </c>
      <c r="AM597" s="56">
        <v>0.20523</v>
      </c>
      <c r="AO597" s="45">
        <v>43330</v>
      </c>
      <c r="AP597" s="56">
        <v>0.59026999999999996</v>
      </c>
      <c r="AQ597" s="56">
        <v>0.20832999999999999</v>
      </c>
      <c r="AS597" s="45">
        <v>43627</v>
      </c>
      <c r="AT597" s="44">
        <v>271.25</v>
      </c>
      <c r="AU597" s="44">
        <v>273.55</v>
      </c>
      <c r="AV597" s="44">
        <v>270.85000000000002</v>
      </c>
      <c r="AW597" s="44">
        <v>273.14999999999998</v>
      </c>
    </row>
    <row r="598" spans="1:49">
      <c r="A598" s="45">
        <v>43331</v>
      </c>
      <c r="B598" s="56">
        <v>6.8449999999999997E-2</v>
      </c>
      <c r="C598" s="56">
        <v>0.10926</v>
      </c>
      <c r="E598" s="45">
        <v>43331</v>
      </c>
      <c r="F598" s="56">
        <v>0</v>
      </c>
      <c r="G598" s="56">
        <v>0</v>
      </c>
      <c r="I598" s="45">
        <v>43331</v>
      </c>
      <c r="J598" s="56">
        <v>1.1646300000000001</v>
      </c>
      <c r="K598" s="56">
        <v>0</v>
      </c>
      <c r="M598" s="45">
        <v>43331</v>
      </c>
      <c r="N598" s="56">
        <v>0</v>
      </c>
      <c r="O598" s="56">
        <v>0.21607000000000001</v>
      </c>
      <c r="Q598" s="45">
        <v>43331</v>
      </c>
      <c r="R598" s="56">
        <v>4.9332000000000003</v>
      </c>
      <c r="S598" s="56">
        <v>1.4698599999999999</v>
      </c>
      <c r="U598" s="45">
        <v>43331</v>
      </c>
      <c r="V598" s="56">
        <v>1.41242</v>
      </c>
      <c r="W598" s="56">
        <v>1.8746700000000001</v>
      </c>
      <c r="Y598" s="45">
        <v>43331</v>
      </c>
      <c r="Z598" s="56">
        <v>1.2511300000000001</v>
      </c>
      <c r="AA598" s="56">
        <v>6.9836200000000002</v>
      </c>
      <c r="AC598" s="45">
        <v>43331</v>
      </c>
      <c r="AD598" s="56">
        <v>5.2200000000000003E-2</v>
      </c>
      <c r="AE598" s="56">
        <v>0.22295999999999999</v>
      </c>
      <c r="AG598" s="45">
        <v>43331</v>
      </c>
      <c r="AH598" s="56">
        <v>0.33928999999999998</v>
      </c>
      <c r="AI598" s="56">
        <v>0</v>
      </c>
      <c r="AK598" s="45">
        <v>43331</v>
      </c>
      <c r="AL598" s="56">
        <v>0.41045999999999999</v>
      </c>
      <c r="AM598" s="56">
        <v>0.41045999999999999</v>
      </c>
      <c r="AO598" s="45">
        <v>43331</v>
      </c>
      <c r="AP598" s="56">
        <v>0.55554999999999999</v>
      </c>
      <c r="AQ598" s="56">
        <v>0.52083000000000002</v>
      </c>
      <c r="AS598" s="45">
        <v>43628</v>
      </c>
      <c r="AT598" s="44">
        <v>273.25</v>
      </c>
      <c r="AU598" s="44">
        <v>274.14999999999998</v>
      </c>
      <c r="AV598" s="44">
        <v>272</v>
      </c>
      <c r="AW598" s="44">
        <v>272.14999999999998</v>
      </c>
    </row>
    <row r="599" spans="1:49">
      <c r="A599" s="45">
        <v>43332</v>
      </c>
      <c r="B599" s="56">
        <v>0.14216999999999999</v>
      </c>
      <c r="C599" s="56">
        <v>0.19877</v>
      </c>
      <c r="E599" s="45">
        <v>43332</v>
      </c>
      <c r="F599" s="56">
        <v>7.1428500000000001</v>
      </c>
      <c r="G599" s="56">
        <v>15.71428</v>
      </c>
      <c r="I599" s="45">
        <v>43332</v>
      </c>
      <c r="J599" s="56">
        <v>1.3763799999999999</v>
      </c>
      <c r="K599" s="56">
        <v>0</v>
      </c>
      <c r="M599" s="45">
        <v>43332</v>
      </c>
      <c r="N599" s="56">
        <v>0.60501000000000005</v>
      </c>
      <c r="O599" s="56">
        <v>0.43214999999999998</v>
      </c>
      <c r="Q599" s="45">
        <v>43332</v>
      </c>
      <c r="R599" s="56">
        <v>10.376390000000001</v>
      </c>
      <c r="S599" s="56">
        <v>4.0109700000000004</v>
      </c>
      <c r="U599" s="45">
        <v>43332</v>
      </c>
      <c r="V599" s="56">
        <v>15.25423</v>
      </c>
      <c r="W599" s="56">
        <v>3.3641399999999999</v>
      </c>
      <c r="Y599" s="45">
        <v>43332</v>
      </c>
      <c r="Z599" s="56">
        <v>13.512280000000001</v>
      </c>
      <c r="AA599" s="56">
        <v>11.23748</v>
      </c>
      <c r="AC599" s="45">
        <v>43332</v>
      </c>
      <c r="AD599" s="56">
        <v>8.4889999999999993E-2</v>
      </c>
      <c r="AE599" s="56">
        <v>0.35077999999999998</v>
      </c>
      <c r="AG599" s="45">
        <v>43332</v>
      </c>
      <c r="AH599" s="56">
        <v>0.74028000000000005</v>
      </c>
      <c r="AI599" s="56">
        <v>0.30845</v>
      </c>
      <c r="AK599" s="45">
        <v>43332</v>
      </c>
      <c r="AL599" s="56">
        <v>1.1287799999999999</v>
      </c>
      <c r="AM599" s="56">
        <v>1.1800900000000001</v>
      </c>
      <c r="AO599" s="45">
        <v>43332</v>
      </c>
      <c r="AP599" s="56">
        <v>2.5347200000000001</v>
      </c>
      <c r="AQ599" s="56">
        <v>1.5277700000000001</v>
      </c>
      <c r="AS599" s="45">
        <v>43629</v>
      </c>
      <c r="AT599" s="44">
        <v>271.75</v>
      </c>
      <c r="AU599" s="44">
        <v>272.5</v>
      </c>
      <c r="AV599" s="44">
        <v>268.14999999999998</v>
      </c>
      <c r="AW599" s="44">
        <v>272</v>
      </c>
    </row>
    <row r="600" spans="1:49">
      <c r="A600" s="45">
        <v>43333</v>
      </c>
      <c r="B600" s="56">
        <v>0.14348</v>
      </c>
      <c r="C600" s="56">
        <v>0.19877</v>
      </c>
      <c r="E600" s="45">
        <v>43333</v>
      </c>
      <c r="F600" s="56">
        <v>20</v>
      </c>
      <c r="G600" s="56">
        <v>14.28571</v>
      </c>
      <c r="I600" s="45">
        <v>43333</v>
      </c>
      <c r="J600" s="56">
        <v>1.0587599999999999</v>
      </c>
      <c r="K600" s="56">
        <v>0.37056</v>
      </c>
      <c r="M600" s="45">
        <v>43333</v>
      </c>
      <c r="N600" s="56">
        <v>0.25929000000000002</v>
      </c>
      <c r="O600" s="56">
        <v>0.86429999999999996</v>
      </c>
      <c r="Q600" s="45">
        <v>43333</v>
      </c>
      <c r="R600" s="56">
        <v>10.683149999999999</v>
      </c>
      <c r="S600" s="56">
        <v>3.96163</v>
      </c>
      <c r="U600" s="45">
        <v>43333</v>
      </c>
      <c r="V600" s="56">
        <v>5.8294800000000002</v>
      </c>
      <c r="W600" s="56">
        <v>2.7734899999999998</v>
      </c>
      <c r="Y600" s="45">
        <v>43333</v>
      </c>
      <c r="Z600" s="56">
        <v>5.16378</v>
      </c>
      <c r="AA600" s="56">
        <v>10.91901</v>
      </c>
      <c r="AC600" s="45">
        <v>43333</v>
      </c>
      <c r="AD600" s="56">
        <v>8.4400000000000003E-2</v>
      </c>
      <c r="AE600" s="56">
        <v>0.34345999999999999</v>
      </c>
      <c r="AG600" s="45">
        <v>43333</v>
      </c>
      <c r="AH600" s="56">
        <v>0.80196999999999996</v>
      </c>
      <c r="AI600" s="56">
        <v>0.38556000000000001</v>
      </c>
      <c r="AK600" s="45">
        <v>43333</v>
      </c>
      <c r="AL600" s="56">
        <v>1.46228</v>
      </c>
      <c r="AM600" s="56">
        <v>1.46228</v>
      </c>
      <c r="AO600" s="45">
        <v>43333</v>
      </c>
      <c r="AP600" s="56">
        <v>3.2638799999999999</v>
      </c>
      <c r="AQ600" s="56">
        <v>1.5277700000000001</v>
      </c>
      <c r="AS600" s="45">
        <v>43630</v>
      </c>
      <c r="AT600" s="44">
        <v>270.05</v>
      </c>
      <c r="AU600" s="44">
        <v>271.60000000000002</v>
      </c>
      <c r="AV600" s="44">
        <v>268.60000000000002</v>
      </c>
      <c r="AW600" s="44">
        <v>269.95</v>
      </c>
    </row>
    <row r="601" spans="1:49">
      <c r="A601" s="45">
        <v>43334</v>
      </c>
      <c r="B601" s="56">
        <v>0.14085</v>
      </c>
      <c r="C601" s="56">
        <v>0.15665000000000001</v>
      </c>
      <c r="E601" s="45">
        <v>43334</v>
      </c>
      <c r="F601" s="56">
        <v>15.71428</v>
      </c>
      <c r="G601" s="56">
        <v>11.428570000000001</v>
      </c>
      <c r="I601" s="45">
        <v>43334</v>
      </c>
      <c r="J601" s="56">
        <v>0.89993999999999996</v>
      </c>
      <c r="K601" s="56">
        <v>0.31762000000000001</v>
      </c>
      <c r="M601" s="45">
        <v>43334</v>
      </c>
      <c r="N601" s="56">
        <v>0.21607000000000001</v>
      </c>
      <c r="O601" s="56">
        <v>0.77786999999999995</v>
      </c>
      <c r="Q601" s="45">
        <v>43334</v>
      </c>
      <c r="R601" s="56">
        <v>9.7949999999999999</v>
      </c>
      <c r="S601" s="56">
        <v>3.9018999999999999</v>
      </c>
      <c r="U601" s="45">
        <v>43334</v>
      </c>
      <c r="V601" s="56">
        <v>4.7765700000000004</v>
      </c>
      <c r="W601" s="56">
        <v>2.4396499999999999</v>
      </c>
      <c r="Y601" s="45">
        <v>43334</v>
      </c>
      <c r="Z601" s="56">
        <v>4.2311100000000001</v>
      </c>
      <c r="AA601" s="56">
        <v>10.532299999999999</v>
      </c>
      <c r="AC601" s="45">
        <v>43334</v>
      </c>
      <c r="AD601" s="56">
        <v>7.3669999999999999E-2</v>
      </c>
      <c r="AE601" s="56">
        <v>0.33810000000000001</v>
      </c>
      <c r="AG601" s="45">
        <v>43334</v>
      </c>
      <c r="AH601" s="56">
        <v>0.52436000000000005</v>
      </c>
      <c r="AI601" s="56">
        <v>0.50893999999999995</v>
      </c>
      <c r="AK601" s="45">
        <v>43334</v>
      </c>
      <c r="AL601" s="56">
        <v>1.1544300000000001</v>
      </c>
      <c r="AM601" s="56">
        <v>1.1031200000000001</v>
      </c>
      <c r="AO601" s="45">
        <v>43334</v>
      </c>
      <c r="AP601" s="56">
        <v>2.8472200000000001</v>
      </c>
      <c r="AQ601" s="56">
        <v>1.7013799999999999</v>
      </c>
      <c r="AS601" s="45">
        <v>43633</v>
      </c>
      <c r="AT601" s="44">
        <v>269.7</v>
      </c>
      <c r="AU601" s="44">
        <v>271.64999999999998</v>
      </c>
      <c r="AV601" s="44">
        <v>269.25</v>
      </c>
      <c r="AW601" s="44">
        <v>270.25</v>
      </c>
    </row>
    <row r="602" spans="1:49">
      <c r="A602" s="45">
        <v>43335</v>
      </c>
      <c r="B602" s="56">
        <v>0.11716</v>
      </c>
      <c r="C602" s="56">
        <v>0.15533</v>
      </c>
      <c r="E602" s="45">
        <v>43335</v>
      </c>
      <c r="F602" s="56">
        <v>0</v>
      </c>
      <c r="G602" s="56">
        <v>0</v>
      </c>
      <c r="I602" s="45">
        <v>43335</v>
      </c>
      <c r="J602" s="56">
        <v>0.63524999999999998</v>
      </c>
      <c r="K602" s="56">
        <v>0.37056</v>
      </c>
      <c r="M602" s="45">
        <v>43335</v>
      </c>
      <c r="N602" s="56">
        <v>0.25929000000000002</v>
      </c>
      <c r="O602" s="56">
        <v>0.38893</v>
      </c>
      <c r="Q602" s="45">
        <v>43335</v>
      </c>
      <c r="R602" s="56">
        <v>8.8889899999999997</v>
      </c>
      <c r="S602" s="56">
        <v>3.8382700000000001</v>
      </c>
      <c r="U602" s="45">
        <v>43335</v>
      </c>
      <c r="V602" s="56">
        <v>10.451969999999999</v>
      </c>
      <c r="W602" s="56">
        <v>2.1057999999999999</v>
      </c>
      <c r="Y602" s="45">
        <v>43335</v>
      </c>
      <c r="Z602" s="56">
        <v>9.2584099999999996</v>
      </c>
      <c r="AA602" s="56">
        <v>9.2584099999999996</v>
      </c>
      <c r="AC602" s="45">
        <v>43335</v>
      </c>
      <c r="AD602" s="56">
        <v>7.5130000000000002E-2</v>
      </c>
      <c r="AE602" s="56">
        <v>0.30346000000000001</v>
      </c>
      <c r="AG602" s="45">
        <v>43335</v>
      </c>
      <c r="AH602" s="56">
        <v>0.49352000000000001</v>
      </c>
      <c r="AI602" s="56">
        <v>0.46267000000000003</v>
      </c>
      <c r="AK602" s="45">
        <v>43335</v>
      </c>
      <c r="AL602" s="56">
        <v>0.79527000000000003</v>
      </c>
      <c r="AM602" s="56">
        <v>1.1031200000000001</v>
      </c>
      <c r="AO602" s="45">
        <v>43335</v>
      </c>
      <c r="AP602" s="56">
        <v>2.67361</v>
      </c>
      <c r="AQ602" s="56">
        <v>1.66666</v>
      </c>
      <c r="AS602" s="45">
        <v>43634</v>
      </c>
      <c r="AT602" s="44">
        <v>269.55</v>
      </c>
      <c r="AU602" s="44">
        <v>272.05</v>
      </c>
      <c r="AV602" s="44">
        <v>269.55</v>
      </c>
      <c r="AW602" s="44">
        <v>271.64999999999998</v>
      </c>
    </row>
    <row r="603" spans="1:49">
      <c r="A603" s="45">
        <v>43336</v>
      </c>
      <c r="B603" s="56">
        <v>0.1211</v>
      </c>
      <c r="C603" s="56">
        <v>0.14085</v>
      </c>
      <c r="E603" s="45">
        <v>43336</v>
      </c>
      <c r="F603" s="56">
        <v>12.857139999999999</v>
      </c>
      <c r="G603" s="56">
        <v>11.428570000000001</v>
      </c>
      <c r="I603" s="45">
        <v>43336</v>
      </c>
      <c r="J603" s="56">
        <v>0.58230999999999999</v>
      </c>
      <c r="K603" s="56">
        <v>0</v>
      </c>
      <c r="M603" s="45">
        <v>43336</v>
      </c>
      <c r="N603" s="56">
        <v>0</v>
      </c>
      <c r="O603" s="56">
        <v>0.56179000000000001</v>
      </c>
      <c r="Q603" s="45">
        <v>43336</v>
      </c>
      <c r="R603" s="56">
        <v>8.9266500000000004</v>
      </c>
      <c r="S603" s="56">
        <v>3.82918</v>
      </c>
      <c r="U603" s="45">
        <v>43336</v>
      </c>
      <c r="V603" s="56">
        <v>9.0395400000000006</v>
      </c>
      <c r="W603" s="56">
        <v>2.4653299999999998</v>
      </c>
      <c r="Y603" s="45">
        <v>43336</v>
      </c>
      <c r="Z603" s="56">
        <v>8.0072700000000001</v>
      </c>
      <c r="AA603" s="56">
        <v>9.6906199999999991</v>
      </c>
      <c r="AC603" s="45">
        <v>43336</v>
      </c>
      <c r="AD603" s="56">
        <v>6.4879999999999993E-2</v>
      </c>
      <c r="AE603" s="56">
        <v>0.38346999999999998</v>
      </c>
      <c r="AG603" s="45">
        <v>43336</v>
      </c>
      <c r="AH603" s="56">
        <v>0.47809000000000001</v>
      </c>
      <c r="AI603" s="56">
        <v>0.38556000000000001</v>
      </c>
      <c r="AK603" s="45">
        <v>43336</v>
      </c>
      <c r="AL603" s="56">
        <v>0.61570000000000003</v>
      </c>
      <c r="AM603" s="56">
        <v>0.61570000000000003</v>
      </c>
      <c r="AO603" s="45">
        <v>43336</v>
      </c>
      <c r="AP603" s="56">
        <v>2.9513799999999999</v>
      </c>
      <c r="AQ603" s="56">
        <v>1.3194399999999999</v>
      </c>
      <c r="AS603" s="45">
        <v>43635</v>
      </c>
      <c r="AT603" s="44">
        <v>274.7</v>
      </c>
      <c r="AU603" s="44">
        <v>275.75</v>
      </c>
      <c r="AV603" s="44">
        <v>274.14999999999998</v>
      </c>
      <c r="AW603" s="44">
        <v>274.85000000000002</v>
      </c>
    </row>
    <row r="604" spans="1:49">
      <c r="A604" s="45">
        <v>43337</v>
      </c>
      <c r="B604" s="56">
        <v>5.1339999999999997E-2</v>
      </c>
      <c r="C604" s="56">
        <v>7.2400000000000006E-2</v>
      </c>
      <c r="E604" s="45">
        <v>43337</v>
      </c>
      <c r="F604" s="56">
        <v>0</v>
      </c>
      <c r="G604" s="56">
        <v>0</v>
      </c>
      <c r="I604" s="45">
        <v>43337</v>
      </c>
      <c r="J604" s="56">
        <v>0.74112999999999996</v>
      </c>
      <c r="K604" s="56">
        <v>0</v>
      </c>
      <c r="M604" s="45">
        <v>43337</v>
      </c>
      <c r="N604" s="56">
        <v>0.30249999999999999</v>
      </c>
      <c r="O604" s="56">
        <v>0</v>
      </c>
      <c r="Q604" s="45">
        <v>43337</v>
      </c>
      <c r="R604" s="56">
        <v>4.8569199999999997</v>
      </c>
      <c r="S604" s="56">
        <v>1.63412</v>
      </c>
      <c r="U604" s="45">
        <v>43337</v>
      </c>
      <c r="V604" s="56">
        <v>2.2342</v>
      </c>
      <c r="W604" s="56">
        <v>2.2855599999999998</v>
      </c>
      <c r="Y604" s="45">
        <v>43337</v>
      </c>
      <c r="Z604" s="56">
        <v>1.9790700000000001</v>
      </c>
      <c r="AA604" s="56">
        <v>6.73339</v>
      </c>
      <c r="AC604" s="45">
        <v>43337</v>
      </c>
      <c r="AD604" s="56">
        <v>5.3659999999999999E-2</v>
      </c>
      <c r="AE604" s="56">
        <v>0.24198</v>
      </c>
      <c r="AG604" s="45">
        <v>43337</v>
      </c>
      <c r="AH604" s="56">
        <v>7.7109999999999998E-2</v>
      </c>
      <c r="AI604" s="56">
        <v>0.13880000000000001</v>
      </c>
      <c r="AK604" s="45">
        <v>43337</v>
      </c>
      <c r="AL604" s="56">
        <v>0.25653999999999999</v>
      </c>
      <c r="AM604" s="56">
        <v>0.66700000000000004</v>
      </c>
      <c r="AO604" s="45">
        <v>43337</v>
      </c>
      <c r="AP604" s="56">
        <v>0.72916000000000003</v>
      </c>
      <c r="AQ604" s="56">
        <v>0.38194</v>
      </c>
      <c r="AS604" s="45">
        <v>43636</v>
      </c>
      <c r="AT604" s="44">
        <v>275.3</v>
      </c>
      <c r="AU604" s="44">
        <v>276.25</v>
      </c>
      <c r="AV604" s="44">
        <v>274.55</v>
      </c>
      <c r="AW604" s="44">
        <v>276.10000000000002</v>
      </c>
    </row>
    <row r="605" spans="1:49">
      <c r="A605" s="45">
        <v>43338</v>
      </c>
      <c r="B605" s="56">
        <v>6.1870000000000001E-2</v>
      </c>
      <c r="C605" s="56">
        <v>6.5820000000000004E-2</v>
      </c>
      <c r="E605" s="45">
        <v>43338</v>
      </c>
      <c r="F605" s="56">
        <v>0</v>
      </c>
      <c r="G605" s="56">
        <v>0</v>
      </c>
      <c r="I605" s="45">
        <v>43338</v>
      </c>
      <c r="J605" s="56">
        <v>0.37056</v>
      </c>
      <c r="K605" s="56">
        <v>0</v>
      </c>
      <c r="M605" s="45">
        <v>43338</v>
      </c>
      <c r="N605" s="56">
        <v>0</v>
      </c>
      <c r="O605" s="56">
        <v>0.25929000000000002</v>
      </c>
      <c r="Q605" s="45">
        <v>43338</v>
      </c>
      <c r="R605" s="56">
        <v>5.01241</v>
      </c>
      <c r="S605" s="56">
        <v>1.6344399999999999</v>
      </c>
      <c r="U605" s="45">
        <v>43338</v>
      </c>
      <c r="V605" s="56">
        <v>1.92604</v>
      </c>
      <c r="W605" s="56">
        <v>2.1314799999999998</v>
      </c>
      <c r="Y605" s="45">
        <v>43338</v>
      </c>
      <c r="Z605" s="56">
        <v>1.7060900000000001</v>
      </c>
      <c r="AA605" s="56">
        <v>6.8016300000000003</v>
      </c>
      <c r="AC605" s="45">
        <v>43338</v>
      </c>
      <c r="AD605" s="56">
        <v>4.1950000000000001E-2</v>
      </c>
      <c r="AE605" s="56">
        <v>0.22881000000000001</v>
      </c>
      <c r="AG605" s="45">
        <v>43338</v>
      </c>
      <c r="AH605" s="56">
        <v>0.18507000000000001</v>
      </c>
      <c r="AI605" s="56">
        <v>0.20049</v>
      </c>
      <c r="AK605" s="45">
        <v>43338</v>
      </c>
      <c r="AL605" s="56">
        <v>0.43612000000000001</v>
      </c>
      <c r="AM605" s="56">
        <v>0.17957000000000001</v>
      </c>
      <c r="AO605" s="45">
        <v>43338</v>
      </c>
      <c r="AP605" s="56">
        <v>1.11111</v>
      </c>
      <c r="AQ605" s="56">
        <v>0.3125</v>
      </c>
      <c r="AS605" s="45">
        <v>43637</v>
      </c>
      <c r="AT605" s="44">
        <v>276.14999999999998</v>
      </c>
      <c r="AU605" s="44">
        <v>276.39999999999998</v>
      </c>
      <c r="AV605" s="44">
        <v>274.7</v>
      </c>
      <c r="AW605" s="44">
        <v>275.7</v>
      </c>
    </row>
    <row r="606" spans="1:49">
      <c r="A606" s="45">
        <v>43339</v>
      </c>
      <c r="B606" s="56">
        <v>0.12769</v>
      </c>
      <c r="C606" s="56">
        <v>0.16191</v>
      </c>
      <c r="E606" s="45">
        <v>43339</v>
      </c>
      <c r="F606" s="56">
        <v>8.5714199999999998</v>
      </c>
      <c r="G606" s="56">
        <v>8.5714199999999998</v>
      </c>
      <c r="I606" s="45">
        <v>43339</v>
      </c>
      <c r="J606" s="56">
        <v>1.27051</v>
      </c>
      <c r="K606" s="56">
        <v>0.26468999999999998</v>
      </c>
      <c r="M606" s="45">
        <v>43339</v>
      </c>
      <c r="N606" s="56">
        <v>0.38893</v>
      </c>
      <c r="O606" s="56">
        <v>0.43214999999999998</v>
      </c>
      <c r="Q606" s="45">
        <v>43339</v>
      </c>
      <c r="R606" s="56">
        <v>10.122859999999999</v>
      </c>
      <c r="S606" s="56">
        <v>3.9905200000000001</v>
      </c>
      <c r="U606" s="45">
        <v>43339</v>
      </c>
      <c r="V606" s="56">
        <v>6.52285</v>
      </c>
      <c r="W606" s="56">
        <v>2.3112400000000002</v>
      </c>
      <c r="Y606" s="45">
        <v>43339</v>
      </c>
      <c r="Z606" s="56">
        <v>5.7779699999999998</v>
      </c>
      <c r="AA606" s="56">
        <v>11.73794</v>
      </c>
      <c r="AC606" s="45">
        <v>43339</v>
      </c>
      <c r="AD606" s="56">
        <v>5.8540000000000002E-2</v>
      </c>
      <c r="AE606" s="56">
        <v>0.35565999999999998</v>
      </c>
      <c r="AG606" s="45">
        <v>43339</v>
      </c>
      <c r="AH606" s="56">
        <v>0.29302</v>
      </c>
      <c r="AI606" s="56">
        <v>0.40098</v>
      </c>
      <c r="AK606" s="45">
        <v>43339</v>
      </c>
      <c r="AL606" s="56">
        <v>0.74397000000000002</v>
      </c>
      <c r="AM606" s="56">
        <v>1.1287799999999999</v>
      </c>
      <c r="AO606" s="45">
        <v>43339</v>
      </c>
      <c r="AP606" s="56">
        <v>3.7152699999999999</v>
      </c>
      <c r="AQ606" s="56">
        <v>1.5625</v>
      </c>
      <c r="AS606" s="45">
        <v>43640</v>
      </c>
      <c r="AT606" s="44">
        <v>276.05</v>
      </c>
      <c r="AU606" s="44">
        <v>276.8</v>
      </c>
      <c r="AV606" s="44">
        <v>275.25</v>
      </c>
      <c r="AW606" s="44">
        <v>275.7</v>
      </c>
    </row>
    <row r="607" spans="1:49">
      <c r="A607" s="45">
        <v>43340</v>
      </c>
      <c r="B607" s="56">
        <v>0.10662000000000001</v>
      </c>
      <c r="C607" s="56">
        <v>0.17113</v>
      </c>
      <c r="E607" s="45">
        <v>43340</v>
      </c>
      <c r="F607" s="56">
        <v>11.428570000000001</v>
      </c>
      <c r="G607" s="56">
        <v>21.428570000000001</v>
      </c>
      <c r="I607" s="45">
        <v>43340</v>
      </c>
      <c r="J607" s="56">
        <v>0.89993999999999996</v>
      </c>
      <c r="K607" s="56">
        <v>0.84699999999999998</v>
      </c>
      <c r="M607" s="45">
        <v>43340</v>
      </c>
      <c r="N607" s="56">
        <v>0.21607000000000001</v>
      </c>
      <c r="O607" s="56">
        <v>0.47536</v>
      </c>
      <c r="Q607" s="45">
        <v>43340</v>
      </c>
      <c r="R607" s="56">
        <v>10.627969999999999</v>
      </c>
      <c r="S607" s="56">
        <v>3.8973499999999999</v>
      </c>
      <c r="U607" s="45">
        <v>43340</v>
      </c>
      <c r="V607" s="56">
        <v>13.37955</v>
      </c>
      <c r="W607" s="56">
        <v>2.0287600000000001</v>
      </c>
      <c r="Y607" s="45">
        <v>43340</v>
      </c>
      <c r="Z607" s="56">
        <v>11.85168</v>
      </c>
      <c r="AA607" s="56">
        <v>11.35122</v>
      </c>
      <c r="AC607" s="45">
        <v>43340</v>
      </c>
      <c r="AD607" s="56">
        <v>6.9760000000000003E-2</v>
      </c>
      <c r="AE607" s="56">
        <v>0.38053999999999999</v>
      </c>
      <c r="AG607" s="45">
        <v>43340</v>
      </c>
      <c r="AH607" s="56">
        <v>0.37014000000000002</v>
      </c>
      <c r="AI607" s="56">
        <v>0.58604999999999996</v>
      </c>
      <c r="AK607" s="45">
        <v>43340</v>
      </c>
      <c r="AL607" s="56">
        <v>0.89788999999999997</v>
      </c>
      <c r="AM607" s="56">
        <v>0.84658</v>
      </c>
      <c r="AO607" s="45">
        <v>43340</v>
      </c>
      <c r="AP607" s="56">
        <v>3.4027699999999999</v>
      </c>
      <c r="AQ607" s="56">
        <v>1.2847200000000001</v>
      </c>
      <c r="AS607" s="45">
        <v>43641</v>
      </c>
      <c r="AT607" s="44">
        <v>275.45</v>
      </c>
      <c r="AU607" s="44">
        <v>277.10000000000002</v>
      </c>
      <c r="AV607" s="44">
        <v>274.2</v>
      </c>
      <c r="AW607" s="44">
        <v>275.05</v>
      </c>
    </row>
    <row r="608" spans="1:49">
      <c r="A608" s="45">
        <v>43341</v>
      </c>
      <c r="B608" s="56">
        <v>0.12637000000000001</v>
      </c>
      <c r="C608" s="56">
        <v>0.15533</v>
      </c>
      <c r="E608" s="45">
        <v>43341</v>
      </c>
      <c r="F608" s="56">
        <v>27.142849999999999</v>
      </c>
      <c r="G608" s="56">
        <v>7.1428500000000001</v>
      </c>
      <c r="I608" s="45">
        <v>43341</v>
      </c>
      <c r="J608" s="56">
        <v>0.68818999999999997</v>
      </c>
      <c r="K608" s="56">
        <v>0.26468999999999998</v>
      </c>
      <c r="M608" s="45">
        <v>43341</v>
      </c>
      <c r="N608" s="56">
        <v>0.47536</v>
      </c>
      <c r="O608" s="56">
        <v>0.69144000000000005</v>
      </c>
      <c r="Q608" s="45">
        <v>43341</v>
      </c>
      <c r="R608" s="56">
        <v>9.9287399999999995</v>
      </c>
      <c r="S608" s="56">
        <v>3.7298499999999999</v>
      </c>
      <c r="U608" s="45">
        <v>43341</v>
      </c>
      <c r="V608" s="56">
        <v>5.4699499999999999</v>
      </c>
      <c r="W608" s="56">
        <v>2.05444</v>
      </c>
      <c r="Y608" s="45">
        <v>43341</v>
      </c>
      <c r="Z608" s="56">
        <v>4.8453099999999996</v>
      </c>
      <c r="AA608" s="56">
        <v>8.3257499999999993</v>
      </c>
      <c r="AC608" s="45">
        <v>43341</v>
      </c>
      <c r="AD608" s="56">
        <v>6.9760000000000003E-2</v>
      </c>
      <c r="AE608" s="56">
        <v>0.35127000000000003</v>
      </c>
      <c r="AG608" s="45">
        <v>43341</v>
      </c>
      <c r="AH608" s="56">
        <v>0.29302</v>
      </c>
      <c r="AI608" s="56">
        <v>0.33928999999999998</v>
      </c>
      <c r="AK608" s="45">
        <v>43341</v>
      </c>
      <c r="AL608" s="56">
        <v>0.51307999999999998</v>
      </c>
      <c r="AM608" s="56">
        <v>0.82093000000000005</v>
      </c>
      <c r="AO608" s="45">
        <v>43341</v>
      </c>
      <c r="AP608" s="56">
        <v>3.5069400000000002</v>
      </c>
      <c r="AQ608" s="56">
        <v>1.49305</v>
      </c>
      <c r="AS608" s="45">
        <v>43642</v>
      </c>
      <c r="AT608" s="44">
        <v>274.89999999999998</v>
      </c>
      <c r="AU608" s="44">
        <v>276.35000000000002</v>
      </c>
      <c r="AV608" s="44">
        <v>274.75</v>
      </c>
      <c r="AW608" s="44">
        <v>275.75</v>
      </c>
    </row>
    <row r="609" spans="1:49">
      <c r="A609" s="45">
        <v>43342</v>
      </c>
      <c r="B609" s="56">
        <v>0.13427</v>
      </c>
      <c r="C609" s="56">
        <v>0.17376</v>
      </c>
      <c r="E609" s="45">
        <v>43342</v>
      </c>
      <c r="F609" s="56">
        <v>17.142849999999999</v>
      </c>
      <c r="G609" s="56">
        <v>15.71428</v>
      </c>
      <c r="I609" s="45">
        <v>43342</v>
      </c>
      <c r="J609" s="56">
        <v>0.47643999999999997</v>
      </c>
      <c r="K609" s="56">
        <v>0.68818999999999997</v>
      </c>
      <c r="M609" s="45">
        <v>43342</v>
      </c>
      <c r="N609" s="56">
        <v>0.38893</v>
      </c>
      <c r="O609" s="56">
        <v>0.56179000000000001</v>
      </c>
      <c r="Q609" s="45">
        <v>43342</v>
      </c>
      <c r="R609" s="56">
        <v>9.4716799999999992</v>
      </c>
      <c r="S609" s="56">
        <v>3.7765900000000001</v>
      </c>
      <c r="U609" s="45">
        <v>43342</v>
      </c>
      <c r="V609" s="56">
        <v>5.1360999999999999</v>
      </c>
      <c r="W609" s="56">
        <v>1.82331</v>
      </c>
      <c r="Y609" s="45">
        <v>43342</v>
      </c>
      <c r="Z609" s="56">
        <v>4.5495900000000002</v>
      </c>
      <c r="AA609" s="56">
        <v>9.8043600000000009</v>
      </c>
      <c r="AC609" s="45">
        <v>43342</v>
      </c>
      <c r="AD609" s="56">
        <v>5.561E-2</v>
      </c>
      <c r="AE609" s="56">
        <v>0.35468</v>
      </c>
      <c r="AG609" s="45">
        <v>43342</v>
      </c>
      <c r="AH609" s="56">
        <v>0.44724999999999998</v>
      </c>
      <c r="AI609" s="56">
        <v>0.55520999999999998</v>
      </c>
      <c r="AK609" s="45">
        <v>43342</v>
      </c>
      <c r="AL609" s="56">
        <v>0.82093000000000005</v>
      </c>
      <c r="AM609" s="56">
        <v>0.59004000000000001</v>
      </c>
      <c r="AO609" s="45">
        <v>43342</v>
      </c>
      <c r="AP609" s="56">
        <v>3.125</v>
      </c>
      <c r="AQ609" s="56">
        <v>1.80555</v>
      </c>
      <c r="AS609" s="45">
        <v>43643</v>
      </c>
      <c r="AT609" s="44">
        <v>276.5</v>
      </c>
      <c r="AU609" s="44">
        <v>279.45</v>
      </c>
      <c r="AV609" s="44">
        <v>275.8</v>
      </c>
      <c r="AW609" s="44">
        <v>279.2</v>
      </c>
    </row>
    <row r="610" spans="1:49">
      <c r="A610" s="45">
        <v>43343</v>
      </c>
      <c r="B610" s="56">
        <v>0.11189</v>
      </c>
      <c r="C610" s="56">
        <v>0.11847000000000001</v>
      </c>
      <c r="E610" s="45">
        <v>43343</v>
      </c>
      <c r="F610" s="56">
        <v>8.5714199999999998</v>
      </c>
      <c r="G610" s="56">
        <v>7.1428500000000001</v>
      </c>
      <c r="I610" s="45">
        <v>43343</v>
      </c>
      <c r="J610" s="56">
        <v>0.89993999999999996</v>
      </c>
      <c r="K610" s="56">
        <v>0.58230999999999999</v>
      </c>
      <c r="M610" s="45">
        <v>43343</v>
      </c>
      <c r="N610" s="56">
        <v>0.21607000000000001</v>
      </c>
      <c r="O610" s="56">
        <v>0.86429999999999996</v>
      </c>
      <c r="Q610" s="45">
        <v>43343</v>
      </c>
      <c r="R610" s="56">
        <v>8.6461799999999993</v>
      </c>
      <c r="S610" s="56">
        <v>3.4334699999999998</v>
      </c>
      <c r="U610" s="45">
        <v>43343</v>
      </c>
      <c r="V610" s="56">
        <v>5.4956300000000002</v>
      </c>
      <c r="W610" s="56">
        <v>1.51515</v>
      </c>
      <c r="Y610" s="45">
        <v>43343</v>
      </c>
      <c r="Z610" s="56">
        <v>4.8680599999999998</v>
      </c>
      <c r="AA610" s="56">
        <v>10.873519999999999</v>
      </c>
      <c r="AC610" s="45">
        <v>43343</v>
      </c>
      <c r="AD610" s="56">
        <v>5.9029999999999999E-2</v>
      </c>
      <c r="AE610" s="56">
        <v>0.28541</v>
      </c>
      <c r="AG610" s="45">
        <v>43343</v>
      </c>
      <c r="AH610" s="56">
        <v>0.47809000000000001</v>
      </c>
      <c r="AI610" s="56">
        <v>0.63231999999999999</v>
      </c>
      <c r="AK610" s="45">
        <v>43343</v>
      </c>
      <c r="AL610" s="56">
        <v>1.2314000000000001</v>
      </c>
      <c r="AM610" s="56">
        <v>1.4109700000000001</v>
      </c>
      <c r="AO610" s="45">
        <v>43343</v>
      </c>
      <c r="AP610" s="56">
        <v>2.5694400000000002</v>
      </c>
      <c r="AQ610" s="56">
        <v>1.0763799999999999</v>
      </c>
      <c r="AS610" s="45">
        <v>43644</v>
      </c>
      <c r="AT610" s="44">
        <v>278.85000000000002</v>
      </c>
      <c r="AU610" s="44">
        <v>279.39999999999998</v>
      </c>
      <c r="AV610" s="44">
        <v>277.5</v>
      </c>
      <c r="AW610" s="44">
        <v>278.39999999999998</v>
      </c>
    </row>
    <row r="611" spans="1:49">
      <c r="A611" s="45">
        <v>43344</v>
      </c>
      <c r="B611" s="56">
        <v>5.1339999999999997E-2</v>
      </c>
      <c r="C611" s="56">
        <v>7.2400000000000006E-2</v>
      </c>
      <c r="E611" s="45">
        <v>43344</v>
      </c>
      <c r="F611" s="56">
        <v>0</v>
      </c>
      <c r="G611" s="56">
        <v>0</v>
      </c>
      <c r="I611" s="45">
        <v>43344</v>
      </c>
      <c r="J611" s="56">
        <v>0.68818999999999997</v>
      </c>
      <c r="K611" s="56">
        <v>0</v>
      </c>
      <c r="M611" s="45">
        <v>43344</v>
      </c>
      <c r="N611" s="56">
        <v>0</v>
      </c>
      <c r="O611" s="56">
        <v>0</v>
      </c>
      <c r="Q611" s="45">
        <v>43344</v>
      </c>
      <c r="R611" s="56">
        <v>4.7783600000000002</v>
      </c>
      <c r="S611" s="56">
        <v>1.4468099999999999</v>
      </c>
      <c r="U611" s="45">
        <v>43344</v>
      </c>
      <c r="V611" s="56">
        <v>1.7976300000000001</v>
      </c>
      <c r="W611" s="56">
        <v>1.59219</v>
      </c>
      <c r="Y611" s="45">
        <v>43344</v>
      </c>
      <c r="Z611" s="56">
        <v>1.5923499999999999</v>
      </c>
      <c r="AA611" s="56">
        <v>6.77888</v>
      </c>
      <c r="AC611" s="45">
        <v>43344</v>
      </c>
      <c r="AD611" s="56">
        <v>2.2440000000000002E-2</v>
      </c>
      <c r="AE611" s="56">
        <v>0.18734000000000001</v>
      </c>
      <c r="AG611" s="45">
        <v>43344</v>
      </c>
      <c r="AH611" s="56">
        <v>0.10795</v>
      </c>
      <c r="AI611" s="56">
        <v>9.2530000000000001E-2</v>
      </c>
      <c r="AK611" s="45">
        <v>43344</v>
      </c>
      <c r="AL611" s="56">
        <v>0.48742000000000002</v>
      </c>
      <c r="AM611" s="56">
        <v>0.56438999999999995</v>
      </c>
      <c r="AO611" s="45">
        <v>43344</v>
      </c>
      <c r="AP611" s="56">
        <v>0.86804999999999999</v>
      </c>
      <c r="AQ611" s="56">
        <v>0.34721999999999997</v>
      </c>
      <c r="AS611" s="45">
        <v>43647</v>
      </c>
      <c r="AT611" s="44">
        <v>280.85000000000002</v>
      </c>
      <c r="AU611" s="44">
        <v>281</v>
      </c>
      <c r="AV611" s="44">
        <v>277.75</v>
      </c>
      <c r="AW611" s="44">
        <v>278.10000000000002</v>
      </c>
    </row>
    <row r="612" spans="1:49">
      <c r="A612" s="45">
        <v>43345</v>
      </c>
      <c r="B612" s="56">
        <v>4.7390000000000002E-2</v>
      </c>
      <c r="C612" s="56">
        <v>6.4500000000000002E-2</v>
      </c>
      <c r="E612" s="45">
        <v>43345</v>
      </c>
      <c r="F612" s="56">
        <v>0</v>
      </c>
      <c r="G612" s="56">
        <v>0</v>
      </c>
      <c r="I612" s="45">
        <v>43345</v>
      </c>
      <c r="J612" s="56">
        <v>0.58230999999999999</v>
      </c>
      <c r="K612" s="56">
        <v>0</v>
      </c>
      <c r="M612" s="45">
        <v>43345</v>
      </c>
      <c r="N612" s="56">
        <v>0</v>
      </c>
      <c r="O612" s="56">
        <v>0</v>
      </c>
      <c r="Q612" s="45">
        <v>43345</v>
      </c>
      <c r="R612" s="56">
        <v>4.71279</v>
      </c>
      <c r="S612" s="56">
        <v>1.3903300000000001</v>
      </c>
      <c r="U612" s="45">
        <v>43345</v>
      </c>
      <c r="V612" s="56">
        <v>1.6949099999999999</v>
      </c>
      <c r="W612" s="56">
        <v>2.05444</v>
      </c>
      <c r="Y612" s="45">
        <v>43345</v>
      </c>
      <c r="Z612" s="56">
        <v>1.50136</v>
      </c>
      <c r="AA612" s="56">
        <v>7.48407</v>
      </c>
      <c r="AC612" s="45">
        <v>43345</v>
      </c>
      <c r="AD612" s="56">
        <v>2.8289999999999999E-2</v>
      </c>
      <c r="AE612" s="56">
        <v>0.24198</v>
      </c>
      <c r="AG612" s="45">
        <v>43345</v>
      </c>
      <c r="AH612" s="56">
        <v>0.12338</v>
      </c>
      <c r="AI612" s="56">
        <v>0.10795</v>
      </c>
      <c r="AK612" s="45">
        <v>43345</v>
      </c>
      <c r="AL612" s="56">
        <v>0.25653999999999999</v>
      </c>
      <c r="AM612" s="56">
        <v>0.28219</v>
      </c>
      <c r="AO612" s="45">
        <v>43345</v>
      </c>
      <c r="AP612" s="56">
        <v>0.97221999999999997</v>
      </c>
      <c r="AQ612" s="56">
        <v>0</v>
      </c>
      <c r="AS612" s="45">
        <v>43648</v>
      </c>
      <c r="AT612" s="44">
        <v>276.10000000000002</v>
      </c>
      <c r="AU612" s="44">
        <v>278.3</v>
      </c>
      <c r="AV612" s="44">
        <v>275.39999999999998</v>
      </c>
      <c r="AW612" s="44">
        <v>277</v>
      </c>
    </row>
    <row r="613" spans="1:49">
      <c r="A613" s="45">
        <v>43346</v>
      </c>
      <c r="B613" s="56">
        <v>0.12769</v>
      </c>
      <c r="C613" s="56">
        <v>0.14348</v>
      </c>
      <c r="E613" s="45">
        <v>43346</v>
      </c>
      <c r="F613" s="56">
        <v>10</v>
      </c>
      <c r="G613" s="56">
        <v>17.142849999999999</v>
      </c>
      <c r="I613" s="45">
        <v>43346</v>
      </c>
      <c r="J613" s="56">
        <v>0.68818999999999997</v>
      </c>
      <c r="K613" s="56">
        <v>0.63524999999999998</v>
      </c>
      <c r="M613" s="45">
        <v>43346</v>
      </c>
      <c r="N613" s="56">
        <v>0.21607000000000001</v>
      </c>
      <c r="O613" s="56">
        <v>0.38893</v>
      </c>
      <c r="Q613" s="45">
        <v>43346</v>
      </c>
      <c r="R613" s="56">
        <v>9.1649200000000004</v>
      </c>
      <c r="S613" s="56">
        <v>3.8149000000000002</v>
      </c>
      <c r="U613" s="45">
        <v>43346</v>
      </c>
      <c r="V613" s="56">
        <v>3.7236699999999998</v>
      </c>
      <c r="W613" s="56">
        <v>1.8746700000000001</v>
      </c>
      <c r="Y613" s="45">
        <v>43346</v>
      </c>
      <c r="Z613" s="56">
        <v>3.2984499999999999</v>
      </c>
      <c r="AA613" s="56">
        <v>11.078250000000001</v>
      </c>
      <c r="AC613" s="45">
        <v>43346</v>
      </c>
      <c r="AD613" s="56">
        <v>6.5860000000000002E-2</v>
      </c>
      <c r="AE613" s="56">
        <v>0.29759999999999998</v>
      </c>
      <c r="AG613" s="45">
        <v>43346</v>
      </c>
      <c r="AH613" s="56">
        <v>0.18507000000000001</v>
      </c>
      <c r="AI613" s="56">
        <v>0.27760000000000001</v>
      </c>
      <c r="AK613" s="45">
        <v>43346</v>
      </c>
      <c r="AL613" s="56">
        <v>0.53873000000000004</v>
      </c>
      <c r="AM613" s="56">
        <v>0.71831</v>
      </c>
      <c r="AO613" s="45">
        <v>43346</v>
      </c>
      <c r="AP613" s="56">
        <v>2.5</v>
      </c>
      <c r="AQ613" s="56">
        <v>1.3194399999999999</v>
      </c>
      <c r="AS613" s="45">
        <v>43649</v>
      </c>
      <c r="AT613" s="44">
        <v>276.5</v>
      </c>
      <c r="AU613" s="44">
        <v>277.39999999999998</v>
      </c>
      <c r="AV613" s="44">
        <v>272.64999999999998</v>
      </c>
      <c r="AW613" s="44">
        <v>273</v>
      </c>
    </row>
    <row r="614" spans="1:49">
      <c r="A614" s="45">
        <v>43347</v>
      </c>
      <c r="B614" s="56">
        <v>0.11452</v>
      </c>
      <c r="C614" s="56">
        <v>0.16850000000000001</v>
      </c>
      <c r="E614" s="45">
        <v>43347</v>
      </c>
      <c r="F614" s="56">
        <v>7.1428500000000001</v>
      </c>
      <c r="G614" s="56">
        <v>7.1428500000000001</v>
      </c>
      <c r="I614" s="45">
        <v>43347</v>
      </c>
      <c r="J614" s="56">
        <v>0.79407000000000005</v>
      </c>
      <c r="K614" s="56">
        <v>0.31762000000000001</v>
      </c>
      <c r="M614" s="45">
        <v>43347</v>
      </c>
      <c r="N614" s="56">
        <v>0.56179000000000001</v>
      </c>
      <c r="O614" s="56">
        <v>0.25929000000000002</v>
      </c>
      <c r="Q614" s="45">
        <v>43347</v>
      </c>
      <c r="R614" s="56">
        <v>29.075970000000002</v>
      </c>
      <c r="S614" s="56">
        <v>3.8898799999999998</v>
      </c>
      <c r="U614" s="45">
        <v>43347</v>
      </c>
      <c r="V614" s="56">
        <v>8.4488900000000005</v>
      </c>
      <c r="W614" s="56">
        <v>1.9774</v>
      </c>
      <c r="Y614" s="45">
        <v>43347</v>
      </c>
      <c r="Z614" s="56">
        <v>7.48407</v>
      </c>
      <c r="AA614" s="56">
        <v>10.46405</v>
      </c>
      <c r="AC614" s="45">
        <v>43347</v>
      </c>
      <c r="AD614" s="56">
        <v>6.0979999999999999E-2</v>
      </c>
      <c r="AE614" s="56">
        <v>0.34249000000000002</v>
      </c>
      <c r="AG614" s="45">
        <v>43347</v>
      </c>
      <c r="AH614" s="56">
        <v>0.20049</v>
      </c>
      <c r="AI614" s="56">
        <v>0.32386999999999999</v>
      </c>
      <c r="AK614" s="45">
        <v>43347</v>
      </c>
      <c r="AL614" s="56">
        <v>1.1800900000000001</v>
      </c>
      <c r="AM614" s="56">
        <v>1.1800900000000001</v>
      </c>
      <c r="AO614" s="45">
        <v>43347</v>
      </c>
      <c r="AP614" s="56">
        <v>3.0208300000000001</v>
      </c>
      <c r="AQ614" s="56">
        <v>1.5625</v>
      </c>
      <c r="AS614" s="45">
        <v>43650</v>
      </c>
      <c r="AT614" s="44">
        <v>273.39999999999998</v>
      </c>
      <c r="AU614" s="44">
        <v>275.55</v>
      </c>
      <c r="AV614" s="44">
        <v>272.64999999999998</v>
      </c>
      <c r="AW614" s="44">
        <v>275.55</v>
      </c>
    </row>
    <row r="615" spans="1:49">
      <c r="A615" s="45">
        <v>43348</v>
      </c>
      <c r="B615" s="56">
        <v>0.13822000000000001</v>
      </c>
      <c r="C615" s="56">
        <v>0.14743000000000001</v>
      </c>
      <c r="E615" s="45">
        <v>43348</v>
      </c>
      <c r="F615" s="56">
        <v>20</v>
      </c>
      <c r="G615" s="56">
        <v>38.571420000000003</v>
      </c>
      <c r="I615" s="45">
        <v>43348</v>
      </c>
      <c r="J615" s="56">
        <v>2.1704599999999998</v>
      </c>
      <c r="K615" s="56">
        <v>0.26468999999999998</v>
      </c>
      <c r="M615" s="45">
        <v>43348</v>
      </c>
      <c r="N615" s="56">
        <v>2.72255</v>
      </c>
      <c r="O615" s="56">
        <v>0.60501000000000005</v>
      </c>
      <c r="Q615" s="45">
        <v>43348</v>
      </c>
      <c r="R615" s="56">
        <v>9.4194200000000006</v>
      </c>
      <c r="S615" s="56">
        <v>4.2073600000000004</v>
      </c>
      <c r="U615" s="45">
        <v>43348</v>
      </c>
      <c r="V615" s="56">
        <v>4.3656899999999998</v>
      </c>
      <c r="W615" s="56">
        <v>2.6194099999999998</v>
      </c>
      <c r="Y615" s="45">
        <v>43348</v>
      </c>
      <c r="Z615" s="56">
        <v>3.8671500000000001</v>
      </c>
      <c r="AA615" s="56">
        <v>11.01</v>
      </c>
      <c r="AC615" s="45">
        <v>43348</v>
      </c>
      <c r="AD615" s="56">
        <v>0.10099</v>
      </c>
      <c r="AE615" s="56">
        <v>0.35420000000000001</v>
      </c>
      <c r="AG615" s="45">
        <v>43348</v>
      </c>
      <c r="AH615" s="56">
        <v>0.35471000000000003</v>
      </c>
      <c r="AI615" s="56">
        <v>0.38556000000000001</v>
      </c>
      <c r="AK615" s="45">
        <v>43348</v>
      </c>
      <c r="AL615" s="56">
        <v>1.1287799999999999</v>
      </c>
      <c r="AM615" s="56">
        <v>1.0774699999999999</v>
      </c>
      <c r="AO615" s="45">
        <v>43348</v>
      </c>
      <c r="AP615" s="56">
        <v>3.0902699999999999</v>
      </c>
      <c r="AQ615" s="56">
        <v>1.7708299999999999</v>
      </c>
      <c r="AS615" s="45">
        <v>43651</v>
      </c>
      <c r="AT615" s="44">
        <v>275.35000000000002</v>
      </c>
      <c r="AU615" s="44">
        <v>276.05</v>
      </c>
      <c r="AV615" s="44">
        <v>273.2</v>
      </c>
      <c r="AW615" s="44">
        <v>274.85000000000002</v>
      </c>
    </row>
    <row r="616" spans="1:49">
      <c r="A616" s="45">
        <v>43349</v>
      </c>
      <c r="B616" s="56">
        <v>0.13689999999999999</v>
      </c>
      <c r="C616" s="56">
        <v>0.17376</v>
      </c>
      <c r="E616" s="45">
        <v>43349</v>
      </c>
      <c r="F616" s="56">
        <v>14.28571</v>
      </c>
      <c r="G616" s="56">
        <v>18.57142</v>
      </c>
      <c r="I616" s="45">
        <v>43349</v>
      </c>
      <c r="J616" s="56">
        <v>1.4293199999999999</v>
      </c>
      <c r="K616" s="56">
        <v>0.37056</v>
      </c>
      <c r="M616" s="45">
        <v>43349</v>
      </c>
      <c r="N616" s="56">
        <v>0.86429999999999996</v>
      </c>
      <c r="O616" s="56">
        <v>0.95072999999999996</v>
      </c>
      <c r="Q616" s="45">
        <v>43349</v>
      </c>
      <c r="R616" s="56">
        <v>9.16005</v>
      </c>
      <c r="S616" s="56">
        <v>4.1908099999999999</v>
      </c>
      <c r="U616" s="45">
        <v>43349</v>
      </c>
      <c r="V616" s="56">
        <v>3.5439099999999999</v>
      </c>
      <c r="W616" s="56">
        <v>2.1314799999999998</v>
      </c>
      <c r="Y616" s="45">
        <v>43349</v>
      </c>
      <c r="Z616" s="56">
        <v>3.1392099999999998</v>
      </c>
      <c r="AA616" s="56">
        <v>9.2356599999999993</v>
      </c>
      <c r="AC616" s="45">
        <v>43349</v>
      </c>
      <c r="AD616" s="56">
        <v>8.0979999999999996E-2</v>
      </c>
      <c r="AE616" s="56">
        <v>0.31712000000000001</v>
      </c>
      <c r="AG616" s="45">
        <v>43349</v>
      </c>
      <c r="AH616" s="56">
        <v>0.55520999999999998</v>
      </c>
      <c r="AI616" s="56">
        <v>0.26218000000000002</v>
      </c>
      <c r="AK616" s="45">
        <v>43349</v>
      </c>
      <c r="AL616" s="56">
        <v>1.4366300000000001</v>
      </c>
      <c r="AM616" s="56">
        <v>0.53873000000000004</v>
      </c>
      <c r="AO616" s="45">
        <v>43349</v>
      </c>
      <c r="AP616" s="56">
        <v>3.6458300000000001</v>
      </c>
      <c r="AQ616" s="56">
        <v>1.5972200000000001</v>
      </c>
      <c r="AS616" s="45">
        <v>43654</v>
      </c>
      <c r="AT616" s="44">
        <v>272.7</v>
      </c>
      <c r="AU616" s="44">
        <v>272.85000000000002</v>
      </c>
      <c r="AV616" s="44">
        <v>269</v>
      </c>
      <c r="AW616" s="44">
        <v>269.2</v>
      </c>
    </row>
    <row r="617" spans="1:49">
      <c r="A617" s="45">
        <v>43350</v>
      </c>
      <c r="B617" s="56">
        <v>0.11847000000000001</v>
      </c>
      <c r="C617" s="56">
        <v>0.12769</v>
      </c>
      <c r="E617" s="45">
        <v>43350</v>
      </c>
      <c r="F617" s="56">
        <v>7.1428500000000001</v>
      </c>
      <c r="G617" s="56">
        <v>10</v>
      </c>
      <c r="I617" s="45">
        <v>43350</v>
      </c>
      <c r="J617" s="56">
        <v>0.95287999999999995</v>
      </c>
      <c r="K617" s="56">
        <v>0.26468999999999998</v>
      </c>
      <c r="M617" s="45">
        <v>43350</v>
      </c>
      <c r="N617" s="56">
        <v>0.43214999999999998</v>
      </c>
      <c r="O617" s="56">
        <v>0.47536</v>
      </c>
      <c r="Q617" s="45">
        <v>43350</v>
      </c>
      <c r="R617" s="56">
        <v>7.9956500000000004</v>
      </c>
      <c r="S617" s="56">
        <v>3.7963900000000002</v>
      </c>
      <c r="U617" s="45">
        <v>43350</v>
      </c>
      <c r="V617" s="56">
        <v>3.4411900000000002</v>
      </c>
      <c r="W617" s="56">
        <v>2.4910100000000002</v>
      </c>
      <c r="Y617" s="45">
        <v>43350</v>
      </c>
      <c r="Z617" s="56">
        <v>3.0482200000000002</v>
      </c>
      <c r="AA617" s="56">
        <v>8.7352100000000004</v>
      </c>
      <c r="AC617" s="45">
        <v>43350</v>
      </c>
      <c r="AD617" s="56">
        <v>8.4889999999999993E-2</v>
      </c>
      <c r="AE617" s="56">
        <v>1.4841299999999999</v>
      </c>
      <c r="AG617" s="45">
        <v>43350</v>
      </c>
      <c r="AH617" s="56">
        <v>0.27760000000000001</v>
      </c>
      <c r="AI617" s="56">
        <v>0.29302</v>
      </c>
      <c r="AK617" s="45">
        <v>43350</v>
      </c>
      <c r="AL617" s="56">
        <v>0.87224000000000002</v>
      </c>
      <c r="AM617" s="56">
        <v>0.87224000000000002</v>
      </c>
      <c r="AO617" s="45">
        <v>43350</v>
      </c>
      <c r="AP617" s="56">
        <v>3.3333300000000001</v>
      </c>
      <c r="AQ617" s="56">
        <v>1.7013799999999999</v>
      </c>
      <c r="AS617" s="45">
        <v>43655</v>
      </c>
      <c r="AT617" s="44">
        <v>270</v>
      </c>
      <c r="AU617" s="44">
        <v>270.89999999999998</v>
      </c>
      <c r="AV617" s="44">
        <v>268</v>
      </c>
      <c r="AW617" s="44">
        <v>268</v>
      </c>
    </row>
    <row r="618" spans="1:49">
      <c r="A618" s="45">
        <v>43351</v>
      </c>
      <c r="B618" s="56">
        <v>5.9229999999999998E-2</v>
      </c>
      <c r="C618" s="56">
        <v>6.1870000000000001E-2</v>
      </c>
      <c r="E618" s="45">
        <v>43351</v>
      </c>
      <c r="F618" s="56">
        <v>0</v>
      </c>
      <c r="G618" s="56">
        <v>0</v>
      </c>
      <c r="I618" s="45">
        <v>43351</v>
      </c>
      <c r="J618" s="56">
        <v>0.63524999999999998</v>
      </c>
      <c r="K618" s="56">
        <v>0</v>
      </c>
      <c r="M618" s="45">
        <v>43351</v>
      </c>
      <c r="N618" s="56">
        <v>0.60501000000000005</v>
      </c>
      <c r="O618" s="56">
        <v>0</v>
      </c>
      <c r="Q618" s="45">
        <v>43351</v>
      </c>
      <c r="R618" s="56">
        <v>4.4027799999999999</v>
      </c>
      <c r="S618" s="56">
        <v>1.5513399999999999</v>
      </c>
      <c r="U618" s="45">
        <v>43351</v>
      </c>
      <c r="V618" s="56">
        <v>2.6450900000000002</v>
      </c>
      <c r="W618" s="56">
        <v>1.51515</v>
      </c>
      <c r="Y618" s="45">
        <v>43351</v>
      </c>
      <c r="Z618" s="56">
        <v>2.3430300000000002</v>
      </c>
      <c r="AA618" s="56">
        <v>5.8462199999999998</v>
      </c>
      <c r="AC618" s="45">
        <v>43351</v>
      </c>
      <c r="AD618" s="56">
        <v>3.3660000000000002E-2</v>
      </c>
      <c r="AE618" s="56">
        <v>0.82987999999999995</v>
      </c>
      <c r="AG618" s="45">
        <v>43351</v>
      </c>
      <c r="AH618" s="56">
        <v>0.15422</v>
      </c>
      <c r="AI618" s="56">
        <v>0</v>
      </c>
      <c r="AK618" s="45">
        <v>43351</v>
      </c>
      <c r="AL618" s="56">
        <v>0.15392</v>
      </c>
      <c r="AM618" s="56">
        <v>0.17957000000000001</v>
      </c>
      <c r="AO618" s="45">
        <v>43351</v>
      </c>
      <c r="AP618" s="56">
        <v>1.0763799999999999</v>
      </c>
      <c r="AQ618" s="56">
        <v>0.38194</v>
      </c>
      <c r="AS618" s="45">
        <v>43656</v>
      </c>
      <c r="AT618" s="44">
        <v>270.14999999999998</v>
      </c>
      <c r="AU618" s="44">
        <v>270.95</v>
      </c>
      <c r="AV618" s="44">
        <v>269.45</v>
      </c>
      <c r="AW618" s="44">
        <v>269.64999999999998</v>
      </c>
    </row>
    <row r="619" spans="1:49">
      <c r="A619" s="45">
        <v>43352</v>
      </c>
      <c r="B619" s="56">
        <v>6.7129999999999995E-2</v>
      </c>
      <c r="C619" s="56">
        <v>7.1080000000000004E-2</v>
      </c>
      <c r="E619" s="45">
        <v>43352</v>
      </c>
      <c r="F619" s="56">
        <v>0</v>
      </c>
      <c r="G619" s="56">
        <v>0</v>
      </c>
      <c r="I619" s="45">
        <v>43352</v>
      </c>
      <c r="J619" s="56">
        <v>0.84699999999999998</v>
      </c>
      <c r="K619" s="56">
        <v>0</v>
      </c>
      <c r="M619" s="45">
        <v>43352</v>
      </c>
      <c r="N619" s="56">
        <v>0</v>
      </c>
      <c r="O619" s="56">
        <v>0.21607000000000001</v>
      </c>
      <c r="Q619" s="45">
        <v>43352</v>
      </c>
      <c r="R619" s="56">
        <v>4.5089300000000003</v>
      </c>
      <c r="S619" s="56">
        <v>1.6321699999999999</v>
      </c>
      <c r="U619" s="45">
        <v>43352</v>
      </c>
      <c r="V619" s="56">
        <v>2.1057999999999999</v>
      </c>
      <c r="W619" s="56">
        <v>2.08012</v>
      </c>
      <c r="Y619" s="45">
        <v>43352</v>
      </c>
      <c r="Z619" s="56">
        <v>1.8653299999999999</v>
      </c>
      <c r="AA619" s="56">
        <v>6.7561400000000003</v>
      </c>
      <c r="AC619" s="45">
        <v>43352</v>
      </c>
      <c r="AD619" s="56">
        <v>5.4149999999999997E-2</v>
      </c>
      <c r="AE619" s="56">
        <v>0.23418</v>
      </c>
      <c r="AG619" s="45">
        <v>43352</v>
      </c>
      <c r="AH619" s="56">
        <v>0</v>
      </c>
      <c r="AI619" s="56">
        <v>7.7109999999999998E-2</v>
      </c>
      <c r="AK619" s="45">
        <v>43352</v>
      </c>
      <c r="AL619" s="56">
        <v>0.41045999999999999</v>
      </c>
      <c r="AM619" s="56">
        <v>0.17957000000000001</v>
      </c>
      <c r="AO619" s="45">
        <v>43352</v>
      </c>
      <c r="AP619" s="56">
        <v>0.90276999999999996</v>
      </c>
      <c r="AQ619" s="56">
        <v>0.38194</v>
      </c>
      <c r="AS619" s="45">
        <v>43657</v>
      </c>
      <c r="AT619" s="44">
        <v>270.85000000000002</v>
      </c>
      <c r="AU619" s="44">
        <v>273.75</v>
      </c>
      <c r="AV619" s="44">
        <v>270.85000000000002</v>
      </c>
      <c r="AW619" s="44">
        <v>273</v>
      </c>
    </row>
    <row r="620" spans="1:49">
      <c r="A620" s="45">
        <v>43353</v>
      </c>
      <c r="B620" s="56">
        <v>0.13822000000000001</v>
      </c>
      <c r="C620" s="56">
        <v>0.18034</v>
      </c>
      <c r="E620" s="45">
        <v>43353</v>
      </c>
      <c r="F620" s="56">
        <v>10</v>
      </c>
      <c r="G620" s="56">
        <v>10</v>
      </c>
      <c r="I620" s="45">
        <v>43353</v>
      </c>
      <c r="J620" s="56">
        <v>0.68818999999999997</v>
      </c>
      <c r="K620" s="56">
        <v>0.89993999999999996</v>
      </c>
      <c r="M620" s="45">
        <v>43353</v>
      </c>
      <c r="N620" s="56">
        <v>0.43214999999999998</v>
      </c>
      <c r="O620" s="56">
        <v>0.30249999999999999</v>
      </c>
      <c r="Q620" s="45">
        <v>43353</v>
      </c>
      <c r="R620" s="56">
        <v>9.5388800000000007</v>
      </c>
      <c r="S620" s="56">
        <v>4.1677600000000004</v>
      </c>
      <c r="U620" s="45">
        <v>43353</v>
      </c>
      <c r="V620" s="56">
        <v>8.3718500000000002</v>
      </c>
      <c r="W620" s="56">
        <v>2.3626</v>
      </c>
      <c r="Y620" s="45">
        <v>43353</v>
      </c>
      <c r="Z620" s="56">
        <v>7.4158299999999997</v>
      </c>
      <c r="AA620" s="56">
        <v>8.0300200000000004</v>
      </c>
      <c r="AC620" s="45">
        <v>43353</v>
      </c>
      <c r="AD620" s="56">
        <v>8.2449999999999996E-2</v>
      </c>
      <c r="AE620" s="56">
        <v>0.32247999999999999</v>
      </c>
      <c r="AG620" s="45">
        <v>43353</v>
      </c>
      <c r="AH620" s="56">
        <v>0.24676000000000001</v>
      </c>
      <c r="AI620" s="56">
        <v>0.29302</v>
      </c>
      <c r="AK620" s="45">
        <v>43353</v>
      </c>
      <c r="AL620" s="56">
        <v>0.76961999999999997</v>
      </c>
      <c r="AM620" s="56">
        <v>0.59004000000000001</v>
      </c>
      <c r="AO620" s="45">
        <v>43353</v>
      </c>
      <c r="AP620" s="56">
        <v>3.9930500000000002</v>
      </c>
      <c r="AQ620" s="56">
        <v>1.5625</v>
      </c>
      <c r="AS620" s="45">
        <v>43658</v>
      </c>
      <c r="AT620" s="44">
        <v>272.95</v>
      </c>
      <c r="AU620" s="44">
        <v>273.95</v>
      </c>
      <c r="AV620" s="44">
        <v>272</v>
      </c>
      <c r="AW620" s="44">
        <v>273.45</v>
      </c>
    </row>
    <row r="621" spans="1:49">
      <c r="A621" s="45">
        <v>43354</v>
      </c>
      <c r="B621" s="56">
        <v>0.15007000000000001</v>
      </c>
      <c r="C621" s="56">
        <v>0.19877</v>
      </c>
      <c r="E621" s="45">
        <v>43354</v>
      </c>
      <c r="F621" s="56">
        <v>14.28571</v>
      </c>
      <c r="G621" s="56">
        <v>0</v>
      </c>
      <c r="I621" s="45">
        <v>43354</v>
      </c>
      <c r="J621" s="56">
        <v>0.89993999999999996</v>
      </c>
      <c r="K621" s="56">
        <v>0.52937999999999996</v>
      </c>
      <c r="M621" s="45">
        <v>43354</v>
      </c>
      <c r="N621" s="56">
        <v>0.60501000000000005</v>
      </c>
      <c r="O621" s="56">
        <v>0.82108000000000003</v>
      </c>
      <c r="Q621" s="45">
        <v>43354</v>
      </c>
      <c r="R621" s="56">
        <v>9.5934100000000004</v>
      </c>
      <c r="S621" s="56">
        <v>3.9541599999999999</v>
      </c>
      <c r="U621" s="45">
        <v>43354</v>
      </c>
      <c r="V621" s="56">
        <v>8.2691300000000005</v>
      </c>
      <c r="W621" s="56">
        <v>2.3369200000000001</v>
      </c>
      <c r="Y621" s="45">
        <v>43354</v>
      </c>
      <c r="Z621" s="56">
        <v>7.32484</v>
      </c>
      <c r="AA621" s="56">
        <v>7.1883499999999998</v>
      </c>
      <c r="AC621" s="45">
        <v>43354</v>
      </c>
      <c r="AD621" s="56">
        <v>7.2690000000000005E-2</v>
      </c>
      <c r="AE621" s="56">
        <v>0.32151000000000002</v>
      </c>
      <c r="AG621" s="45">
        <v>43354</v>
      </c>
      <c r="AH621" s="56">
        <v>0.29302</v>
      </c>
      <c r="AI621" s="56">
        <v>0.43182999999999999</v>
      </c>
      <c r="AK621" s="45">
        <v>43354</v>
      </c>
      <c r="AL621" s="56">
        <v>0.53873000000000004</v>
      </c>
      <c r="AM621" s="56">
        <v>0.59004000000000001</v>
      </c>
      <c r="AO621" s="45">
        <v>43354</v>
      </c>
      <c r="AP621" s="56">
        <v>3.5069400000000002</v>
      </c>
      <c r="AQ621" s="56">
        <v>1.7013799999999999</v>
      </c>
      <c r="AS621" s="45">
        <v>43661</v>
      </c>
      <c r="AT621" s="44">
        <v>272.7</v>
      </c>
      <c r="AU621" s="44">
        <v>274</v>
      </c>
      <c r="AV621" s="44">
        <v>271.7</v>
      </c>
      <c r="AW621" s="44">
        <v>273.5</v>
      </c>
    </row>
    <row r="622" spans="1:49">
      <c r="A622" s="45">
        <v>43355</v>
      </c>
      <c r="B622" s="56">
        <v>0.17376</v>
      </c>
      <c r="C622" s="56">
        <v>0.19350999999999999</v>
      </c>
      <c r="E622" s="45">
        <v>43355</v>
      </c>
      <c r="F622" s="56">
        <v>22.857140000000001</v>
      </c>
      <c r="G622" s="56">
        <v>14.28571</v>
      </c>
      <c r="I622" s="45">
        <v>43355</v>
      </c>
      <c r="J622" s="56">
        <v>0.47643999999999997</v>
      </c>
      <c r="K622" s="56">
        <v>0.47643999999999997</v>
      </c>
      <c r="M622" s="45">
        <v>43355</v>
      </c>
      <c r="N622" s="56">
        <v>0.60501000000000005</v>
      </c>
      <c r="O622" s="56">
        <v>1.0803799999999999</v>
      </c>
      <c r="Q622" s="45">
        <v>43355</v>
      </c>
      <c r="R622" s="56">
        <v>8.6555900000000001</v>
      </c>
      <c r="S622" s="56">
        <v>4.0469999999999997</v>
      </c>
      <c r="U622" s="45">
        <v>43355</v>
      </c>
      <c r="V622" s="56">
        <v>3.9034399999999998</v>
      </c>
      <c r="W622" s="56">
        <v>2.1828400000000001</v>
      </c>
      <c r="Y622" s="45">
        <v>43355</v>
      </c>
      <c r="Z622" s="56">
        <v>3.4576799999999999</v>
      </c>
      <c r="AA622" s="56">
        <v>7.7570499999999996</v>
      </c>
      <c r="AC622" s="45">
        <v>43355</v>
      </c>
      <c r="AD622" s="56">
        <v>6.6830000000000001E-2</v>
      </c>
      <c r="AE622" s="56">
        <v>0.34150999999999998</v>
      </c>
      <c r="AG622" s="45">
        <v>43355</v>
      </c>
      <c r="AH622" s="56">
        <v>0.16964000000000001</v>
      </c>
      <c r="AI622" s="56">
        <v>0.40098</v>
      </c>
      <c r="AK622" s="45">
        <v>43355</v>
      </c>
      <c r="AL622" s="56">
        <v>1.1031200000000001</v>
      </c>
      <c r="AM622" s="56">
        <v>0.79527000000000003</v>
      </c>
      <c r="AO622" s="45">
        <v>43355</v>
      </c>
      <c r="AP622" s="56">
        <v>3.8541599999999998</v>
      </c>
      <c r="AQ622" s="56">
        <v>2.8125</v>
      </c>
      <c r="AS622" s="45">
        <v>43662</v>
      </c>
      <c r="AT622" s="44">
        <v>273.5</v>
      </c>
      <c r="AU622" s="44">
        <v>275.14999999999998</v>
      </c>
      <c r="AV622" s="44">
        <v>272.8</v>
      </c>
      <c r="AW622" s="44">
        <v>274.7</v>
      </c>
    </row>
    <row r="623" spans="1:49">
      <c r="A623" s="45">
        <v>43356</v>
      </c>
      <c r="B623" s="56">
        <v>0.18034</v>
      </c>
      <c r="C623" s="56">
        <v>0.18429000000000001</v>
      </c>
      <c r="E623" s="45">
        <v>43356</v>
      </c>
      <c r="F623" s="56">
        <v>8.5714199999999998</v>
      </c>
      <c r="G623" s="56">
        <v>11.428570000000001</v>
      </c>
      <c r="I623" s="45">
        <v>43356</v>
      </c>
      <c r="J623" s="56">
        <v>0.79407000000000005</v>
      </c>
      <c r="K623" s="56">
        <v>0.26468999999999998</v>
      </c>
      <c r="M623" s="45">
        <v>43356</v>
      </c>
      <c r="N623" s="56">
        <v>0.99394000000000005</v>
      </c>
      <c r="O623" s="56">
        <v>0.69144000000000005</v>
      </c>
      <c r="Q623" s="45">
        <v>43356</v>
      </c>
      <c r="R623" s="56">
        <v>11.246689999999999</v>
      </c>
      <c r="S623" s="56">
        <v>4.0424499999999997</v>
      </c>
      <c r="U623" s="45">
        <v>43356</v>
      </c>
      <c r="V623" s="56">
        <v>4.1859200000000003</v>
      </c>
      <c r="W623" s="56">
        <v>2.3626</v>
      </c>
      <c r="Y623" s="45">
        <v>43356</v>
      </c>
      <c r="Z623" s="56">
        <v>3.70791</v>
      </c>
      <c r="AA623" s="56">
        <v>7.0973600000000001</v>
      </c>
      <c r="AC623" s="45">
        <v>43356</v>
      </c>
      <c r="AD623" s="56">
        <v>6.7320000000000005E-2</v>
      </c>
      <c r="AE623" s="56">
        <v>0.35176000000000002</v>
      </c>
      <c r="AG623" s="45">
        <v>43356</v>
      </c>
      <c r="AH623" s="56">
        <v>0.15422</v>
      </c>
      <c r="AI623" s="56">
        <v>0.12338</v>
      </c>
      <c r="AK623" s="45">
        <v>43356</v>
      </c>
      <c r="AL623" s="56">
        <v>1.1544300000000001</v>
      </c>
      <c r="AM623" s="56">
        <v>0.43612000000000001</v>
      </c>
      <c r="AO623" s="45">
        <v>43356</v>
      </c>
      <c r="AP623" s="56">
        <v>3.125</v>
      </c>
      <c r="AQ623" s="56">
        <v>2.5</v>
      </c>
      <c r="AS623" s="45">
        <v>43663</v>
      </c>
      <c r="AT623" s="44">
        <v>273.35000000000002</v>
      </c>
      <c r="AU623" s="44">
        <v>273.55</v>
      </c>
      <c r="AV623" s="44">
        <v>271.05</v>
      </c>
      <c r="AW623" s="44">
        <v>271.85000000000002</v>
      </c>
    </row>
    <row r="624" spans="1:49">
      <c r="A624" s="45">
        <v>43357</v>
      </c>
      <c r="B624" s="56">
        <v>0.129</v>
      </c>
      <c r="C624" s="56">
        <v>0.14480000000000001</v>
      </c>
      <c r="E624" s="45">
        <v>43357</v>
      </c>
      <c r="F624" s="56">
        <v>12.857139999999999</v>
      </c>
      <c r="G624" s="56">
        <v>7.1428500000000001</v>
      </c>
      <c r="I624" s="45">
        <v>43357</v>
      </c>
      <c r="J624" s="56">
        <v>0.79407000000000005</v>
      </c>
      <c r="K624" s="56">
        <v>0.26468999999999998</v>
      </c>
      <c r="M624" s="45">
        <v>43357</v>
      </c>
      <c r="N624" s="56">
        <v>0.64822000000000002</v>
      </c>
      <c r="O624" s="56">
        <v>0.73465000000000003</v>
      </c>
      <c r="Q624" s="45">
        <v>43357</v>
      </c>
      <c r="R624" s="56">
        <v>8.79453</v>
      </c>
      <c r="S624" s="56">
        <v>4.0148599999999997</v>
      </c>
      <c r="U624" s="45">
        <v>43357</v>
      </c>
      <c r="V624" s="56">
        <v>3.5952700000000002</v>
      </c>
      <c r="W624" s="56">
        <v>1.90035</v>
      </c>
      <c r="Y624" s="45">
        <v>43357</v>
      </c>
      <c r="Z624" s="56">
        <v>3.1847099999999999</v>
      </c>
      <c r="AA624" s="56">
        <v>9.53139</v>
      </c>
      <c r="AC624" s="45">
        <v>43357</v>
      </c>
      <c r="AD624" s="56">
        <v>8.2930000000000004E-2</v>
      </c>
      <c r="AE624" s="56">
        <v>0.36298000000000002</v>
      </c>
      <c r="AG624" s="45">
        <v>43357</v>
      </c>
      <c r="AH624" s="56">
        <v>0.21590999999999999</v>
      </c>
      <c r="AI624" s="56">
        <v>0.6169</v>
      </c>
      <c r="AK624" s="45">
        <v>43357</v>
      </c>
      <c r="AL624" s="56">
        <v>1.02616</v>
      </c>
      <c r="AM624" s="56">
        <v>1.1031200000000001</v>
      </c>
      <c r="AO624" s="45">
        <v>43357</v>
      </c>
      <c r="AP624" s="56">
        <v>3.0555500000000002</v>
      </c>
      <c r="AQ624" s="56">
        <v>1.73611</v>
      </c>
      <c r="AS624" s="45">
        <v>43664</v>
      </c>
      <c r="AT624" s="44">
        <v>271.25</v>
      </c>
      <c r="AU624" s="44">
        <v>272.3</v>
      </c>
      <c r="AV624" s="44">
        <v>270.3</v>
      </c>
      <c r="AW624" s="44">
        <v>271.10000000000002</v>
      </c>
    </row>
    <row r="625" spans="1:49">
      <c r="A625" s="45">
        <v>43358</v>
      </c>
      <c r="B625" s="56">
        <v>7.7660000000000007E-2</v>
      </c>
      <c r="C625" s="56">
        <v>9.6089999999999995E-2</v>
      </c>
      <c r="E625" s="45">
        <v>43358</v>
      </c>
      <c r="F625" s="56">
        <v>0</v>
      </c>
      <c r="G625" s="56">
        <v>0</v>
      </c>
      <c r="I625" s="45">
        <v>43358</v>
      </c>
      <c r="J625" s="56">
        <v>0</v>
      </c>
      <c r="K625" s="56">
        <v>0</v>
      </c>
      <c r="M625" s="45">
        <v>43358</v>
      </c>
      <c r="N625" s="56">
        <v>0</v>
      </c>
      <c r="O625" s="56">
        <v>0.21607000000000001</v>
      </c>
      <c r="Q625" s="45">
        <v>43358</v>
      </c>
      <c r="R625" s="56">
        <v>4.9319100000000002</v>
      </c>
      <c r="S625" s="56">
        <v>1.69255</v>
      </c>
      <c r="U625" s="45">
        <v>43358</v>
      </c>
      <c r="V625" s="56">
        <v>1.74627</v>
      </c>
      <c r="W625" s="56">
        <v>2.20852</v>
      </c>
      <c r="Y625" s="45">
        <v>43358</v>
      </c>
      <c r="Z625" s="56">
        <v>1.5468599999999999</v>
      </c>
      <c r="AA625" s="56">
        <v>6.7106399999999997</v>
      </c>
      <c r="AC625" s="45">
        <v>43358</v>
      </c>
      <c r="AD625" s="56">
        <v>3.8539999999999998E-2</v>
      </c>
      <c r="AE625" s="56">
        <v>0.26930999999999999</v>
      </c>
      <c r="AG625" s="45">
        <v>43358</v>
      </c>
      <c r="AH625" s="56">
        <v>0</v>
      </c>
      <c r="AI625" s="56">
        <v>0.49352000000000001</v>
      </c>
      <c r="AK625" s="45">
        <v>43358</v>
      </c>
      <c r="AL625" s="56">
        <v>0.41045999999999999</v>
      </c>
      <c r="AM625" s="56">
        <v>0.43612000000000001</v>
      </c>
      <c r="AO625" s="45">
        <v>43358</v>
      </c>
      <c r="AP625" s="56">
        <v>1.11111</v>
      </c>
      <c r="AQ625" s="56">
        <v>0.69443999999999995</v>
      </c>
      <c r="AS625" s="45">
        <v>43665</v>
      </c>
      <c r="AT625" s="44">
        <v>272.95</v>
      </c>
      <c r="AU625" s="44">
        <v>275.85000000000002</v>
      </c>
      <c r="AV625" s="44">
        <v>272.85000000000002</v>
      </c>
      <c r="AW625" s="44">
        <v>275.14999999999998</v>
      </c>
    </row>
    <row r="626" spans="1:49">
      <c r="A626" s="45">
        <v>43359</v>
      </c>
      <c r="B626" s="56">
        <v>7.5029999999999999E-2</v>
      </c>
      <c r="C626" s="56">
        <v>8.9510000000000006E-2</v>
      </c>
      <c r="E626" s="45">
        <v>43359</v>
      </c>
      <c r="F626" s="56">
        <v>0</v>
      </c>
      <c r="G626" s="56">
        <v>0</v>
      </c>
      <c r="I626" s="45">
        <v>43359</v>
      </c>
      <c r="J626" s="56">
        <v>0.79407000000000005</v>
      </c>
      <c r="K626" s="56">
        <v>0.37056</v>
      </c>
      <c r="M626" s="45">
        <v>43359</v>
      </c>
      <c r="N626" s="56">
        <v>0.21607000000000001</v>
      </c>
      <c r="O626" s="56">
        <v>0</v>
      </c>
      <c r="Q626" s="45">
        <v>43359</v>
      </c>
      <c r="R626" s="56">
        <v>4.6257900000000003</v>
      </c>
      <c r="S626" s="56">
        <v>1.68638</v>
      </c>
      <c r="U626" s="45">
        <v>43359</v>
      </c>
      <c r="V626" s="56">
        <v>1.66923</v>
      </c>
      <c r="W626" s="56">
        <v>2.8762099999999999</v>
      </c>
      <c r="Y626" s="45">
        <v>43359</v>
      </c>
      <c r="Z626" s="56">
        <v>1.47861</v>
      </c>
      <c r="AA626" s="56">
        <v>7.43858</v>
      </c>
      <c r="AC626" s="45">
        <v>43359</v>
      </c>
      <c r="AD626" s="56">
        <v>3.1710000000000002E-2</v>
      </c>
      <c r="AE626" s="56">
        <v>0.28297</v>
      </c>
      <c r="AG626" s="45">
        <v>43359</v>
      </c>
      <c r="AH626" s="56">
        <v>9.2530000000000001E-2</v>
      </c>
      <c r="AI626" s="56">
        <v>0.46267000000000003</v>
      </c>
      <c r="AK626" s="45">
        <v>43359</v>
      </c>
      <c r="AL626" s="56">
        <v>0.35915000000000002</v>
      </c>
      <c r="AM626" s="56">
        <v>0.12827</v>
      </c>
      <c r="AO626" s="45">
        <v>43359</v>
      </c>
      <c r="AP626" s="56">
        <v>1.0069399999999999</v>
      </c>
      <c r="AQ626" s="56">
        <v>0.45138</v>
      </c>
      <c r="AS626" s="45">
        <v>43668</v>
      </c>
      <c r="AT626" s="44">
        <v>274.25</v>
      </c>
      <c r="AU626" s="44">
        <v>276</v>
      </c>
      <c r="AV626" s="44">
        <v>274.05</v>
      </c>
      <c r="AW626" s="44">
        <v>275.14999999999998</v>
      </c>
    </row>
    <row r="627" spans="1:49">
      <c r="A627" s="45">
        <v>43360</v>
      </c>
      <c r="B627" s="56">
        <v>0.12637000000000001</v>
      </c>
      <c r="C627" s="56">
        <v>0.14216999999999999</v>
      </c>
      <c r="E627" s="45">
        <v>43360</v>
      </c>
      <c r="F627" s="56">
        <v>18.57142</v>
      </c>
      <c r="G627" s="56">
        <v>0</v>
      </c>
      <c r="I627" s="45">
        <v>43360</v>
      </c>
      <c r="J627" s="56">
        <v>1.0058199999999999</v>
      </c>
      <c r="K627" s="56">
        <v>0.79407000000000005</v>
      </c>
      <c r="M627" s="45">
        <v>43360</v>
      </c>
      <c r="N627" s="56">
        <v>1.3396699999999999</v>
      </c>
      <c r="O627" s="56">
        <v>0.86429999999999996</v>
      </c>
      <c r="Q627" s="45">
        <v>43360</v>
      </c>
      <c r="R627" s="56">
        <v>9.4395399999999992</v>
      </c>
      <c r="S627" s="56">
        <v>4.3771399999999998</v>
      </c>
      <c r="U627" s="45">
        <v>43360</v>
      </c>
      <c r="V627" s="56">
        <v>4.0831999999999997</v>
      </c>
      <c r="W627" s="56">
        <v>2.8762099999999999</v>
      </c>
      <c r="Y627" s="45">
        <v>43360</v>
      </c>
      <c r="Z627" s="56">
        <v>3.6169199999999999</v>
      </c>
      <c r="AA627" s="56">
        <v>8.8034499999999998</v>
      </c>
      <c r="AC627" s="45">
        <v>43360</v>
      </c>
      <c r="AD627" s="56">
        <v>6.6350000000000006E-2</v>
      </c>
      <c r="AE627" s="56">
        <v>0.37469000000000002</v>
      </c>
      <c r="AG627" s="45">
        <v>43360</v>
      </c>
      <c r="AH627" s="56">
        <v>0.20049</v>
      </c>
      <c r="AI627" s="56">
        <v>0.70943000000000001</v>
      </c>
      <c r="AK627" s="45">
        <v>43360</v>
      </c>
      <c r="AL627" s="56">
        <v>0.64134999999999998</v>
      </c>
      <c r="AM627" s="56">
        <v>0.87224000000000002</v>
      </c>
      <c r="AO627" s="45">
        <v>43360</v>
      </c>
      <c r="AP627" s="56">
        <v>4.3402700000000003</v>
      </c>
      <c r="AQ627" s="56">
        <v>2.4305500000000002</v>
      </c>
      <c r="AS627" s="45">
        <v>43669</v>
      </c>
      <c r="AT627" s="44">
        <v>275.64999999999998</v>
      </c>
      <c r="AU627" s="44">
        <v>277.3</v>
      </c>
      <c r="AV627" s="44">
        <v>275.2</v>
      </c>
      <c r="AW627" s="44">
        <v>276.45</v>
      </c>
    </row>
    <row r="628" spans="1:49">
      <c r="A628" s="45">
        <v>43361</v>
      </c>
      <c r="B628" s="56">
        <v>0.15137999999999999</v>
      </c>
      <c r="C628" s="56">
        <v>0.14085</v>
      </c>
      <c r="E628" s="45">
        <v>43361</v>
      </c>
      <c r="F628" s="56">
        <v>11.428570000000001</v>
      </c>
      <c r="G628" s="56">
        <v>11.428570000000001</v>
      </c>
      <c r="I628" s="45">
        <v>43361</v>
      </c>
      <c r="J628" s="56">
        <v>0.95287999999999995</v>
      </c>
      <c r="K628" s="56">
        <v>0.52937999999999996</v>
      </c>
      <c r="M628" s="45">
        <v>43361</v>
      </c>
      <c r="N628" s="56">
        <v>1.0803799999999999</v>
      </c>
      <c r="O628" s="56">
        <v>0.77786999999999995</v>
      </c>
      <c r="Q628" s="45">
        <v>43361</v>
      </c>
      <c r="R628" s="56">
        <v>9.1587499999999995</v>
      </c>
      <c r="S628" s="56">
        <v>4.6154000000000002</v>
      </c>
      <c r="U628" s="45">
        <v>43361</v>
      </c>
      <c r="V628" s="56">
        <v>3.2871000000000001</v>
      </c>
      <c r="W628" s="56">
        <v>2.9532600000000002</v>
      </c>
      <c r="Y628" s="45">
        <v>43361</v>
      </c>
      <c r="Z628" s="56">
        <v>2.9117299999999999</v>
      </c>
      <c r="AA628" s="56">
        <v>7.7115499999999999</v>
      </c>
      <c r="AC628" s="45">
        <v>43361</v>
      </c>
      <c r="AD628" s="56">
        <v>6.1469999999999997E-2</v>
      </c>
      <c r="AE628" s="56">
        <v>0.37469000000000002</v>
      </c>
      <c r="AG628" s="45">
        <v>43361</v>
      </c>
      <c r="AH628" s="56">
        <v>0.30845</v>
      </c>
      <c r="AI628" s="56">
        <v>0.32386999999999999</v>
      </c>
      <c r="AK628" s="45">
        <v>43361</v>
      </c>
      <c r="AL628" s="56">
        <v>0.76961999999999997</v>
      </c>
      <c r="AM628" s="56">
        <v>0.76961999999999997</v>
      </c>
      <c r="AO628" s="45">
        <v>43361</v>
      </c>
      <c r="AP628" s="56">
        <v>4.3402700000000003</v>
      </c>
      <c r="AQ628" s="56">
        <v>1.7708299999999999</v>
      </c>
      <c r="AS628" s="45">
        <v>43670</v>
      </c>
      <c r="AT628" s="44">
        <v>276</v>
      </c>
      <c r="AU628" s="44">
        <v>277.10000000000002</v>
      </c>
      <c r="AV628" s="44">
        <v>273.35000000000002</v>
      </c>
      <c r="AW628" s="44">
        <v>274.05</v>
      </c>
    </row>
    <row r="629" spans="1:49">
      <c r="A629" s="45">
        <v>43362</v>
      </c>
      <c r="B629" s="56">
        <v>0.15137999999999999</v>
      </c>
      <c r="C629" s="56">
        <v>0.16586000000000001</v>
      </c>
      <c r="E629" s="45">
        <v>43362</v>
      </c>
      <c r="F629" s="56">
        <v>20</v>
      </c>
      <c r="G629" s="56">
        <v>8.5714199999999998</v>
      </c>
      <c r="I629" s="45">
        <v>43362</v>
      </c>
      <c r="J629" s="56">
        <v>0.95287999999999995</v>
      </c>
      <c r="K629" s="56">
        <v>0.26468999999999998</v>
      </c>
      <c r="M629" s="45">
        <v>43362</v>
      </c>
      <c r="N629" s="56">
        <v>0.95072999999999996</v>
      </c>
      <c r="O629" s="56">
        <v>0.86429999999999996</v>
      </c>
      <c r="Q629" s="45">
        <v>43362</v>
      </c>
      <c r="R629" s="56">
        <v>8.6773399999999992</v>
      </c>
      <c r="S629" s="56">
        <v>4.9007399999999999</v>
      </c>
      <c r="U629" s="45">
        <v>43362</v>
      </c>
      <c r="V629" s="56">
        <v>2.5937299999999999</v>
      </c>
      <c r="W629" s="56">
        <v>2.7991700000000002</v>
      </c>
      <c r="Y629" s="45">
        <v>43362</v>
      </c>
      <c r="Z629" s="56">
        <v>2.2975400000000001</v>
      </c>
      <c r="AA629" s="56">
        <v>7.7343000000000002</v>
      </c>
      <c r="AC629" s="45">
        <v>43362</v>
      </c>
      <c r="AD629" s="56">
        <v>5.6099999999999997E-2</v>
      </c>
      <c r="AE629" s="56">
        <v>0.34688000000000002</v>
      </c>
      <c r="AG629" s="45">
        <v>43362</v>
      </c>
      <c r="AH629" s="56">
        <v>0.20049</v>
      </c>
      <c r="AI629" s="56">
        <v>0.55520999999999998</v>
      </c>
      <c r="AK629" s="45">
        <v>43362</v>
      </c>
      <c r="AL629" s="56">
        <v>0.79527000000000003</v>
      </c>
      <c r="AM629" s="56">
        <v>0.61570000000000003</v>
      </c>
      <c r="AO629" s="45">
        <v>43362</v>
      </c>
      <c r="AP629" s="56">
        <v>3.8888799999999999</v>
      </c>
      <c r="AQ629" s="56">
        <v>2.4652699999999999</v>
      </c>
      <c r="AS629" s="45">
        <v>43671</v>
      </c>
      <c r="AT629" s="44">
        <v>275</v>
      </c>
      <c r="AU629" s="44">
        <v>275.05</v>
      </c>
      <c r="AV629" s="44">
        <v>271.8</v>
      </c>
      <c r="AW629" s="44">
        <v>273.8</v>
      </c>
    </row>
    <row r="630" spans="1:49">
      <c r="A630" s="45">
        <v>43363</v>
      </c>
      <c r="B630" s="56">
        <v>0.129</v>
      </c>
      <c r="C630" s="56">
        <v>0.25669999999999998</v>
      </c>
      <c r="E630" s="45">
        <v>43363</v>
      </c>
      <c r="F630" s="56">
        <v>20</v>
      </c>
      <c r="G630" s="56">
        <v>8.5714199999999998</v>
      </c>
      <c r="I630" s="45">
        <v>43363</v>
      </c>
      <c r="J630" s="56">
        <v>0.95287999999999995</v>
      </c>
      <c r="K630" s="56">
        <v>0.79407000000000005</v>
      </c>
      <c r="M630" s="45">
        <v>43363</v>
      </c>
      <c r="N630" s="56">
        <v>0.51858000000000004</v>
      </c>
      <c r="O630" s="56">
        <v>0.77786999999999995</v>
      </c>
      <c r="Q630" s="45">
        <v>43363</v>
      </c>
      <c r="R630" s="56">
        <v>8.8484099999999994</v>
      </c>
      <c r="S630" s="56">
        <v>4.5154199999999998</v>
      </c>
      <c r="U630" s="45">
        <v>43363</v>
      </c>
      <c r="V630" s="56">
        <v>3.2357399999999998</v>
      </c>
      <c r="W630" s="56">
        <v>2.69645</v>
      </c>
      <c r="Y630" s="45">
        <v>43363</v>
      </c>
      <c r="Z630" s="56">
        <v>2.8662399999999999</v>
      </c>
      <c r="AA630" s="56">
        <v>9.7133699999999994</v>
      </c>
      <c r="AC630" s="45">
        <v>43363</v>
      </c>
      <c r="AD630" s="56">
        <v>0.06</v>
      </c>
      <c r="AE630" s="56">
        <v>0.30393999999999999</v>
      </c>
      <c r="AG630" s="45">
        <v>43363</v>
      </c>
      <c r="AH630" s="56">
        <v>0.15422</v>
      </c>
      <c r="AI630" s="56">
        <v>0.95618999999999998</v>
      </c>
      <c r="AK630" s="45">
        <v>43363</v>
      </c>
      <c r="AL630" s="56">
        <v>0.61570000000000003</v>
      </c>
      <c r="AM630" s="56">
        <v>0.92354999999999998</v>
      </c>
      <c r="AO630" s="45">
        <v>43363</v>
      </c>
      <c r="AP630" s="56">
        <v>3.8888799999999999</v>
      </c>
      <c r="AQ630" s="56">
        <v>1.9444399999999999</v>
      </c>
      <c r="AS630" s="45">
        <v>43672</v>
      </c>
      <c r="AT630" s="44">
        <v>271.89999999999998</v>
      </c>
      <c r="AU630" s="44">
        <v>272.89999999999998</v>
      </c>
      <c r="AV630" s="44">
        <v>271.25</v>
      </c>
      <c r="AW630" s="44">
        <v>272.55</v>
      </c>
    </row>
    <row r="631" spans="1:49">
      <c r="A631" s="45">
        <v>43364</v>
      </c>
      <c r="B631" s="56">
        <v>0.1211</v>
      </c>
      <c r="C631" s="56">
        <v>0.33173000000000002</v>
      </c>
      <c r="E631" s="45">
        <v>43364</v>
      </c>
      <c r="F631" s="56">
        <v>11.428570000000001</v>
      </c>
      <c r="G631" s="56">
        <v>17.142849999999999</v>
      </c>
      <c r="I631" s="45">
        <v>43364</v>
      </c>
      <c r="J631" s="56">
        <v>0.52937999999999996</v>
      </c>
      <c r="K631" s="56">
        <v>0.58230999999999999</v>
      </c>
      <c r="M631" s="45">
        <v>43364</v>
      </c>
      <c r="N631" s="56">
        <v>0.21607000000000001</v>
      </c>
      <c r="O631" s="56">
        <v>0.47536</v>
      </c>
      <c r="Q631" s="45">
        <v>43364</v>
      </c>
      <c r="R631" s="56">
        <v>8.9938400000000005</v>
      </c>
      <c r="S631" s="56">
        <v>3.7051799999999999</v>
      </c>
      <c r="U631" s="45">
        <v>43364</v>
      </c>
      <c r="V631" s="56">
        <v>4.28864</v>
      </c>
      <c r="W631" s="56">
        <v>1.82331</v>
      </c>
      <c r="Y631" s="45">
        <v>43364</v>
      </c>
      <c r="Z631" s="56">
        <v>3.7989000000000002</v>
      </c>
      <c r="AA631" s="56">
        <v>8.0072700000000001</v>
      </c>
      <c r="AC631" s="45">
        <v>43364</v>
      </c>
      <c r="AD631" s="56">
        <v>4.0489999999999998E-2</v>
      </c>
      <c r="AE631" s="56">
        <v>0.2737</v>
      </c>
      <c r="AG631" s="45">
        <v>43364</v>
      </c>
      <c r="AH631" s="56">
        <v>0.10795</v>
      </c>
      <c r="AI631" s="56">
        <v>0.46267000000000003</v>
      </c>
      <c r="AK631" s="45">
        <v>43364</v>
      </c>
      <c r="AL631" s="56">
        <v>0.53873000000000004</v>
      </c>
      <c r="AM631" s="56">
        <v>0.76961999999999997</v>
      </c>
      <c r="AO631" s="45">
        <v>43364</v>
      </c>
      <c r="AP631" s="56">
        <v>3.75</v>
      </c>
      <c r="AQ631" s="56">
        <v>1.9444399999999999</v>
      </c>
      <c r="AS631" s="45">
        <v>43675</v>
      </c>
      <c r="AT631" s="44">
        <v>272.10000000000002</v>
      </c>
      <c r="AU631" s="44">
        <v>272.3</v>
      </c>
      <c r="AV631" s="44">
        <v>267.75</v>
      </c>
      <c r="AW631" s="44">
        <v>268.39999999999998</v>
      </c>
    </row>
    <row r="632" spans="1:49">
      <c r="A632" s="45">
        <v>43365</v>
      </c>
      <c r="B632" s="56">
        <v>5.2650000000000002E-2</v>
      </c>
      <c r="C632" s="56">
        <v>8.5559999999999997E-2</v>
      </c>
      <c r="E632" s="45">
        <v>43365</v>
      </c>
      <c r="F632" s="56">
        <v>7.1428500000000001</v>
      </c>
      <c r="G632" s="56">
        <v>0</v>
      </c>
      <c r="I632" s="45">
        <v>43365</v>
      </c>
      <c r="J632" s="56">
        <v>0.84699999999999998</v>
      </c>
      <c r="K632" s="56">
        <v>0</v>
      </c>
      <c r="M632" s="45">
        <v>43365</v>
      </c>
      <c r="N632" s="56">
        <v>0.25929000000000002</v>
      </c>
      <c r="O632" s="56">
        <v>0</v>
      </c>
      <c r="Q632" s="45">
        <v>43365</v>
      </c>
      <c r="R632" s="56">
        <v>4.61313</v>
      </c>
      <c r="S632" s="56">
        <v>1.4617500000000001</v>
      </c>
      <c r="U632" s="45">
        <v>43365</v>
      </c>
      <c r="V632" s="56">
        <v>1.6435500000000001</v>
      </c>
      <c r="W632" s="56">
        <v>1.74627</v>
      </c>
      <c r="Y632" s="45">
        <v>43365</v>
      </c>
      <c r="Z632" s="56">
        <v>1.4558599999999999</v>
      </c>
      <c r="AA632" s="56">
        <v>4.7543199999999999</v>
      </c>
      <c r="AC632" s="45">
        <v>43365</v>
      </c>
      <c r="AD632" s="56">
        <v>2.2440000000000002E-2</v>
      </c>
      <c r="AE632" s="56">
        <v>0.18149000000000001</v>
      </c>
      <c r="AG632" s="45">
        <v>43365</v>
      </c>
      <c r="AH632" s="56">
        <v>0</v>
      </c>
      <c r="AI632" s="56">
        <v>0.15422</v>
      </c>
      <c r="AK632" s="45">
        <v>43365</v>
      </c>
      <c r="AL632" s="56">
        <v>0.15392</v>
      </c>
      <c r="AM632" s="56">
        <v>0</v>
      </c>
      <c r="AO632" s="45">
        <v>43365</v>
      </c>
      <c r="AP632" s="56">
        <v>0.41665999999999997</v>
      </c>
      <c r="AQ632" s="56">
        <v>0.38194</v>
      </c>
      <c r="AS632" s="45">
        <v>43676</v>
      </c>
      <c r="AT632" s="44">
        <v>269.05</v>
      </c>
      <c r="AU632" s="44">
        <v>270.3</v>
      </c>
      <c r="AV632" s="44">
        <v>268.89999999999998</v>
      </c>
      <c r="AW632" s="44">
        <v>269.39999999999998</v>
      </c>
    </row>
    <row r="633" spans="1:49">
      <c r="A633" s="45">
        <v>43366</v>
      </c>
      <c r="B633" s="56">
        <v>6.5820000000000004E-2</v>
      </c>
      <c r="C633" s="56">
        <v>7.5029999999999999E-2</v>
      </c>
      <c r="E633" s="45">
        <v>43366</v>
      </c>
      <c r="F633" s="56">
        <v>0</v>
      </c>
      <c r="G633" s="56">
        <v>0</v>
      </c>
      <c r="I633" s="45">
        <v>43366</v>
      </c>
      <c r="J633" s="56">
        <v>0.68818999999999997</v>
      </c>
      <c r="K633" s="56">
        <v>0</v>
      </c>
      <c r="M633" s="45">
        <v>43366</v>
      </c>
      <c r="N633" s="56">
        <v>0</v>
      </c>
      <c r="O633" s="56">
        <v>0</v>
      </c>
      <c r="Q633" s="45">
        <v>43366</v>
      </c>
      <c r="R633" s="56">
        <v>3.9259200000000001</v>
      </c>
      <c r="S633" s="56">
        <v>1.20011</v>
      </c>
      <c r="U633" s="45">
        <v>43366</v>
      </c>
      <c r="V633" s="56">
        <v>0.97585999999999995</v>
      </c>
      <c r="W633" s="56">
        <v>1.1556200000000001</v>
      </c>
      <c r="Y633" s="45">
        <v>43366</v>
      </c>
      <c r="Z633" s="56">
        <v>0.86441999999999997</v>
      </c>
      <c r="AA633" s="56">
        <v>4.0946300000000004</v>
      </c>
      <c r="AC633" s="45">
        <v>43366</v>
      </c>
      <c r="AD633" s="56">
        <v>2.5360000000000001E-2</v>
      </c>
      <c r="AE633" s="56">
        <v>0.16586999999999999</v>
      </c>
      <c r="AG633" s="45">
        <v>43366</v>
      </c>
      <c r="AH633" s="56">
        <v>0</v>
      </c>
      <c r="AI633" s="56">
        <v>0</v>
      </c>
      <c r="AK633" s="45">
        <v>43366</v>
      </c>
      <c r="AL633" s="56">
        <v>0.12827</v>
      </c>
      <c r="AM633" s="56">
        <v>0</v>
      </c>
      <c r="AO633" s="45">
        <v>43366</v>
      </c>
      <c r="AP633" s="56">
        <v>0.38194</v>
      </c>
      <c r="AQ633" s="56">
        <v>0.3125</v>
      </c>
      <c r="AS633" s="45">
        <v>43677</v>
      </c>
      <c r="AT633" s="44">
        <v>268.89999999999998</v>
      </c>
      <c r="AU633" s="44">
        <v>269.8</v>
      </c>
      <c r="AV633" s="44">
        <v>265.75</v>
      </c>
      <c r="AW633" s="44">
        <v>266.85000000000002</v>
      </c>
    </row>
    <row r="634" spans="1:49">
      <c r="A634" s="45">
        <v>43367</v>
      </c>
      <c r="B634" s="56">
        <v>4.607E-2</v>
      </c>
      <c r="C634" s="56">
        <v>5.7919999999999999E-2</v>
      </c>
      <c r="E634" s="45">
        <v>43367</v>
      </c>
      <c r="F634" s="56">
        <v>0</v>
      </c>
      <c r="G634" s="56">
        <v>0</v>
      </c>
      <c r="I634" s="45">
        <v>43367</v>
      </c>
      <c r="J634" s="56">
        <v>0.42349999999999999</v>
      </c>
      <c r="K634" s="56">
        <v>0</v>
      </c>
      <c r="M634" s="45">
        <v>43367</v>
      </c>
      <c r="N634" s="56">
        <v>0</v>
      </c>
      <c r="O634" s="56">
        <v>0</v>
      </c>
      <c r="Q634" s="45">
        <v>43367</v>
      </c>
      <c r="R634" s="56">
        <v>3.96163</v>
      </c>
      <c r="S634" s="56">
        <v>1.42604</v>
      </c>
      <c r="U634" s="45">
        <v>43367</v>
      </c>
      <c r="V634" s="56">
        <v>1.5408299999999999</v>
      </c>
      <c r="W634" s="56">
        <v>1.4637899999999999</v>
      </c>
      <c r="Y634" s="45">
        <v>43367</v>
      </c>
      <c r="Z634" s="56">
        <v>1.36487</v>
      </c>
      <c r="AA634" s="56">
        <v>3.6396700000000002</v>
      </c>
      <c r="AC634" s="45">
        <v>43367</v>
      </c>
      <c r="AD634" s="56">
        <v>2.0490000000000001E-2</v>
      </c>
      <c r="AE634" s="56">
        <v>0.17124</v>
      </c>
      <c r="AG634" s="45">
        <v>43367</v>
      </c>
      <c r="AH634" s="56">
        <v>0</v>
      </c>
      <c r="AI634" s="56">
        <v>9.2530000000000001E-2</v>
      </c>
      <c r="AK634" s="45">
        <v>43367</v>
      </c>
      <c r="AL634" s="56">
        <v>0.20523</v>
      </c>
      <c r="AM634" s="56">
        <v>0.23088</v>
      </c>
      <c r="AO634" s="45">
        <v>43367</v>
      </c>
      <c r="AP634" s="56">
        <v>0.41665999999999997</v>
      </c>
      <c r="AQ634" s="56">
        <v>0.17360999999999999</v>
      </c>
      <c r="AS634" s="45">
        <v>43678</v>
      </c>
      <c r="AT634" s="44">
        <v>264.75</v>
      </c>
      <c r="AU634" s="44">
        <v>267.85000000000002</v>
      </c>
      <c r="AV634" s="44">
        <v>264.64999999999998</v>
      </c>
      <c r="AW634" s="44">
        <v>266.2</v>
      </c>
    </row>
    <row r="635" spans="1:49">
      <c r="A635" s="45">
        <v>43368</v>
      </c>
      <c r="B635" s="56">
        <v>5.5280000000000003E-2</v>
      </c>
      <c r="C635" s="56">
        <v>6.318E-2</v>
      </c>
      <c r="E635" s="45">
        <v>43368</v>
      </c>
      <c r="F635" s="56">
        <v>0</v>
      </c>
      <c r="G635" s="56">
        <v>0</v>
      </c>
      <c r="I635" s="45">
        <v>43368</v>
      </c>
      <c r="J635" s="56">
        <v>0.31762000000000001</v>
      </c>
      <c r="K635" s="56">
        <v>0</v>
      </c>
      <c r="M635" s="45">
        <v>43368</v>
      </c>
      <c r="N635" s="56">
        <v>0</v>
      </c>
      <c r="O635" s="56">
        <v>0.47536</v>
      </c>
      <c r="Q635" s="45">
        <v>43368</v>
      </c>
      <c r="R635" s="56">
        <v>4.27034</v>
      </c>
      <c r="S635" s="56">
        <v>1.78929</v>
      </c>
      <c r="U635" s="45">
        <v>43368</v>
      </c>
      <c r="V635" s="56">
        <v>2.1314799999999998</v>
      </c>
      <c r="W635" s="56">
        <v>2.05444</v>
      </c>
      <c r="Y635" s="45">
        <v>43368</v>
      </c>
      <c r="Z635" s="56">
        <v>1.88808</v>
      </c>
      <c r="AA635" s="56">
        <v>4.7543199999999999</v>
      </c>
      <c r="AC635" s="45">
        <v>43368</v>
      </c>
      <c r="AD635" s="56">
        <v>2.146E-2</v>
      </c>
      <c r="AE635" s="56">
        <v>0.24979000000000001</v>
      </c>
      <c r="AG635" s="45">
        <v>43368</v>
      </c>
      <c r="AH635" s="56">
        <v>0</v>
      </c>
      <c r="AI635" s="56">
        <v>7.7109999999999998E-2</v>
      </c>
      <c r="AK635" s="45">
        <v>43368</v>
      </c>
      <c r="AL635" s="56">
        <v>0</v>
      </c>
      <c r="AM635" s="56">
        <v>0.12827</v>
      </c>
      <c r="AO635" s="45">
        <v>43368</v>
      </c>
      <c r="AP635" s="56">
        <v>0.72916000000000003</v>
      </c>
      <c r="AQ635" s="56">
        <v>0.3125</v>
      </c>
      <c r="AS635" s="45">
        <v>43679</v>
      </c>
      <c r="AT635" s="44">
        <v>263</v>
      </c>
      <c r="AU635" s="44">
        <v>264</v>
      </c>
      <c r="AV635" s="44">
        <v>261.95</v>
      </c>
      <c r="AW635" s="44">
        <v>263.14999999999998</v>
      </c>
    </row>
    <row r="636" spans="1:49">
      <c r="A636" s="45">
        <v>43369</v>
      </c>
      <c r="B636" s="56">
        <v>3.2910000000000002E-2</v>
      </c>
      <c r="C636" s="56">
        <v>8.1610000000000002E-2</v>
      </c>
      <c r="E636" s="45">
        <v>43369</v>
      </c>
      <c r="F636" s="56">
        <v>0</v>
      </c>
      <c r="G636" s="56">
        <v>0</v>
      </c>
      <c r="I636" s="45">
        <v>43369</v>
      </c>
      <c r="J636" s="56">
        <v>0.63524999999999998</v>
      </c>
      <c r="K636" s="56">
        <v>0.26468999999999998</v>
      </c>
      <c r="M636" s="45">
        <v>43369</v>
      </c>
      <c r="N636" s="56">
        <v>0</v>
      </c>
      <c r="O636" s="56">
        <v>0.34572000000000003</v>
      </c>
      <c r="Q636" s="45">
        <v>43369</v>
      </c>
      <c r="R636" s="56">
        <v>5.2831400000000004</v>
      </c>
      <c r="S636" s="56">
        <v>2.2135600000000002</v>
      </c>
      <c r="U636" s="45">
        <v>43369</v>
      </c>
      <c r="V636" s="56">
        <v>2.85053</v>
      </c>
      <c r="W636" s="56">
        <v>2.7221299999999999</v>
      </c>
      <c r="Y636" s="45">
        <v>43369</v>
      </c>
      <c r="Z636" s="56">
        <v>2.52502</v>
      </c>
      <c r="AA636" s="56">
        <v>6.5741500000000004</v>
      </c>
      <c r="AC636" s="45">
        <v>43369</v>
      </c>
      <c r="AD636" s="56">
        <v>3.1710000000000002E-2</v>
      </c>
      <c r="AE636" s="56">
        <v>0.32395000000000002</v>
      </c>
      <c r="AG636" s="45">
        <v>43369</v>
      </c>
      <c r="AH636" s="56">
        <v>0</v>
      </c>
      <c r="AI636" s="56">
        <v>9.2530000000000001E-2</v>
      </c>
      <c r="AK636" s="45">
        <v>43369</v>
      </c>
      <c r="AL636" s="56">
        <v>0.23088</v>
      </c>
      <c r="AM636" s="56">
        <v>0.20523</v>
      </c>
      <c r="AO636" s="45">
        <v>43369</v>
      </c>
      <c r="AP636" s="56">
        <v>0.69443999999999995</v>
      </c>
      <c r="AQ636" s="56">
        <v>0.65971999999999997</v>
      </c>
      <c r="AS636" s="45">
        <v>43682</v>
      </c>
      <c r="AT636" s="44">
        <v>261.39999999999998</v>
      </c>
      <c r="AU636" s="44">
        <v>261.85000000000002</v>
      </c>
      <c r="AV636" s="44">
        <v>256.95</v>
      </c>
      <c r="AW636" s="44">
        <v>256.95</v>
      </c>
    </row>
    <row r="637" spans="1:49">
      <c r="A637" s="45">
        <v>43370</v>
      </c>
      <c r="B637" s="56">
        <v>0.14612</v>
      </c>
      <c r="C637" s="56">
        <v>0.19877</v>
      </c>
      <c r="E637" s="45">
        <v>43370</v>
      </c>
      <c r="F637" s="56">
        <v>25.714279999999999</v>
      </c>
      <c r="G637" s="56">
        <v>20</v>
      </c>
      <c r="I637" s="45">
        <v>43370</v>
      </c>
      <c r="J637" s="56">
        <v>0.68818999999999997</v>
      </c>
      <c r="K637" s="56">
        <v>0.68818999999999997</v>
      </c>
      <c r="M637" s="45">
        <v>43370</v>
      </c>
      <c r="N637" s="56">
        <v>0.73465000000000003</v>
      </c>
      <c r="O637" s="56">
        <v>1.0803799999999999</v>
      </c>
      <c r="Q637" s="45">
        <v>43370</v>
      </c>
      <c r="R637" s="56">
        <v>100</v>
      </c>
      <c r="S637" s="56">
        <v>4.7618099999999997</v>
      </c>
      <c r="U637" s="45">
        <v>43370</v>
      </c>
      <c r="V637" s="56">
        <v>14.689260000000001</v>
      </c>
      <c r="W637" s="56">
        <v>3.3641399999999999</v>
      </c>
      <c r="Y637" s="45">
        <v>43370</v>
      </c>
      <c r="Z637" s="56">
        <v>13.01182</v>
      </c>
      <c r="AA637" s="56">
        <v>13.78525</v>
      </c>
      <c r="AC637" s="45">
        <v>43370</v>
      </c>
      <c r="AD637" s="56">
        <v>5.9029999999999999E-2</v>
      </c>
      <c r="AE637" s="56">
        <v>0.41761999999999999</v>
      </c>
      <c r="AG637" s="45">
        <v>43370</v>
      </c>
      <c r="AH637" s="56">
        <v>0.32386999999999999</v>
      </c>
      <c r="AI637" s="56">
        <v>0.64773999999999998</v>
      </c>
      <c r="AK637" s="45">
        <v>43370</v>
      </c>
      <c r="AL637" s="56">
        <v>0.89788999999999997</v>
      </c>
      <c r="AM637" s="56">
        <v>1.20574</v>
      </c>
      <c r="AO637" s="45">
        <v>43370</v>
      </c>
      <c r="AP637" s="56">
        <v>4.9305500000000002</v>
      </c>
      <c r="AQ637" s="56">
        <v>2.4652699999999999</v>
      </c>
      <c r="AS637" s="45">
        <v>43683</v>
      </c>
      <c r="AT637" s="44">
        <v>251.1</v>
      </c>
      <c r="AU637" s="44">
        <v>257.14999999999998</v>
      </c>
      <c r="AV637" s="44">
        <v>250.9</v>
      </c>
      <c r="AW637" s="44">
        <v>253.65</v>
      </c>
    </row>
    <row r="638" spans="1:49">
      <c r="A638" s="45">
        <v>43371</v>
      </c>
      <c r="B638" s="56">
        <v>0.129</v>
      </c>
      <c r="C638" s="56">
        <v>0.25801000000000002</v>
      </c>
      <c r="E638" s="45">
        <v>43371</v>
      </c>
      <c r="F638" s="56">
        <v>14.28571</v>
      </c>
      <c r="G638" s="56">
        <v>15.71428</v>
      </c>
      <c r="I638" s="45">
        <v>43371</v>
      </c>
      <c r="J638" s="56">
        <v>0.89993999999999996</v>
      </c>
      <c r="K638" s="56">
        <v>0.58230999999999999</v>
      </c>
      <c r="M638" s="45">
        <v>43371</v>
      </c>
      <c r="N638" s="56">
        <v>1.0371600000000001</v>
      </c>
      <c r="O638" s="56">
        <v>0</v>
      </c>
      <c r="Q638" s="45">
        <v>43371</v>
      </c>
      <c r="R638" s="56">
        <v>14.815860000000001</v>
      </c>
      <c r="S638" s="56">
        <v>4.3953100000000003</v>
      </c>
      <c r="U638" s="45">
        <v>43371</v>
      </c>
      <c r="V638" s="56">
        <v>7.5757500000000002</v>
      </c>
      <c r="W638" s="56">
        <v>3.0816599999999998</v>
      </c>
      <c r="Y638" s="45">
        <v>43371</v>
      </c>
      <c r="Z638" s="56">
        <v>6.7106399999999997</v>
      </c>
      <c r="AA638" s="56">
        <v>10.168329999999999</v>
      </c>
      <c r="AC638" s="45">
        <v>43371</v>
      </c>
      <c r="AD638" s="56">
        <v>6.3909999999999995E-2</v>
      </c>
      <c r="AE638" s="56">
        <v>0.39615</v>
      </c>
      <c r="AG638" s="45">
        <v>43371</v>
      </c>
      <c r="AH638" s="56">
        <v>0.13880000000000001</v>
      </c>
      <c r="AI638" s="56">
        <v>0.40098</v>
      </c>
      <c r="AK638" s="45">
        <v>43371</v>
      </c>
      <c r="AL638" s="56">
        <v>0.48742000000000002</v>
      </c>
      <c r="AM638" s="56">
        <v>1.00051</v>
      </c>
      <c r="AO638" s="45">
        <v>43371</v>
      </c>
      <c r="AP638" s="56">
        <v>4.5138800000000003</v>
      </c>
      <c r="AQ638" s="56">
        <v>2.2222200000000001</v>
      </c>
      <c r="AS638" s="45">
        <v>43684</v>
      </c>
      <c r="AT638" s="44">
        <v>253.6</v>
      </c>
      <c r="AU638" s="44">
        <v>255</v>
      </c>
      <c r="AV638" s="44">
        <v>251.4</v>
      </c>
      <c r="AW638" s="44">
        <v>253</v>
      </c>
    </row>
    <row r="639" spans="1:49">
      <c r="A639" s="45">
        <v>43372</v>
      </c>
      <c r="B639" s="56">
        <v>0.13164000000000001</v>
      </c>
      <c r="C639" s="56">
        <v>0.11847000000000001</v>
      </c>
      <c r="E639" s="45">
        <v>43372</v>
      </c>
      <c r="F639" s="56">
        <v>0</v>
      </c>
      <c r="G639" s="56">
        <v>0</v>
      </c>
      <c r="I639" s="45">
        <v>43372</v>
      </c>
      <c r="J639" s="56">
        <v>0.42349999999999999</v>
      </c>
      <c r="K639" s="56">
        <v>0</v>
      </c>
      <c r="M639" s="45">
        <v>43372</v>
      </c>
      <c r="N639" s="56">
        <v>0.30249999999999999</v>
      </c>
      <c r="O639" s="56">
        <v>0.38893</v>
      </c>
      <c r="Q639" s="45">
        <v>43372</v>
      </c>
      <c r="R639" s="56">
        <v>5.9447099999999997</v>
      </c>
      <c r="S639" s="56">
        <v>1.6230800000000001</v>
      </c>
      <c r="U639" s="45">
        <v>43372</v>
      </c>
      <c r="V639" s="56">
        <v>2.08012</v>
      </c>
      <c r="W639" s="56">
        <v>1.9517199999999999</v>
      </c>
      <c r="Y639" s="45">
        <v>43372</v>
      </c>
      <c r="Z639" s="56">
        <v>1.8425800000000001</v>
      </c>
      <c r="AA639" s="56">
        <v>6.3466699999999996</v>
      </c>
      <c r="AC639" s="45">
        <v>43372</v>
      </c>
      <c r="AD639" s="56">
        <v>3.2199999999999999E-2</v>
      </c>
      <c r="AE639" s="56">
        <v>0.30102000000000001</v>
      </c>
      <c r="AG639" s="45">
        <v>43372</v>
      </c>
      <c r="AH639" s="56">
        <v>0</v>
      </c>
      <c r="AI639" s="56">
        <v>9.2530000000000001E-2</v>
      </c>
      <c r="AK639" s="45">
        <v>43372</v>
      </c>
      <c r="AL639" s="56">
        <v>0.53873000000000004</v>
      </c>
      <c r="AM639" s="56">
        <v>0.33350000000000002</v>
      </c>
      <c r="AO639" s="45">
        <v>43372</v>
      </c>
      <c r="AP639" s="56">
        <v>0.34721999999999997</v>
      </c>
      <c r="AQ639" s="56">
        <v>0.17360999999999999</v>
      </c>
      <c r="AS639" s="45">
        <v>43685</v>
      </c>
      <c r="AT639" s="44">
        <v>254.5</v>
      </c>
      <c r="AU639" s="44">
        <v>255.6</v>
      </c>
      <c r="AV639" s="44">
        <v>252.5</v>
      </c>
      <c r="AW639" s="44">
        <v>253.6</v>
      </c>
    </row>
    <row r="640" spans="1:49">
      <c r="A640" s="45">
        <v>43373</v>
      </c>
      <c r="B640" s="56">
        <v>9.6089999999999995E-2</v>
      </c>
      <c r="C640" s="56">
        <v>9.3460000000000001E-2</v>
      </c>
      <c r="E640" s="45">
        <v>43373</v>
      </c>
      <c r="F640" s="56">
        <v>0</v>
      </c>
      <c r="G640" s="56">
        <v>0</v>
      </c>
      <c r="I640" s="45">
        <v>43373</v>
      </c>
      <c r="J640" s="56">
        <v>0.74112999999999996</v>
      </c>
      <c r="K640" s="56">
        <v>0</v>
      </c>
      <c r="M640" s="45">
        <v>43373</v>
      </c>
      <c r="N640" s="56">
        <v>0</v>
      </c>
      <c r="O640" s="56">
        <v>0</v>
      </c>
      <c r="Q640" s="45">
        <v>43373</v>
      </c>
      <c r="R640" s="56">
        <v>5.2600899999999999</v>
      </c>
      <c r="S640" s="56">
        <v>1.61334</v>
      </c>
      <c r="U640" s="45">
        <v>43373</v>
      </c>
      <c r="V640" s="56">
        <v>2.2598799999999999</v>
      </c>
      <c r="W640" s="56">
        <v>2.2342</v>
      </c>
      <c r="Y640" s="45">
        <v>43373</v>
      </c>
      <c r="Z640" s="56">
        <v>2.0018099999999999</v>
      </c>
      <c r="AA640" s="56">
        <v>6.4604100000000004</v>
      </c>
      <c r="AC640" s="45">
        <v>43373</v>
      </c>
      <c r="AD640" s="56">
        <v>3.805E-2</v>
      </c>
      <c r="AE640" s="56">
        <v>0.26687</v>
      </c>
      <c r="AG640" s="45">
        <v>43373</v>
      </c>
      <c r="AH640" s="56">
        <v>9.2530000000000001E-2</v>
      </c>
      <c r="AI640" s="56">
        <v>0</v>
      </c>
      <c r="AK640" s="45">
        <v>43373</v>
      </c>
      <c r="AL640" s="56">
        <v>0.17957000000000001</v>
      </c>
      <c r="AM640" s="56">
        <v>0.56438999999999995</v>
      </c>
      <c r="AO640" s="45">
        <v>43373</v>
      </c>
      <c r="AP640" s="56">
        <v>0.625</v>
      </c>
      <c r="AQ640" s="56">
        <v>0.24304999999999999</v>
      </c>
      <c r="AS640" s="45">
        <v>43686</v>
      </c>
      <c r="AT640" s="44">
        <v>255</v>
      </c>
      <c r="AU640" s="44">
        <v>256.3</v>
      </c>
      <c r="AV640" s="44">
        <v>254.55</v>
      </c>
      <c r="AW640" s="44">
        <v>255.25</v>
      </c>
    </row>
    <row r="641" spans="1:49">
      <c r="A641" s="45">
        <v>43374</v>
      </c>
      <c r="B641" s="56">
        <v>0.1211</v>
      </c>
      <c r="C641" s="56">
        <v>0.21062</v>
      </c>
      <c r="E641" s="45">
        <v>43374</v>
      </c>
      <c r="F641" s="56">
        <v>10</v>
      </c>
      <c r="G641" s="56">
        <v>24.285710000000002</v>
      </c>
      <c r="I641" s="45">
        <v>43374</v>
      </c>
      <c r="J641" s="56">
        <v>1.0058199999999999</v>
      </c>
      <c r="K641" s="56">
        <v>0.26468999999999998</v>
      </c>
      <c r="M641" s="45">
        <v>43374</v>
      </c>
      <c r="N641" s="56">
        <v>0.99394000000000005</v>
      </c>
      <c r="O641" s="56">
        <v>0.51858000000000004</v>
      </c>
      <c r="Q641" s="45">
        <v>43374</v>
      </c>
      <c r="R641" s="56">
        <v>11.28045</v>
      </c>
      <c r="S641" s="56">
        <v>4.1138700000000004</v>
      </c>
      <c r="U641" s="45">
        <v>43374</v>
      </c>
      <c r="V641" s="56">
        <v>8.14072</v>
      </c>
      <c r="W641" s="56">
        <v>2.3369200000000001</v>
      </c>
      <c r="Y641" s="45">
        <v>43374</v>
      </c>
      <c r="Z641" s="56">
        <v>7.2111000000000001</v>
      </c>
      <c r="AA641" s="56">
        <v>10.304819999999999</v>
      </c>
      <c r="AC641" s="45">
        <v>43374</v>
      </c>
      <c r="AD641" s="56">
        <v>6.7809999999999995E-2</v>
      </c>
      <c r="AE641" s="56">
        <v>0.32003999999999999</v>
      </c>
      <c r="AG641" s="45">
        <v>43374</v>
      </c>
      <c r="AH641" s="56">
        <v>0.13880000000000001</v>
      </c>
      <c r="AI641" s="56">
        <v>0.32386999999999999</v>
      </c>
      <c r="AK641" s="45">
        <v>43374</v>
      </c>
      <c r="AL641" s="56">
        <v>0.56438999999999995</v>
      </c>
      <c r="AM641" s="56">
        <v>1.00051</v>
      </c>
      <c r="AO641" s="45">
        <v>43374</v>
      </c>
      <c r="AP641" s="56">
        <v>3.0555500000000002</v>
      </c>
      <c r="AQ641" s="56">
        <v>1.97916</v>
      </c>
      <c r="AS641" s="45">
        <v>43689</v>
      </c>
      <c r="AT641" s="44">
        <v>255.35</v>
      </c>
      <c r="AU641" s="44">
        <v>256.39999999999998</v>
      </c>
      <c r="AV641" s="44">
        <v>254.45</v>
      </c>
      <c r="AW641" s="44">
        <v>255.45</v>
      </c>
    </row>
    <row r="642" spans="1:49">
      <c r="A642" s="45">
        <v>43375</v>
      </c>
      <c r="B642" s="56">
        <v>0.13164000000000001</v>
      </c>
      <c r="C642" s="56">
        <v>0.18561</v>
      </c>
      <c r="E642" s="45">
        <v>43375</v>
      </c>
      <c r="F642" s="56">
        <v>18.57142</v>
      </c>
      <c r="G642" s="56">
        <v>35.714280000000002</v>
      </c>
      <c r="I642" s="45">
        <v>43375</v>
      </c>
      <c r="J642" s="56">
        <v>4.7114799999999999</v>
      </c>
      <c r="K642" s="56">
        <v>0.26468999999999998</v>
      </c>
      <c r="M642" s="45">
        <v>43375</v>
      </c>
      <c r="N642" s="56">
        <v>6.5254899999999996</v>
      </c>
      <c r="O642" s="56">
        <v>0.64822000000000002</v>
      </c>
      <c r="Q642" s="45">
        <v>43375</v>
      </c>
      <c r="R642" s="56">
        <v>9.8505099999999999</v>
      </c>
      <c r="S642" s="56">
        <v>5.0455199999999998</v>
      </c>
      <c r="U642" s="45">
        <v>43375</v>
      </c>
      <c r="V642" s="56">
        <v>3.80071</v>
      </c>
      <c r="W642" s="56">
        <v>3.5952700000000002</v>
      </c>
      <c r="Y642" s="45">
        <v>43375</v>
      </c>
      <c r="Z642" s="56">
        <v>3.3666900000000002</v>
      </c>
      <c r="AA642" s="56">
        <v>14.240209999999999</v>
      </c>
      <c r="AC642" s="45">
        <v>43375</v>
      </c>
      <c r="AD642" s="56">
        <v>9.8059999999999994E-2</v>
      </c>
      <c r="AE642" s="56">
        <v>0.34833999999999998</v>
      </c>
      <c r="AG642" s="45">
        <v>43375</v>
      </c>
      <c r="AH642" s="56">
        <v>0.43182999999999999</v>
      </c>
      <c r="AI642" s="56">
        <v>0.38556000000000001</v>
      </c>
      <c r="AK642" s="45">
        <v>43375</v>
      </c>
      <c r="AL642" s="56">
        <v>1.9753700000000001</v>
      </c>
      <c r="AM642" s="56">
        <v>1.4109700000000001</v>
      </c>
      <c r="AO642" s="45">
        <v>43375</v>
      </c>
      <c r="AP642" s="56">
        <v>3.0902699999999999</v>
      </c>
      <c r="AQ642" s="56">
        <v>1.9097200000000001</v>
      </c>
      <c r="AS642" s="45">
        <v>43690</v>
      </c>
      <c r="AT642" s="44">
        <v>253.6</v>
      </c>
      <c r="AU642" s="44">
        <v>254.6</v>
      </c>
      <c r="AV642" s="44">
        <v>252.05</v>
      </c>
      <c r="AW642" s="44">
        <v>252.05</v>
      </c>
    </row>
    <row r="643" spans="1:49">
      <c r="A643" s="45">
        <v>43376</v>
      </c>
      <c r="B643" s="56">
        <v>8.4250000000000005E-2</v>
      </c>
      <c r="C643" s="56">
        <v>0.12242</v>
      </c>
      <c r="E643" s="45">
        <v>43376</v>
      </c>
      <c r="F643" s="56">
        <v>0</v>
      </c>
      <c r="G643" s="56">
        <v>15.71428</v>
      </c>
      <c r="I643" s="45">
        <v>43376</v>
      </c>
      <c r="J643" s="56">
        <v>3.1233399999999998</v>
      </c>
      <c r="K643" s="56">
        <v>0.31762000000000001</v>
      </c>
      <c r="M643" s="45">
        <v>43376</v>
      </c>
      <c r="N643" s="56">
        <v>1.1668099999999999</v>
      </c>
      <c r="O643" s="56">
        <v>0.56179000000000001</v>
      </c>
      <c r="Q643" s="45">
        <v>43376</v>
      </c>
      <c r="R643" s="56">
        <v>5.8330399999999996</v>
      </c>
      <c r="S643" s="56">
        <v>2.1716899999999999</v>
      </c>
      <c r="U643" s="45">
        <v>43376</v>
      </c>
      <c r="V643" s="56">
        <v>2.69645</v>
      </c>
      <c r="W643" s="56">
        <v>2.9789400000000001</v>
      </c>
      <c r="Y643" s="45">
        <v>43376</v>
      </c>
      <c r="Z643" s="56">
        <v>2.3885299999999998</v>
      </c>
      <c r="AA643" s="56">
        <v>8.3712400000000002</v>
      </c>
      <c r="AC643" s="45">
        <v>43376</v>
      </c>
      <c r="AD643" s="56">
        <v>5.561E-2</v>
      </c>
      <c r="AE643" s="56">
        <v>0.28783999999999998</v>
      </c>
      <c r="AG643" s="45">
        <v>43376</v>
      </c>
      <c r="AH643" s="56">
        <v>0.15422</v>
      </c>
      <c r="AI643" s="56">
        <v>0.10795</v>
      </c>
      <c r="AK643" s="45">
        <v>43376</v>
      </c>
      <c r="AL643" s="56">
        <v>0.59004000000000001</v>
      </c>
      <c r="AM643" s="56">
        <v>0.23088</v>
      </c>
      <c r="AO643" s="45">
        <v>43376</v>
      </c>
      <c r="AP643" s="56">
        <v>0.76388</v>
      </c>
      <c r="AQ643" s="56">
        <v>0.69443999999999995</v>
      </c>
      <c r="AS643" s="45">
        <v>43691</v>
      </c>
      <c r="AT643" s="44">
        <v>255.6</v>
      </c>
      <c r="AU643" s="44">
        <v>256.95</v>
      </c>
      <c r="AV643" s="44">
        <v>254.65</v>
      </c>
      <c r="AW643" s="44">
        <v>255.2</v>
      </c>
    </row>
    <row r="644" spans="1:49">
      <c r="A644" s="45">
        <v>43377</v>
      </c>
      <c r="B644" s="56">
        <v>0.19087000000000001</v>
      </c>
      <c r="C644" s="56">
        <v>0.19087000000000001</v>
      </c>
      <c r="E644" s="45">
        <v>43377</v>
      </c>
      <c r="F644" s="56">
        <v>11.428570000000001</v>
      </c>
      <c r="G644" s="56">
        <v>7.1428500000000001</v>
      </c>
      <c r="I644" s="45">
        <v>43377</v>
      </c>
      <c r="J644" s="56">
        <v>11.646369999999999</v>
      </c>
      <c r="K644" s="56">
        <v>0.37056</v>
      </c>
      <c r="M644" s="45">
        <v>43377</v>
      </c>
      <c r="N644" s="56">
        <v>8.5133899999999993</v>
      </c>
      <c r="O644" s="56">
        <v>0.60501000000000005</v>
      </c>
      <c r="Q644" s="45">
        <v>43377</v>
      </c>
      <c r="R644" s="56">
        <v>11.31161</v>
      </c>
      <c r="S644" s="56">
        <v>5.1734200000000001</v>
      </c>
      <c r="U644" s="45">
        <v>43377</v>
      </c>
      <c r="V644" s="56">
        <v>5.5469900000000001</v>
      </c>
      <c r="W644" s="56">
        <v>4.5711300000000001</v>
      </c>
      <c r="Y644" s="45">
        <v>43377</v>
      </c>
      <c r="Z644" s="56">
        <v>4.9135499999999999</v>
      </c>
      <c r="AA644" s="56">
        <v>19.01728</v>
      </c>
      <c r="AC644" s="45">
        <v>43377</v>
      </c>
      <c r="AD644" s="56">
        <v>0.12781999999999999</v>
      </c>
      <c r="AE644" s="56">
        <v>0.34833999999999998</v>
      </c>
      <c r="AG644" s="45">
        <v>43377</v>
      </c>
      <c r="AH644" s="56">
        <v>0.58604999999999996</v>
      </c>
      <c r="AI644" s="56">
        <v>0.78654999999999997</v>
      </c>
      <c r="AK644" s="45">
        <v>43377</v>
      </c>
      <c r="AL644" s="56">
        <v>1.77013</v>
      </c>
      <c r="AM644" s="56">
        <v>1.8727499999999999</v>
      </c>
      <c r="AO644" s="45">
        <v>43377</v>
      </c>
      <c r="AP644" s="56">
        <v>2.3958300000000001</v>
      </c>
      <c r="AQ644" s="56">
        <v>1.97916</v>
      </c>
      <c r="AS644" s="45">
        <v>43693</v>
      </c>
      <c r="AT644" s="44">
        <v>252.65</v>
      </c>
      <c r="AU644" s="44">
        <v>254.05</v>
      </c>
      <c r="AV644" s="44">
        <v>251.5</v>
      </c>
      <c r="AW644" s="44">
        <v>254.05</v>
      </c>
    </row>
    <row r="645" spans="1:49">
      <c r="A645" s="45">
        <v>43378</v>
      </c>
      <c r="B645" s="56">
        <v>0.18165999999999999</v>
      </c>
      <c r="C645" s="56">
        <v>0.23036999999999999</v>
      </c>
      <c r="E645" s="45">
        <v>43378</v>
      </c>
      <c r="F645" s="56">
        <v>7.1428500000000001</v>
      </c>
      <c r="G645" s="56">
        <v>15.71428</v>
      </c>
      <c r="I645" s="45">
        <v>43378</v>
      </c>
      <c r="J645" s="56">
        <v>7.5701400000000003</v>
      </c>
      <c r="K645" s="56">
        <v>0.31762000000000001</v>
      </c>
      <c r="M645" s="45">
        <v>43378</v>
      </c>
      <c r="N645" s="56">
        <v>7.2169400000000001</v>
      </c>
      <c r="O645" s="56">
        <v>0.56179000000000001</v>
      </c>
      <c r="Q645" s="45">
        <v>43378</v>
      </c>
      <c r="R645" s="56">
        <v>10.26797</v>
      </c>
      <c r="S645" s="56">
        <v>4.8585399999999996</v>
      </c>
      <c r="U645" s="45">
        <v>43378</v>
      </c>
      <c r="V645" s="56">
        <v>9.7585999999999995</v>
      </c>
      <c r="W645" s="56">
        <v>5.41859</v>
      </c>
      <c r="Y645" s="45">
        <v>43378</v>
      </c>
      <c r="Z645" s="56">
        <v>8.6442200000000007</v>
      </c>
      <c r="AA645" s="56">
        <v>18.33484</v>
      </c>
      <c r="AC645" s="45">
        <v>43378</v>
      </c>
      <c r="AD645" s="56">
        <v>0.14050000000000001</v>
      </c>
      <c r="AE645" s="56">
        <v>0.32735999999999998</v>
      </c>
      <c r="AG645" s="45">
        <v>43378</v>
      </c>
      <c r="AH645" s="56">
        <v>0.63231999999999999</v>
      </c>
      <c r="AI645" s="56">
        <v>0.57062999999999997</v>
      </c>
      <c r="AK645" s="45">
        <v>43378</v>
      </c>
      <c r="AL645" s="56">
        <v>3.7968099999999998</v>
      </c>
      <c r="AM645" s="56">
        <v>2.2319100000000001</v>
      </c>
      <c r="AO645" s="45">
        <v>43378</v>
      </c>
      <c r="AP645" s="56">
        <v>1.49305</v>
      </c>
      <c r="AQ645" s="56">
        <v>1.9444399999999999</v>
      </c>
      <c r="AS645" s="45">
        <v>43696</v>
      </c>
      <c r="AT645" s="44">
        <v>255.4</v>
      </c>
      <c r="AU645" s="44">
        <v>255.9</v>
      </c>
      <c r="AV645" s="44">
        <v>254.3</v>
      </c>
      <c r="AW645" s="44">
        <v>255.75</v>
      </c>
    </row>
    <row r="646" spans="1:49">
      <c r="A646" s="45">
        <v>43379</v>
      </c>
      <c r="B646" s="56">
        <v>0.13031999999999999</v>
      </c>
      <c r="C646" s="56">
        <v>0.13558999999999999</v>
      </c>
      <c r="E646" s="45">
        <v>43379</v>
      </c>
      <c r="F646" s="56">
        <v>0</v>
      </c>
      <c r="G646" s="56">
        <v>8.5714199999999998</v>
      </c>
      <c r="I646" s="45">
        <v>43379</v>
      </c>
      <c r="J646" s="56">
        <v>2.3822100000000002</v>
      </c>
      <c r="K646" s="56">
        <v>0</v>
      </c>
      <c r="M646" s="45">
        <v>43379</v>
      </c>
      <c r="N646" s="56">
        <v>2.37683</v>
      </c>
      <c r="O646" s="56">
        <v>0.21607000000000001</v>
      </c>
      <c r="Q646" s="45">
        <v>43379</v>
      </c>
      <c r="R646" s="56">
        <v>4.9903399999999998</v>
      </c>
      <c r="S646" s="56">
        <v>1.65554</v>
      </c>
      <c r="U646" s="45">
        <v>43379</v>
      </c>
      <c r="V646" s="56">
        <v>1.5665100000000001</v>
      </c>
      <c r="W646" s="56">
        <v>3.98048</v>
      </c>
      <c r="Y646" s="45">
        <v>43379</v>
      </c>
      <c r="Z646" s="56">
        <v>1.3876200000000001</v>
      </c>
      <c r="AA646" s="56">
        <v>10.00909</v>
      </c>
      <c r="AC646" s="45">
        <v>43379</v>
      </c>
      <c r="AD646" s="56">
        <v>4.3900000000000002E-2</v>
      </c>
      <c r="AE646" s="56">
        <v>0.26882</v>
      </c>
      <c r="AG646" s="45">
        <v>43379</v>
      </c>
      <c r="AH646" s="56">
        <v>0.29302</v>
      </c>
      <c r="AI646" s="56">
        <v>0.15422</v>
      </c>
      <c r="AK646" s="45">
        <v>43379</v>
      </c>
      <c r="AL646" s="56">
        <v>1.00051</v>
      </c>
      <c r="AM646" s="56">
        <v>0.56438999999999995</v>
      </c>
      <c r="AO646" s="45">
        <v>43379</v>
      </c>
      <c r="AP646" s="56">
        <v>0.41665999999999997</v>
      </c>
      <c r="AQ646" s="56">
        <v>0.79861000000000004</v>
      </c>
      <c r="AS646" s="45">
        <v>43697</v>
      </c>
      <c r="AT646" s="44">
        <v>255</v>
      </c>
      <c r="AU646" s="44">
        <v>258.5</v>
      </c>
      <c r="AV646" s="44">
        <v>254.85</v>
      </c>
      <c r="AW646" s="44">
        <v>258</v>
      </c>
    </row>
    <row r="647" spans="1:49">
      <c r="A647" s="45">
        <v>43380</v>
      </c>
      <c r="B647" s="56">
        <v>9.8729999999999998E-2</v>
      </c>
      <c r="C647" s="56">
        <v>0.11978999999999999</v>
      </c>
      <c r="E647" s="45">
        <v>43380</v>
      </c>
      <c r="F647" s="56">
        <v>0</v>
      </c>
      <c r="G647" s="56">
        <v>0</v>
      </c>
      <c r="I647" s="45">
        <v>43380</v>
      </c>
      <c r="J647" s="56">
        <v>2.0116399999999999</v>
      </c>
      <c r="K647" s="56">
        <v>0</v>
      </c>
      <c r="M647" s="45">
        <v>43380</v>
      </c>
      <c r="N647" s="56">
        <v>0.73465000000000003</v>
      </c>
      <c r="O647" s="56">
        <v>0</v>
      </c>
      <c r="Q647" s="45">
        <v>43380</v>
      </c>
      <c r="R647" s="56">
        <v>4.7131100000000004</v>
      </c>
      <c r="S647" s="56">
        <v>1.55751</v>
      </c>
      <c r="U647" s="45">
        <v>43380</v>
      </c>
      <c r="V647" s="56">
        <v>1.8746700000000001</v>
      </c>
      <c r="W647" s="56">
        <v>4.0831999999999997</v>
      </c>
      <c r="Y647" s="45">
        <v>43380</v>
      </c>
      <c r="Z647" s="56">
        <v>1.6606000000000001</v>
      </c>
      <c r="AA647" s="56">
        <v>10.00909</v>
      </c>
      <c r="AC647" s="45">
        <v>43380</v>
      </c>
      <c r="AD647" s="56">
        <v>4.9759999999999999E-2</v>
      </c>
      <c r="AE647" s="56">
        <v>0.30834</v>
      </c>
      <c r="AG647" s="45">
        <v>43380</v>
      </c>
      <c r="AH647" s="56">
        <v>0.23133000000000001</v>
      </c>
      <c r="AI647" s="56">
        <v>0.12338</v>
      </c>
      <c r="AK647" s="45">
        <v>43380</v>
      </c>
      <c r="AL647" s="56">
        <v>0.89788999999999997</v>
      </c>
      <c r="AM647" s="56">
        <v>0.38480999999999999</v>
      </c>
      <c r="AO647" s="45">
        <v>43380</v>
      </c>
      <c r="AP647" s="56">
        <v>0.55554999999999999</v>
      </c>
      <c r="AQ647" s="56">
        <v>0.20832999999999999</v>
      </c>
      <c r="AS647" s="45">
        <v>43698</v>
      </c>
      <c r="AT647" s="44">
        <v>257.3</v>
      </c>
      <c r="AU647" s="44">
        <v>259.45</v>
      </c>
      <c r="AV647" s="44">
        <v>257.14999999999998</v>
      </c>
      <c r="AW647" s="44">
        <v>258.39999999999998</v>
      </c>
    </row>
    <row r="648" spans="1:49">
      <c r="A648" s="45">
        <v>43381</v>
      </c>
      <c r="B648" s="56">
        <v>0.18693000000000001</v>
      </c>
      <c r="C648" s="56">
        <v>0.20008999999999999</v>
      </c>
      <c r="E648" s="45">
        <v>43381</v>
      </c>
      <c r="F648" s="56">
        <v>21.428570000000001</v>
      </c>
      <c r="G648" s="56">
        <v>21.428570000000001</v>
      </c>
      <c r="I648" s="45">
        <v>43381</v>
      </c>
      <c r="J648" s="56">
        <v>3.9174099999999998</v>
      </c>
      <c r="K648" s="56">
        <v>0</v>
      </c>
      <c r="M648" s="45">
        <v>43381</v>
      </c>
      <c r="N648" s="56">
        <v>2.6793399999999998</v>
      </c>
      <c r="O648" s="56">
        <v>0.77786999999999995</v>
      </c>
      <c r="Q648" s="45">
        <v>43381</v>
      </c>
      <c r="R648" s="56">
        <v>10.396190000000001</v>
      </c>
      <c r="S648" s="56">
        <v>4.1463299999999998</v>
      </c>
      <c r="U648" s="45">
        <v>43381</v>
      </c>
      <c r="V648" s="56">
        <v>10.811500000000001</v>
      </c>
      <c r="W648" s="56">
        <v>6.7539800000000003</v>
      </c>
      <c r="Y648" s="45">
        <v>43381</v>
      </c>
      <c r="Z648" s="56">
        <v>9.5768799999999992</v>
      </c>
      <c r="AA648" s="56">
        <v>18.016369999999998</v>
      </c>
      <c r="AC648" s="45">
        <v>43381</v>
      </c>
      <c r="AD648" s="56">
        <v>0.12148</v>
      </c>
      <c r="AE648" s="56">
        <v>0.35127000000000003</v>
      </c>
      <c r="AG648" s="45">
        <v>43381</v>
      </c>
      <c r="AH648" s="56">
        <v>0.57062999999999997</v>
      </c>
      <c r="AI648" s="56">
        <v>0.50893999999999995</v>
      </c>
      <c r="AK648" s="45">
        <v>43381</v>
      </c>
      <c r="AL648" s="56">
        <v>3.2067700000000001</v>
      </c>
      <c r="AM648" s="56">
        <v>1.46228</v>
      </c>
      <c r="AO648" s="45">
        <v>43381</v>
      </c>
      <c r="AP648" s="56">
        <v>2.9166599999999998</v>
      </c>
      <c r="AQ648" s="56">
        <v>1.49305</v>
      </c>
      <c r="AS648" s="45">
        <v>43699</v>
      </c>
      <c r="AT648" s="44">
        <v>258.60000000000002</v>
      </c>
      <c r="AU648" s="44">
        <v>258.7</v>
      </c>
      <c r="AV648" s="44">
        <v>256.2</v>
      </c>
      <c r="AW648" s="44">
        <v>256.39999999999998</v>
      </c>
    </row>
    <row r="649" spans="1:49">
      <c r="A649" s="45">
        <v>43382</v>
      </c>
      <c r="B649" s="56">
        <v>0.14480000000000001</v>
      </c>
      <c r="C649" s="56">
        <v>0.18693000000000001</v>
      </c>
      <c r="E649" s="45">
        <v>43382</v>
      </c>
      <c r="F649" s="56">
        <v>15.71428</v>
      </c>
      <c r="G649" s="56">
        <v>24.285710000000002</v>
      </c>
      <c r="I649" s="45">
        <v>43382</v>
      </c>
      <c r="J649" s="56">
        <v>1.64107</v>
      </c>
      <c r="K649" s="56">
        <v>0</v>
      </c>
      <c r="M649" s="45">
        <v>43382</v>
      </c>
      <c r="N649" s="56">
        <v>1.2532399999999999</v>
      </c>
      <c r="O649" s="56">
        <v>0</v>
      </c>
      <c r="Q649" s="45">
        <v>43382</v>
      </c>
      <c r="R649" s="56">
        <v>6.5689500000000001</v>
      </c>
      <c r="S649" s="56">
        <v>2.0889099999999998</v>
      </c>
      <c r="U649" s="45">
        <v>43382</v>
      </c>
      <c r="V649" s="56">
        <v>5.8551599999999997</v>
      </c>
      <c r="W649" s="56">
        <v>4.5968099999999996</v>
      </c>
      <c r="Y649" s="45">
        <v>43382</v>
      </c>
      <c r="Z649" s="56">
        <v>5.1865300000000003</v>
      </c>
      <c r="AA649" s="56">
        <v>11.85168</v>
      </c>
      <c r="AC649" s="45">
        <v>43382</v>
      </c>
      <c r="AD649" s="56">
        <v>8.1470000000000001E-2</v>
      </c>
      <c r="AE649" s="56">
        <v>0.31175000000000003</v>
      </c>
      <c r="AG649" s="45">
        <v>43382</v>
      </c>
      <c r="AH649" s="56">
        <v>0.47809000000000001</v>
      </c>
      <c r="AI649" s="56">
        <v>0.15422</v>
      </c>
      <c r="AK649" s="45">
        <v>43382</v>
      </c>
      <c r="AL649" s="56">
        <v>1.1031200000000001</v>
      </c>
      <c r="AM649" s="56">
        <v>0.33350000000000002</v>
      </c>
      <c r="AO649" s="45">
        <v>43382</v>
      </c>
      <c r="AP649" s="56">
        <v>0.97221999999999997</v>
      </c>
      <c r="AQ649" s="56">
        <v>0.69443999999999995</v>
      </c>
      <c r="AS649" s="45">
        <v>43700</v>
      </c>
      <c r="AT649" s="44">
        <v>255.15</v>
      </c>
      <c r="AU649" s="44">
        <v>256.89999999999998</v>
      </c>
      <c r="AV649" s="44">
        <v>255.05</v>
      </c>
      <c r="AW649" s="44">
        <v>256.35000000000002</v>
      </c>
    </row>
    <row r="650" spans="1:49">
      <c r="A650" s="45">
        <v>43383</v>
      </c>
      <c r="B650" s="56">
        <v>0.35278999999999999</v>
      </c>
      <c r="C650" s="56">
        <v>0.29749999999999999</v>
      </c>
      <c r="E650" s="45">
        <v>43383</v>
      </c>
      <c r="F650" s="56">
        <v>34.285710000000002</v>
      </c>
      <c r="G650" s="56">
        <v>34.285710000000002</v>
      </c>
      <c r="I650" s="45">
        <v>43383</v>
      </c>
      <c r="J650" s="56">
        <v>12.916880000000001</v>
      </c>
      <c r="K650" s="56">
        <v>0.52937999999999996</v>
      </c>
      <c r="M650" s="45">
        <v>43383</v>
      </c>
      <c r="N650" s="56">
        <v>15.51426</v>
      </c>
      <c r="O650" s="56">
        <v>0.34572000000000003</v>
      </c>
      <c r="Q650" s="45">
        <v>43383</v>
      </c>
      <c r="R650" s="56">
        <v>11.15612</v>
      </c>
      <c r="S650" s="56">
        <v>7.0467899999999997</v>
      </c>
      <c r="U650" s="45">
        <v>43383</v>
      </c>
      <c r="V650" s="56">
        <v>5.41859</v>
      </c>
      <c r="W650" s="56">
        <v>12.35233</v>
      </c>
      <c r="Y650" s="45">
        <v>43383</v>
      </c>
      <c r="Z650" s="56">
        <v>4.7998099999999999</v>
      </c>
      <c r="AA650" s="56">
        <v>34.73612</v>
      </c>
      <c r="AC650" s="45">
        <v>43383</v>
      </c>
      <c r="AD650" s="56">
        <v>0.31712000000000001</v>
      </c>
      <c r="AE650" s="56">
        <v>0.40738000000000002</v>
      </c>
      <c r="AG650" s="45">
        <v>43383</v>
      </c>
      <c r="AH650" s="56">
        <v>1.78901</v>
      </c>
      <c r="AI650" s="56">
        <v>0.83281000000000005</v>
      </c>
      <c r="AK650" s="45">
        <v>43383</v>
      </c>
      <c r="AL650" s="56">
        <v>6.6700799999999996</v>
      </c>
      <c r="AM650" s="56">
        <v>2.8732600000000001</v>
      </c>
      <c r="AO650" s="45">
        <v>43383</v>
      </c>
      <c r="AP650" s="56">
        <v>3.0208300000000001</v>
      </c>
      <c r="AQ650" s="56">
        <v>1.80555</v>
      </c>
      <c r="AS650" s="45">
        <v>43703</v>
      </c>
      <c r="AT650" s="44">
        <v>251.5</v>
      </c>
      <c r="AU650" s="44">
        <v>253.15</v>
      </c>
      <c r="AV650" s="44">
        <v>250.95</v>
      </c>
      <c r="AW650" s="44">
        <v>252.6</v>
      </c>
    </row>
    <row r="651" spans="1:49">
      <c r="A651" s="45">
        <v>43384</v>
      </c>
      <c r="B651" s="56">
        <v>4.5797999999999996</v>
      </c>
      <c r="C651" s="56">
        <v>0.62265999999999999</v>
      </c>
      <c r="E651" s="45">
        <v>43384</v>
      </c>
      <c r="F651" s="56">
        <v>77.142849999999996</v>
      </c>
      <c r="G651" s="56">
        <v>25.714279999999999</v>
      </c>
      <c r="I651" s="45">
        <v>43384</v>
      </c>
      <c r="J651" s="56">
        <v>45.050289999999997</v>
      </c>
      <c r="K651" s="56">
        <v>2.0645799999999999</v>
      </c>
      <c r="M651" s="45">
        <v>43384</v>
      </c>
      <c r="N651" s="56">
        <v>68.885040000000004</v>
      </c>
      <c r="O651" s="56">
        <v>0.90751000000000004</v>
      </c>
      <c r="Q651" s="45">
        <v>43384</v>
      </c>
      <c r="R651" s="56">
        <v>14.899279999999999</v>
      </c>
      <c r="S651" s="56">
        <v>88.857830000000007</v>
      </c>
      <c r="U651" s="45">
        <v>43384</v>
      </c>
      <c r="V651" s="56">
        <v>10.24653</v>
      </c>
      <c r="W651" s="56">
        <v>24.242419999999999</v>
      </c>
      <c r="Y651" s="45">
        <v>43384</v>
      </c>
      <c r="Z651" s="56">
        <v>9.0764300000000002</v>
      </c>
      <c r="AA651" s="56">
        <v>61.100999999999999</v>
      </c>
      <c r="AC651" s="45">
        <v>43384</v>
      </c>
      <c r="AD651" s="56">
        <v>0.98307999999999995</v>
      </c>
      <c r="AE651" s="56">
        <v>0.62887000000000004</v>
      </c>
      <c r="AG651" s="45">
        <v>43384</v>
      </c>
      <c r="AH651" s="56">
        <v>5.6292400000000002</v>
      </c>
      <c r="AI651" s="56">
        <v>2.6526800000000001</v>
      </c>
      <c r="AK651" s="45">
        <v>43384</v>
      </c>
      <c r="AL651" s="56">
        <v>15.08465</v>
      </c>
      <c r="AM651" s="56">
        <v>8.1580200000000005</v>
      </c>
      <c r="AO651" s="45">
        <v>43384</v>
      </c>
      <c r="AP651" s="56">
        <v>3.4027699999999999</v>
      </c>
      <c r="AQ651" s="56">
        <v>3.3333300000000001</v>
      </c>
      <c r="AS651" s="45">
        <v>43704</v>
      </c>
      <c r="AT651" s="44">
        <v>253.2</v>
      </c>
      <c r="AU651" s="44">
        <v>254.9</v>
      </c>
      <c r="AV651" s="44">
        <v>252.75</v>
      </c>
      <c r="AW651" s="44">
        <v>254</v>
      </c>
    </row>
    <row r="652" spans="1:49">
      <c r="A652" s="45">
        <v>43385</v>
      </c>
      <c r="B652" s="56">
        <v>1.5875900000000001</v>
      </c>
      <c r="C652" s="56">
        <v>0.43703999999999998</v>
      </c>
      <c r="E652" s="45">
        <v>43385</v>
      </c>
      <c r="F652" s="56">
        <v>27.142849999999999</v>
      </c>
      <c r="G652" s="56">
        <v>22.857140000000001</v>
      </c>
      <c r="I652" s="45">
        <v>43385</v>
      </c>
      <c r="J652" s="56">
        <v>10.375859999999999</v>
      </c>
      <c r="K652" s="56">
        <v>0.52937999999999996</v>
      </c>
      <c r="M652" s="45">
        <v>43385</v>
      </c>
      <c r="N652" s="56">
        <v>11.019869999999999</v>
      </c>
      <c r="O652" s="56">
        <v>0.86429999999999996</v>
      </c>
      <c r="Q652" s="45">
        <v>43385</v>
      </c>
      <c r="R652" s="56">
        <v>11.67356</v>
      </c>
      <c r="S652" s="56">
        <v>10.559799999999999</v>
      </c>
      <c r="U652" s="45">
        <v>43385</v>
      </c>
      <c r="V652" s="56">
        <v>4.6481700000000004</v>
      </c>
      <c r="W652" s="56">
        <v>10.272209999999999</v>
      </c>
      <c r="Y652" s="45">
        <v>43385</v>
      </c>
      <c r="Z652" s="56">
        <v>4.1173700000000002</v>
      </c>
      <c r="AA652" s="56">
        <v>27.54777</v>
      </c>
      <c r="AC652" s="45">
        <v>43385</v>
      </c>
      <c r="AD652" s="56">
        <v>0.46104000000000001</v>
      </c>
      <c r="AE652" s="56">
        <v>0.50202000000000002</v>
      </c>
      <c r="AG652" s="45">
        <v>43385</v>
      </c>
      <c r="AH652" s="56">
        <v>1.6656299999999999</v>
      </c>
      <c r="AI652" s="56">
        <v>1.78901</v>
      </c>
      <c r="AK652" s="45">
        <v>43385</v>
      </c>
      <c r="AL652" s="56">
        <v>4.7203600000000003</v>
      </c>
      <c r="AM652" s="56">
        <v>4.7973299999999997</v>
      </c>
      <c r="AO652" s="45">
        <v>43385</v>
      </c>
      <c r="AP652" s="56">
        <v>3.2291599999999998</v>
      </c>
      <c r="AQ652" s="56">
        <v>2.9166599999999998</v>
      </c>
      <c r="AS652" s="45">
        <v>43705</v>
      </c>
      <c r="AT652" s="44">
        <v>254.6</v>
      </c>
      <c r="AU652" s="44">
        <v>255.95</v>
      </c>
      <c r="AV652" s="44">
        <v>253.65</v>
      </c>
      <c r="AW652" s="44">
        <v>255.85</v>
      </c>
    </row>
    <row r="653" spans="1:49">
      <c r="A653" s="45">
        <v>43386</v>
      </c>
      <c r="B653" s="56">
        <v>0.40017999999999998</v>
      </c>
      <c r="C653" s="56">
        <v>0.19746</v>
      </c>
      <c r="E653" s="45">
        <v>43386</v>
      </c>
      <c r="F653" s="56">
        <v>0</v>
      </c>
      <c r="G653" s="56">
        <v>17.142849999999999</v>
      </c>
      <c r="I653" s="45">
        <v>43386</v>
      </c>
      <c r="J653" s="56">
        <v>2.2763300000000002</v>
      </c>
      <c r="K653" s="56">
        <v>0</v>
      </c>
      <c r="M653" s="45">
        <v>43386</v>
      </c>
      <c r="N653" s="56">
        <v>1.6421699999999999</v>
      </c>
      <c r="O653" s="56">
        <v>0</v>
      </c>
      <c r="Q653" s="45">
        <v>43386</v>
      </c>
      <c r="R653" s="56">
        <v>4.9857899999999997</v>
      </c>
      <c r="S653" s="56">
        <v>2.2807599999999999</v>
      </c>
      <c r="U653" s="45">
        <v>43386</v>
      </c>
      <c r="V653" s="56">
        <v>1.7976300000000001</v>
      </c>
      <c r="W653" s="56">
        <v>4.1859200000000003</v>
      </c>
      <c r="Y653" s="45">
        <v>43386</v>
      </c>
      <c r="Z653" s="56">
        <v>1.5923499999999999</v>
      </c>
      <c r="AA653" s="56">
        <v>10.07734</v>
      </c>
      <c r="AC653" s="45">
        <v>43386</v>
      </c>
      <c r="AD653" s="56">
        <v>0.14391999999999999</v>
      </c>
      <c r="AE653" s="56">
        <v>0.28832999999999998</v>
      </c>
      <c r="AG653" s="45">
        <v>43386</v>
      </c>
      <c r="AH653" s="56">
        <v>0.6169</v>
      </c>
      <c r="AI653" s="56">
        <v>0.24676000000000001</v>
      </c>
      <c r="AK653" s="45">
        <v>43386</v>
      </c>
      <c r="AL653" s="56">
        <v>1.51359</v>
      </c>
      <c r="AM653" s="56">
        <v>1.25705</v>
      </c>
      <c r="AO653" s="45">
        <v>43386</v>
      </c>
      <c r="AP653" s="56">
        <v>0.625</v>
      </c>
      <c r="AQ653" s="56">
        <v>0.72916000000000003</v>
      </c>
      <c r="AS653" s="45">
        <v>43706</v>
      </c>
      <c r="AT653" s="44">
        <v>255.8</v>
      </c>
      <c r="AU653" s="44">
        <v>256.05</v>
      </c>
      <c r="AV653" s="44">
        <v>253.7</v>
      </c>
      <c r="AW653" s="44">
        <v>254.2</v>
      </c>
    </row>
    <row r="654" spans="1:49">
      <c r="A654" s="45">
        <v>43387</v>
      </c>
      <c r="B654" s="56">
        <v>0.26854</v>
      </c>
      <c r="C654" s="56">
        <v>0.15795999999999999</v>
      </c>
      <c r="E654" s="45">
        <v>43387</v>
      </c>
      <c r="F654" s="56">
        <v>7.1428500000000001</v>
      </c>
      <c r="G654" s="56">
        <v>0</v>
      </c>
      <c r="I654" s="45">
        <v>43387</v>
      </c>
      <c r="J654" s="56">
        <v>1.9587000000000001</v>
      </c>
      <c r="K654" s="56">
        <v>0.26468999999999998</v>
      </c>
      <c r="M654" s="45">
        <v>43387</v>
      </c>
      <c r="N654" s="56">
        <v>1.5989599999999999</v>
      </c>
      <c r="O654" s="56">
        <v>0.56179000000000001</v>
      </c>
      <c r="Q654" s="45">
        <v>43387</v>
      </c>
      <c r="R654" s="56">
        <v>4.8410099999999998</v>
      </c>
      <c r="S654" s="56">
        <v>1.9142600000000001</v>
      </c>
      <c r="U654" s="45">
        <v>43387</v>
      </c>
      <c r="V654" s="56">
        <v>1.66923</v>
      </c>
      <c r="W654" s="56">
        <v>5.5983499999999999</v>
      </c>
      <c r="Y654" s="45">
        <v>43387</v>
      </c>
      <c r="Z654" s="56">
        <v>1.47861</v>
      </c>
      <c r="AA654" s="56">
        <v>9.0309299999999997</v>
      </c>
      <c r="AC654" s="45">
        <v>43387</v>
      </c>
      <c r="AD654" s="56">
        <v>0.10732999999999999</v>
      </c>
      <c r="AE654" s="56">
        <v>0.31857999999999997</v>
      </c>
      <c r="AG654" s="45">
        <v>43387</v>
      </c>
      <c r="AH654" s="56">
        <v>0.6169</v>
      </c>
      <c r="AI654" s="56">
        <v>0.37014000000000002</v>
      </c>
      <c r="AK654" s="45">
        <v>43387</v>
      </c>
      <c r="AL654" s="56">
        <v>1.1287799999999999</v>
      </c>
      <c r="AM654" s="56">
        <v>0.89788999999999997</v>
      </c>
      <c r="AO654" s="45">
        <v>43387</v>
      </c>
      <c r="AP654" s="56">
        <v>0.59026999999999996</v>
      </c>
      <c r="AQ654" s="56">
        <v>0.79861000000000004</v>
      </c>
      <c r="AS654" s="45">
        <v>43707</v>
      </c>
      <c r="AT654" s="44">
        <v>256.2</v>
      </c>
      <c r="AU654" s="44">
        <v>259.64999999999998</v>
      </c>
      <c r="AV654" s="44">
        <v>256.2</v>
      </c>
      <c r="AW654" s="44">
        <v>259.14999999999998</v>
      </c>
    </row>
    <row r="655" spans="1:49">
      <c r="A655" s="45">
        <v>43388</v>
      </c>
      <c r="B655" s="56">
        <v>0.45284000000000002</v>
      </c>
      <c r="C655" s="56">
        <v>0.24221000000000001</v>
      </c>
      <c r="E655" s="45">
        <v>43388</v>
      </c>
      <c r="F655" s="56">
        <v>27.142849999999999</v>
      </c>
      <c r="G655" s="56">
        <v>22.857140000000001</v>
      </c>
      <c r="I655" s="45">
        <v>43388</v>
      </c>
      <c r="J655" s="56">
        <v>5.0820499999999997</v>
      </c>
      <c r="K655" s="56">
        <v>0.52937999999999996</v>
      </c>
      <c r="M655" s="45">
        <v>43388</v>
      </c>
      <c r="N655" s="56">
        <v>6.7415700000000003</v>
      </c>
      <c r="O655" s="56">
        <v>0.47536</v>
      </c>
      <c r="Q655" s="45">
        <v>43388</v>
      </c>
      <c r="R655" s="56">
        <v>10.437419999999999</v>
      </c>
      <c r="S655" s="56">
        <v>6.3375000000000004</v>
      </c>
      <c r="U655" s="45">
        <v>43388</v>
      </c>
      <c r="V655" s="56">
        <v>3.2871000000000001</v>
      </c>
      <c r="W655" s="56">
        <v>9.6302000000000003</v>
      </c>
      <c r="Y655" s="45">
        <v>43388</v>
      </c>
      <c r="Z655" s="56">
        <v>2.9117299999999999</v>
      </c>
      <c r="AA655" s="56">
        <v>21.565049999999999</v>
      </c>
      <c r="AC655" s="45">
        <v>43388</v>
      </c>
      <c r="AD655" s="56">
        <v>0.25563999999999998</v>
      </c>
      <c r="AE655" s="56">
        <v>0.45616000000000001</v>
      </c>
      <c r="AG655" s="45">
        <v>43388</v>
      </c>
      <c r="AH655" s="56">
        <v>1.4342900000000001</v>
      </c>
      <c r="AI655" s="56">
        <v>1.14127</v>
      </c>
      <c r="AK655" s="45">
        <v>43388</v>
      </c>
      <c r="AL655" s="56">
        <v>3.6941999999999999</v>
      </c>
      <c r="AM655" s="56">
        <v>2.5910700000000002</v>
      </c>
      <c r="AO655" s="45">
        <v>43388</v>
      </c>
      <c r="AP655" s="56">
        <v>2.6041599999999998</v>
      </c>
      <c r="AQ655" s="56">
        <v>2.0833300000000001</v>
      </c>
      <c r="AS655" s="45">
        <v>43710</v>
      </c>
      <c r="AT655" s="44">
        <v>258.10000000000002</v>
      </c>
      <c r="AU655" s="44">
        <v>259.75</v>
      </c>
      <c r="AV655" s="44">
        <v>257.95</v>
      </c>
      <c r="AW655" s="44">
        <v>259.35000000000002</v>
      </c>
    </row>
    <row r="656" spans="1:49">
      <c r="A656" s="45">
        <v>43389</v>
      </c>
      <c r="B656" s="56">
        <v>0.42651</v>
      </c>
      <c r="C656" s="56">
        <v>0.30145</v>
      </c>
      <c r="E656" s="45">
        <v>43389</v>
      </c>
      <c r="F656" s="56">
        <v>22.857140000000001</v>
      </c>
      <c r="G656" s="56">
        <v>24.285710000000002</v>
      </c>
      <c r="I656" s="45">
        <v>43389</v>
      </c>
      <c r="J656" s="56">
        <v>2.59396</v>
      </c>
      <c r="K656" s="56">
        <v>0.42349999999999999</v>
      </c>
      <c r="M656" s="45">
        <v>43389</v>
      </c>
      <c r="N656" s="56">
        <v>2.8521999999999998</v>
      </c>
      <c r="O656" s="56">
        <v>0.56179000000000001</v>
      </c>
      <c r="Q656" s="45">
        <v>43389</v>
      </c>
      <c r="R656" s="56">
        <v>10.23583</v>
      </c>
      <c r="S656" s="56">
        <v>5.2649600000000003</v>
      </c>
      <c r="U656" s="45">
        <v>43389</v>
      </c>
      <c r="V656" s="56">
        <v>3.64663</v>
      </c>
      <c r="W656" s="56">
        <v>7.0621400000000003</v>
      </c>
      <c r="Y656" s="45">
        <v>43389</v>
      </c>
      <c r="Z656" s="56">
        <v>3.2302</v>
      </c>
      <c r="AA656" s="56">
        <v>15.536849999999999</v>
      </c>
      <c r="AC656" s="45">
        <v>43389</v>
      </c>
      <c r="AD656" s="56">
        <v>0.19222</v>
      </c>
      <c r="AE656" s="56">
        <v>0.44885000000000003</v>
      </c>
      <c r="AG656" s="45">
        <v>43389</v>
      </c>
      <c r="AH656" s="56">
        <v>1.01789</v>
      </c>
      <c r="AI656" s="56">
        <v>0.74028000000000005</v>
      </c>
      <c r="AK656" s="45">
        <v>43389</v>
      </c>
      <c r="AL656" s="56">
        <v>1.8984000000000001</v>
      </c>
      <c r="AM656" s="56">
        <v>1.8471</v>
      </c>
      <c r="AO656" s="45">
        <v>43389</v>
      </c>
      <c r="AP656" s="56">
        <v>2.0833300000000001</v>
      </c>
      <c r="AQ656" s="56">
        <v>1.2847200000000001</v>
      </c>
      <c r="AS656" s="45">
        <v>43711</v>
      </c>
      <c r="AT656" s="44">
        <v>258.14999999999998</v>
      </c>
      <c r="AU656" s="44">
        <v>259.75</v>
      </c>
      <c r="AV656" s="44">
        <v>257.55</v>
      </c>
      <c r="AW656" s="44">
        <v>257.95</v>
      </c>
    </row>
    <row r="657" spans="1:49">
      <c r="A657" s="45">
        <v>43390</v>
      </c>
      <c r="B657" s="56">
        <v>0.42520000000000002</v>
      </c>
      <c r="C657" s="56">
        <v>0.35805999999999999</v>
      </c>
      <c r="E657" s="45">
        <v>43390</v>
      </c>
      <c r="F657" s="56">
        <v>27.142849999999999</v>
      </c>
      <c r="G657" s="56">
        <v>38.571420000000003</v>
      </c>
      <c r="I657" s="45">
        <v>43390</v>
      </c>
      <c r="J657" s="56">
        <v>1.64107</v>
      </c>
      <c r="K657" s="56">
        <v>0.26468999999999998</v>
      </c>
      <c r="M657" s="45">
        <v>43390</v>
      </c>
      <c r="N657" s="56">
        <v>1.2532399999999999</v>
      </c>
      <c r="O657" s="56">
        <v>0.73465000000000003</v>
      </c>
      <c r="Q657" s="45">
        <v>43390</v>
      </c>
      <c r="R657" s="56">
        <v>9.3888999999999996</v>
      </c>
      <c r="S657" s="56">
        <v>4.7351900000000002</v>
      </c>
      <c r="U657" s="45">
        <v>43390</v>
      </c>
      <c r="V657" s="56">
        <v>3.7236699999999998</v>
      </c>
      <c r="W657" s="56">
        <v>4.2372800000000002</v>
      </c>
      <c r="Y657" s="45">
        <v>43390</v>
      </c>
      <c r="Z657" s="56">
        <v>3.2984499999999999</v>
      </c>
      <c r="AA657" s="56">
        <v>13.398540000000001</v>
      </c>
      <c r="AC657" s="45">
        <v>43390</v>
      </c>
      <c r="AD657" s="56">
        <v>0.17513999999999999</v>
      </c>
      <c r="AE657" s="56">
        <v>0.47567999999999999</v>
      </c>
      <c r="AG657" s="45">
        <v>43390</v>
      </c>
      <c r="AH657" s="56">
        <v>0.84823999999999999</v>
      </c>
      <c r="AI657" s="56">
        <v>0.84823999999999999</v>
      </c>
      <c r="AK657" s="45">
        <v>43390</v>
      </c>
      <c r="AL657" s="56">
        <v>1.6162099999999999</v>
      </c>
      <c r="AM657" s="56">
        <v>1.7188300000000001</v>
      </c>
      <c r="AO657" s="45">
        <v>43390</v>
      </c>
      <c r="AP657" s="56">
        <v>1.73611</v>
      </c>
      <c r="AQ657" s="56">
        <v>1.80555</v>
      </c>
      <c r="AS657" s="45">
        <v>43712</v>
      </c>
      <c r="AT657" s="44">
        <v>257.85000000000002</v>
      </c>
      <c r="AU657" s="44">
        <v>262.10000000000002</v>
      </c>
      <c r="AV657" s="44">
        <v>257.60000000000002</v>
      </c>
      <c r="AW657" s="44">
        <v>261.89999999999998</v>
      </c>
    </row>
    <row r="658" spans="1:49">
      <c r="A658" s="45">
        <v>43391</v>
      </c>
      <c r="B658" s="56">
        <v>0.33040999999999998</v>
      </c>
      <c r="C658" s="56">
        <v>0.29487000000000002</v>
      </c>
      <c r="E658" s="45">
        <v>43391</v>
      </c>
      <c r="F658" s="56">
        <v>22.857140000000001</v>
      </c>
      <c r="G658" s="56">
        <v>20</v>
      </c>
      <c r="I658" s="45">
        <v>43391</v>
      </c>
      <c r="J658" s="56">
        <v>2.3822100000000002</v>
      </c>
      <c r="K658" s="56">
        <v>0.26468999999999998</v>
      </c>
      <c r="M658" s="45">
        <v>43391</v>
      </c>
      <c r="N658" s="56">
        <v>2.46326</v>
      </c>
      <c r="O658" s="56">
        <v>0.99394000000000005</v>
      </c>
      <c r="Q658" s="45">
        <v>43391</v>
      </c>
      <c r="R658" s="56">
        <v>9.34605</v>
      </c>
      <c r="S658" s="56">
        <v>4.7429800000000002</v>
      </c>
      <c r="U658" s="45">
        <v>43391</v>
      </c>
      <c r="V658" s="56">
        <v>2.9018999999999999</v>
      </c>
      <c r="W658" s="56">
        <v>6.3687699999999996</v>
      </c>
      <c r="Y658" s="45">
        <v>43391</v>
      </c>
      <c r="Z658" s="56">
        <v>2.5705100000000001</v>
      </c>
      <c r="AA658" s="56">
        <v>14.353949999999999</v>
      </c>
      <c r="AC658" s="45">
        <v>43391</v>
      </c>
      <c r="AD658" s="56">
        <v>0.20637</v>
      </c>
      <c r="AE658" s="56">
        <v>0.52007999999999999</v>
      </c>
      <c r="AG658" s="45">
        <v>43391</v>
      </c>
      <c r="AH658" s="56">
        <v>0.97162000000000004</v>
      </c>
      <c r="AI658" s="56">
        <v>0.58604999999999996</v>
      </c>
      <c r="AK658" s="45">
        <v>43391</v>
      </c>
      <c r="AL658" s="56">
        <v>1.9240600000000001</v>
      </c>
      <c r="AM658" s="56">
        <v>1.1800900000000001</v>
      </c>
      <c r="AO658" s="45">
        <v>43391</v>
      </c>
      <c r="AP658" s="56">
        <v>1.9444399999999999</v>
      </c>
      <c r="AQ658" s="56">
        <v>1.35416</v>
      </c>
      <c r="AS658" s="45">
        <v>43713</v>
      </c>
      <c r="AT658" s="44">
        <v>262.3</v>
      </c>
      <c r="AU658" s="44">
        <v>266.10000000000002</v>
      </c>
      <c r="AV658" s="44">
        <v>262.10000000000002</v>
      </c>
      <c r="AW658" s="44">
        <v>264.7</v>
      </c>
    </row>
    <row r="659" spans="1:49">
      <c r="A659" s="45">
        <v>43392</v>
      </c>
      <c r="B659" s="56">
        <v>0.30803999999999998</v>
      </c>
      <c r="C659" s="56">
        <v>0.29224</v>
      </c>
      <c r="E659" s="45">
        <v>43392</v>
      </c>
      <c r="F659" s="56">
        <v>32.857140000000001</v>
      </c>
      <c r="G659" s="56">
        <v>28.57142</v>
      </c>
      <c r="I659" s="45">
        <v>43392</v>
      </c>
      <c r="J659" s="56">
        <v>2.0116399999999999</v>
      </c>
      <c r="K659" s="56">
        <v>0.37056</v>
      </c>
      <c r="M659" s="45">
        <v>43392</v>
      </c>
      <c r="N659" s="56">
        <v>1.7285999999999999</v>
      </c>
      <c r="O659" s="56">
        <v>0.64822000000000002</v>
      </c>
      <c r="Q659" s="45">
        <v>43392</v>
      </c>
      <c r="R659" s="56">
        <v>8.7675900000000002</v>
      </c>
      <c r="S659" s="56">
        <v>4.8699000000000003</v>
      </c>
      <c r="U659" s="45">
        <v>43392</v>
      </c>
      <c r="V659" s="56">
        <v>2.7221299999999999</v>
      </c>
      <c r="W659" s="56">
        <v>5.8808400000000001</v>
      </c>
      <c r="Y659" s="45">
        <v>43392</v>
      </c>
      <c r="Z659" s="56">
        <v>2.4112800000000001</v>
      </c>
      <c r="AA659" s="56">
        <v>13.307550000000001</v>
      </c>
      <c r="AC659" s="45">
        <v>43392</v>
      </c>
      <c r="AD659" s="56">
        <v>0.22247</v>
      </c>
      <c r="AE659" s="56">
        <v>0.45469999999999999</v>
      </c>
      <c r="AG659" s="45">
        <v>43392</v>
      </c>
      <c r="AH659" s="56">
        <v>1.4188700000000001</v>
      </c>
      <c r="AI659" s="56">
        <v>0.49352000000000001</v>
      </c>
      <c r="AK659" s="45">
        <v>43392</v>
      </c>
      <c r="AL659" s="56">
        <v>2.3601800000000002</v>
      </c>
      <c r="AM659" s="56">
        <v>1.9753700000000001</v>
      </c>
      <c r="AO659" s="45">
        <v>43392</v>
      </c>
      <c r="AP659" s="56">
        <v>1.5972200000000001</v>
      </c>
      <c r="AQ659" s="56">
        <v>1.3194399999999999</v>
      </c>
      <c r="AS659" s="45">
        <v>43714</v>
      </c>
      <c r="AT659" s="44">
        <v>265.8</v>
      </c>
      <c r="AU659" s="44">
        <v>266.2</v>
      </c>
      <c r="AV659" s="44">
        <v>264.8</v>
      </c>
      <c r="AW659" s="44">
        <v>265.75</v>
      </c>
    </row>
    <row r="660" spans="1:49">
      <c r="A660" s="45">
        <v>43393</v>
      </c>
      <c r="B660" s="56">
        <v>0.16191</v>
      </c>
      <c r="C660" s="56">
        <v>0.17771000000000001</v>
      </c>
      <c r="E660" s="45">
        <v>43393</v>
      </c>
      <c r="F660" s="56">
        <v>0</v>
      </c>
      <c r="G660" s="56">
        <v>20</v>
      </c>
      <c r="I660" s="45">
        <v>43393</v>
      </c>
      <c r="J660" s="56">
        <v>0.74112999999999996</v>
      </c>
      <c r="K660" s="56">
        <v>0</v>
      </c>
      <c r="M660" s="45">
        <v>43393</v>
      </c>
      <c r="N660" s="56">
        <v>0.64822000000000002</v>
      </c>
      <c r="O660" s="56">
        <v>0.34572000000000003</v>
      </c>
      <c r="Q660" s="45">
        <v>43393</v>
      </c>
      <c r="R660" s="56">
        <v>4.5141200000000001</v>
      </c>
      <c r="S660" s="56">
        <v>1.5607599999999999</v>
      </c>
      <c r="U660" s="45">
        <v>43393</v>
      </c>
      <c r="V660" s="56">
        <v>1.2326600000000001</v>
      </c>
      <c r="W660" s="56">
        <v>2.7221299999999999</v>
      </c>
      <c r="Y660" s="45">
        <v>43393</v>
      </c>
      <c r="Z660" s="56">
        <v>1.0919000000000001</v>
      </c>
      <c r="AA660" s="56">
        <v>7.1656000000000004</v>
      </c>
      <c r="AC660" s="45">
        <v>43393</v>
      </c>
      <c r="AD660" s="56">
        <v>7.0739999999999997E-2</v>
      </c>
      <c r="AE660" s="56">
        <v>0.32688</v>
      </c>
      <c r="AG660" s="45">
        <v>43393</v>
      </c>
      <c r="AH660" s="56">
        <v>0.46267000000000003</v>
      </c>
      <c r="AI660" s="56">
        <v>0.13880000000000001</v>
      </c>
      <c r="AK660" s="45">
        <v>43393</v>
      </c>
      <c r="AL660" s="56">
        <v>0.64134999999999998</v>
      </c>
      <c r="AM660" s="56">
        <v>1.1031200000000001</v>
      </c>
      <c r="AO660" s="45">
        <v>43393</v>
      </c>
      <c r="AP660" s="56">
        <v>0.17360999999999999</v>
      </c>
      <c r="AQ660" s="56">
        <v>0</v>
      </c>
      <c r="AS660" s="45">
        <v>43717</v>
      </c>
      <c r="AT660" s="44">
        <v>266.3</v>
      </c>
      <c r="AU660" s="44">
        <v>268.7</v>
      </c>
      <c r="AV660" s="44">
        <v>265.89999999999998</v>
      </c>
      <c r="AW660" s="44">
        <v>267.64999999999998</v>
      </c>
    </row>
    <row r="661" spans="1:49">
      <c r="A661" s="45">
        <v>43394</v>
      </c>
      <c r="B661" s="56">
        <v>0.11584</v>
      </c>
      <c r="C661" s="56">
        <v>0.13295000000000001</v>
      </c>
      <c r="E661" s="45">
        <v>43394</v>
      </c>
      <c r="F661" s="56">
        <v>10</v>
      </c>
      <c r="G661" s="56">
        <v>54.285710000000002</v>
      </c>
      <c r="I661" s="45">
        <v>43394</v>
      </c>
      <c r="J661" s="56">
        <v>0.47643999999999997</v>
      </c>
      <c r="K661" s="56">
        <v>0</v>
      </c>
      <c r="M661" s="45">
        <v>43394</v>
      </c>
      <c r="N661" s="56">
        <v>0.43214999999999998</v>
      </c>
      <c r="O661" s="56">
        <v>0</v>
      </c>
      <c r="Q661" s="45">
        <v>43394</v>
      </c>
      <c r="R661" s="56">
        <v>4.4777699999999996</v>
      </c>
      <c r="S661" s="56">
        <v>1.5377099999999999</v>
      </c>
      <c r="U661" s="45">
        <v>43394</v>
      </c>
      <c r="V661" s="56">
        <v>0.97585999999999995</v>
      </c>
      <c r="W661" s="56">
        <v>3.7236699999999998</v>
      </c>
      <c r="Y661" s="45">
        <v>43394</v>
      </c>
      <c r="Z661" s="56">
        <v>0.86441999999999997</v>
      </c>
      <c r="AA661" s="56">
        <v>8.1892600000000009</v>
      </c>
      <c r="AC661" s="45">
        <v>43394</v>
      </c>
      <c r="AD661" s="56">
        <v>6.293E-2</v>
      </c>
      <c r="AE661" s="56">
        <v>0.34833999999999998</v>
      </c>
      <c r="AG661" s="45">
        <v>43394</v>
      </c>
      <c r="AH661" s="56">
        <v>0.37014000000000002</v>
      </c>
      <c r="AI661" s="56">
        <v>0</v>
      </c>
      <c r="AK661" s="45">
        <v>43394</v>
      </c>
      <c r="AL661" s="56">
        <v>0.56438999999999995</v>
      </c>
      <c r="AM661" s="56">
        <v>0.79527000000000003</v>
      </c>
      <c r="AO661" s="45">
        <v>43394</v>
      </c>
      <c r="AP661" s="56">
        <v>0.625</v>
      </c>
      <c r="AQ661" s="56">
        <v>0.41665999999999997</v>
      </c>
      <c r="AS661" s="45">
        <v>43718</v>
      </c>
      <c r="AT661" s="44">
        <v>267.85000000000002</v>
      </c>
      <c r="AU661" s="44">
        <v>269.05</v>
      </c>
      <c r="AV661" s="44">
        <v>267.39999999999998</v>
      </c>
      <c r="AW661" s="44">
        <v>268.8</v>
      </c>
    </row>
    <row r="662" spans="1:49">
      <c r="A662" s="45">
        <v>43395</v>
      </c>
      <c r="B662" s="56">
        <v>0.23827000000000001</v>
      </c>
      <c r="C662" s="56">
        <v>0.21457000000000001</v>
      </c>
      <c r="E662" s="45">
        <v>43395</v>
      </c>
      <c r="F662" s="56">
        <v>20</v>
      </c>
      <c r="G662" s="56">
        <v>45.714280000000002</v>
      </c>
      <c r="I662" s="45">
        <v>43395</v>
      </c>
      <c r="J662" s="56">
        <v>1.79989</v>
      </c>
      <c r="K662" s="56">
        <v>0</v>
      </c>
      <c r="M662" s="45">
        <v>43395</v>
      </c>
      <c r="N662" s="56">
        <v>1.1668099999999999</v>
      </c>
      <c r="O662" s="56">
        <v>0.90751000000000004</v>
      </c>
      <c r="Q662" s="45">
        <v>43395</v>
      </c>
      <c r="R662" s="56">
        <v>9.3145699999999998</v>
      </c>
      <c r="S662" s="56">
        <v>4.4057000000000004</v>
      </c>
      <c r="U662" s="45">
        <v>43395</v>
      </c>
      <c r="V662" s="56">
        <v>3.2100599999999999</v>
      </c>
      <c r="W662" s="56">
        <v>4.8792999999999997</v>
      </c>
      <c r="Y662" s="45">
        <v>43395</v>
      </c>
      <c r="Z662" s="56">
        <v>2.8434900000000001</v>
      </c>
      <c r="AA662" s="56">
        <v>11.214740000000001</v>
      </c>
      <c r="AC662" s="45">
        <v>43395</v>
      </c>
      <c r="AD662" s="56">
        <v>0.13172</v>
      </c>
      <c r="AE662" s="56">
        <v>0.44445000000000001</v>
      </c>
      <c r="AG662" s="45">
        <v>43395</v>
      </c>
      <c r="AH662" s="56">
        <v>0.74028000000000005</v>
      </c>
      <c r="AI662" s="56">
        <v>0.30845</v>
      </c>
      <c r="AK662" s="45">
        <v>43395</v>
      </c>
      <c r="AL662" s="56">
        <v>1.51359</v>
      </c>
      <c r="AM662" s="56">
        <v>1.6931700000000001</v>
      </c>
      <c r="AO662" s="45">
        <v>43395</v>
      </c>
      <c r="AP662" s="56">
        <v>2.7083300000000001</v>
      </c>
      <c r="AQ662" s="56">
        <v>1.42361</v>
      </c>
      <c r="AS662" s="45">
        <v>43719</v>
      </c>
      <c r="AT662" s="44">
        <v>270.3</v>
      </c>
      <c r="AU662" s="44">
        <v>271.45</v>
      </c>
      <c r="AV662" s="44">
        <v>269.55</v>
      </c>
      <c r="AW662" s="44">
        <v>271.3</v>
      </c>
    </row>
    <row r="663" spans="1:49">
      <c r="A663" s="45">
        <v>43396</v>
      </c>
      <c r="B663" s="56">
        <v>0.48837999999999998</v>
      </c>
      <c r="C663" s="56">
        <v>0.29619000000000001</v>
      </c>
      <c r="E663" s="45">
        <v>43396</v>
      </c>
      <c r="F663" s="56">
        <v>32.857140000000001</v>
      </c>
      <c r="G663" s="56">
        <v>24.285710000000002</v>
      </c>
      <c r="I663" s="45">
        <v>43396</v>
      </c>
      <c r="J663" s="56">
        <v>13.28745</v>
      </c>
      <c r="K663" s="56">
        <v>0.31762000000000001</v>
      </c>
      <c r="M663" s="45">
        <v>43396</v>
      </c>
      <c r="N663" s="56">
        <v>14.174580000000001</v>
      </c>
      <c r="O663" s="56">
        <v>0.77786999999999995</v>
      </c>
      <c r="Q663" s="45">
        <v>43396</v>
      </c>
      <c r="R663" s="56">
        <v>9.3541699999999999</v>
      </c>
      <c r="S663" s="56">
        <v>12.37473</v>
      </c>
      <c r="U663" s="45">
        <v>43396</v>
      </c>
      <c r="V663" s="56">
        <v>3.9291200000000002</v>
      </c>
      <c r="W663" s="56">
        <v>12.069850000000001</v>
      </c>
      <c r="Y663" s="45">
        <v>43396</v>
      </c>
      <c r="Z663" s="56">
        <v>3.4804300000000001</v>
      </c>
      <c r="AA663" s="56">
        <v>33.2575</v>
      </c>
      <c r="AC663" s="45">
        <v>43396</v>
      </c>
      <c r="AD663" s="56">
        <v>0.55423</v>
      </c>
      <c r="AE663" s="56">
        <v>0.55959000000000003</v>
      </c>
      <c r="AG663" s="45">
        <v>43396</v>
      </c>
      <c r="AH663" s="56">
        <v>4.5033899999999996</v>
      </c>
      <c r="AI663" s="56">
        <v>2.0666199999999999</v>
      </c>
      <c r="AK663" s="45">
        <v>43396</v>
      </c>
      <c r="AL663" s="56">
        <v>5.0282099999999996</v>
      </c>
      <c r="AM663" s="56">
        <v>3.02719</v>
      </c>
      <c r="AO663" s="45">
        <v>43396</v>
      </c>
      <c r="AP663" s="56">
        <v>2.3958300000000001</v>
      </c>
      <c r="AQ663" s="56">
        <v>1.7708299999999999</v>
      </c>
      <c r="AS663" s="45">
        <v>43724</v>
      </c>
      <c r="AT663" s="44">
        <v>272</v>
      </c>
      <c r="AU663" s="44">
        <v>272.10000000000002</v>
      </c>
      <c r="AV663" s="44">
        <v>269.85000000000002</v>
      </c>
      <c r="AW663" s="44">
        <v>272.05</v>
      </c>
    </row>
    <row r="664" spans="1:49">
      <c r="A664" s="45">
        <v>43397</v>
      </c>
      <c r="B664" s="56">
        <v>0.40808</v>
      </c>
      <c r="C664" s="56">
        <v>0.26328000000000001</v>
      </c>
      <c r="E664" s="45">
        <v>43397</v>
      </c>
      <c r="F664" s="56">
        <v>45.714280000000002</v>
      </c>
      <c r="G664" s="56">
        <v>42.857140000000001</v>
      </c>
      <c r="I664" s="45">
        <v>43397</v>
      </c>
      <c r="J664" s="56">
        <v>9.10534</v>
      </c>
      <c r="K664" s="56">
        <v>0.47643999999999997</v>
      </c>
      <c r="M664" s="45">
        <v>43397</v>
      </c>
      <c r="N664" s="56">
        <v>9.3777000000000008</v>
      </c>
      <c r="O664" s="56">
        <v>0.90751000000000004</v>
      </c>
      <c r="Q664" s="45">
        <v>43397</v>
      </c>
      <c r="R664" s="56">
        <v>9.77</v>
      </c>
      <c r="S664" s="56">
        <v>8.64391</v>
      </c>
      <c r="U664" s="45">
        <v>43397</v>
      </c>
      <c r="V664" s="56">
        <v>3.0559799999999999</v>
      </c>
      <c r="W664" s="56">
        <v>13.04571</v>
      </c>
      <c r="Y664" s="45">
        <v>43397</v>
      </c>
      <c r="Z664" s="56">
        <v>2.7069999999999999</v>
      </c>
      <c r="AA664" s="56">
        <v>28.321200000000001</v>
      </c>
      <c r="AC664" s="45">
        <v>43397</v>
      </c>
      <c r="AD664" s="56">
        <v>0.61424000000000001</v>
      </c>
      <c r="AE664" s="56">
        <v>0.57081999999999999</v>
      </c>
      <c r="AG664" s="45">
        <v>43397</v>
      </c>
      <c r="AH664" s="56">
        <v>3.5471900000000001</v>
      </c>
      <c r="AI664" s="56">
        <v>1.9740899999999999</v>
      </c>
      <c r="AK664" s="45">
        <v>43397</v>
      </c>
      <c r="AL664" s="56">
        <v>6.7213900000000004</v>
      </c>
      <c r="AM664" s="56">
        <v>4.3612099999999998</v>
      </c>
      <c r="AO664" s="45">
        <v>43397</v>
      </c>
      <c r="AP664" s="56">
        <v>2.3263799999999999</v>
      </c>
      <c r="AQ664" s="56">
        <v>1.97916</v>
      </c>
      <c r="AS664" s="45">
        <v>43725</v>
      </c>
      <c r="AT664" s="44">
        <v>271.64999999999998</v>
      </c>
      <c r="AU664" s="44">
        <v>272.35000000000002</v>
      </c>
      <c r="AV664" s="44">
        <v>270.89999999999998</v>
      </c>
      <c r="AW664" s="44">
        <v>271.75</v>
      </c>
    </row>
    <row r="665" spans="1:49">
      <c r="A665" s="45">
        <v>43398</v>
      </c>
      <c r="B665" s="56">
        <v>0.79247999999999996</v>
      </c>
      <c r="C665" s="56">
        <v>0.45811000000000002</v>
      </c>
      <c r="E665" s="45">
        <v>43398</v>
      </c>
      <c r="F665" s="56">
        <v>32.857140000000001</v>
      </c>
      <c r="G665" s="56">
        <v>21.428570000000001</v>
      </c>
      <c r="I665" s="45">
        <v>43398</v>
      </c>
      <c r="J665" s="56">
        <v>13.869770000000001</v>
      </c>
      <c r="K665" s="56">
        <v>0.95287999999999995</v>
      </c>
      <c r="M665" s="45">
        <v>43398</v>
      </c>
      <c r="N665" s="56">
        <v>11.235950000000001</v>
      </c>
      <c r="O665" s="56">
        <v>1.3396699999999999</v>
      </c>
      <c r="Q665" s="45">
        <v>43398</v>
      </c>
      <c r="R665" s="56">
        <v>9.9823000000000004</v>
      </c>
      <c r="S665" s="56">
        <v>14.82884</v>
      </c>
      <c r="U665" s="45">
        <v>43398</v>
      </c>
      <c r="V665" s="56">
        <v>3.1587000000000001</v>
      </c>
      <c r="W665" s="56">
        <v>18.464300000000001</v>
      </c>
      <c r="Y665" s="45">
        <v>43398</v>
      </c>
      <c r="Z665" s="56">
        <v>2.79799</v>
      </c>
      <c r="AA665" s="56">
        <v>31.778880000000001</v>
      </c>
      <c r="AC665" s="45">
        <v>43398</v>
      </c>
      <c r="AD665" s="56">
        <v>1.11188</v>
      </c>
      <c r="AE665" s="56">
        <v>0.67473000000000005</v>
      </c>
      <c r="AG665" s="45">
        <v>43398</v>
      </c>
      <c r="AH665" s="56">
        <v>4.7964200000000003</v>
      </c>
      <c r="AI665" s="56">
        <v>3.2695799999999999</v>
      </c>
      <c r="AK665" s="45">
        <v>43398</v>
      </c>
      <c r="AL665" s="56">
        <v>8.7737300000000005</v>
      </c>
      <c r="AM665" s="56">
        <v>5.64391</v>
      </c>
      <c r="AO665" s="45">
        <v>43398</v>
      </c>
      <c r="AP665" s="56">
        <v>2.67361</v>
      </c>
      <c r="AQ665" s="56">
        <v>2.8819400000000002</v>
      </c>
      <c r="AS665" s="45">
        <v>43726</v>
      </c>
      <c r="AT665" s="44">
        <v>272.35000000000002</v>
      </c>
      <c r="AU665" s="44">
        <v>273.75</v>
      </c>
      <c r="AV665" s="44">
        <v>271.14999999999998</v>
      </c>
      <c r="AW665" s="44">
        <v>273.35000000000002</v>
      </c>
    </row>
    <row r="666" spans="1:49">
      <c r="A666" s="45">
        <v>43399</v>
      </c>
      <c r="B666" s="56">
        <v>0.65029999999999999</v>
      </c>
      <c r="C666" s="56">
        <v>0.36858999999999997</v>
      </c>
      <c r="E666" s="45">
        <v>43399</v>
      </c>
      <c r="F666" s="56">
        <v>20</v>
      </c>
      <c r="G666" s="56">
        <v>25.714279999999999</v>
      </c>
      <c r="I666" s="45">
        <v>43399</v>
      </c>
      <c r="J666" s="56">
        <v>16.834299999999999</v>
      </c>
      <c r="K666" s="56">
        <v>0.89993999999999996</v>
      </c>
      <c r="M666" s="45">
        <v>43399</v>
      </c>
      <c r="N666" s="56">
        <v>14.47709</v>
      </c>
      <c r="O666" s="56">
        <v>1.2964500000000001</v>
      </c>
      <c r="Q666" s="45">
        <v>43399</v>
      </c>
      <c r="R666" s="56">
        <v>10.425079999999999</v>
      </c>
      <c r="S666" s="56">
        <v>13.240159999999999</v>
      </c>
      <c r="U666" s="45">
        <v>43399</v>
      </c>
      <c r="V666" s="56">
        <v>4.6481700000000004</v>
      </c>
      <c r="W666" s="56">
        <v>24.935790000000001</v>
      </c>
      <c r="Y666" s="45">
        <v>43399</v>
      </c>
      <c r="Z666" s="56">
        <v>4.1173700000000002</v>
      </c>
      <c r="AA666" s="56">
        <v>32.688800000000001</v>
      </c>
      <c r="AC666" s="45">
        <v>43399</v>
      </c>
      <c r="AD666" s="56">
        <v>1.20506</v>
      </c>
      <c r="AE666" s="56">
        <v>0.59326000000000001</v>
      </c>
      <c r="AG666" s="45">
        <v>43399</v>
      </c>
      <c r="AH666" s="56">
        <v>5.4750100000000002</v>
      </c>
      <c r="AI666" s="56">
        <v>3.8864800000000002</v>
      </c>
      <c r="AK666" s="45">
        <v>43399</v>
      </c>
      <c r="AL666" s="56">
        <v>8.7737300000000005</v>
      </c>
      <c r="AM666" s="56">
        <v>8.3119499999999995</v>
      </c>
      <c r="AO666" s="45">
        <v>43399</v>
      </c>
      <c r="AP666" s="56">
        <v>2.6388799999999999</v>
      </c>
      <c r="AQ666" s="56">
        <v>2.8472200000000001</v>
      </c>
      <c r="AS666" s="45">
        <v>43727</v>
      </c>
      <c r="AT666" s="44">
        <v>273.05</v>
      </c>
      <c r="AU666" s="44">
        <v>276.2</v>
      </c>
      <c r="AV666" s="44">
        <v>272.8</v>
      </c>
      <c r="AW666" s="44">
        <v>275.05</v>
      </c>
    </row>
    <row r="667" spans="1:49">
      <c r="A667" s="45">
        <v>43400</v>
      </c>
      <c r="B667" s="56">
        <v>0.32646999999999998</v>
      </c>
      <c r="C667" s="56">
        <v>0.20141000000000001</v>
      </c>
      <c r="E667" s="45">
        <v>43400</v>
      </c>
      <c r="F667" s="56">
        <v>0</v>
      </c>
      <c r="G667" s="56">
        <v>8.5714199999999998</v>
      </c>
      <c r="I667" s="45">
        <v>43400</v>
      </c>
      <c r="J667" s="56">
        <v>5.1879299999999997</v>
      </c>
      <c r="K667" s="56">
        <v>0.31762000000000001</v>
      </c>
      <c r="M667" s="45">
        <v>43400</v>
      </c>
      <c r="N667" s="56">
        <v>4.0622199999999999</v>
      </c>
      <c r="O667" s="56">
        <v>0.34572000000000003</v>
      </c>
      <c r="Q667" s="45">
        <v>43400</v>
      </c>
      <c r="R667" s="56">
        <v>4.7952399999999997</v>
      </c>
      <c r="S667" s="56">
        <v>3.6103900000000002</v>
      </c>
      <c r="U667" s="45">
        <v>43400</v>
      </c>
      <c r="V667" s="56">
        <v>1.7719499999999999</v>
      </c>
      <c r="W667" s="56">
        <v>14.56086</v>
      </c>
      <c r="Y667" s="45">
        <v>43400</v>
      </c>
      <c r="Z667" s="56">
        <v>1.5696000000000001</v>
      </c>
      <c r="AA667" s="56">
        <v>17.970880000000001</v>
      </c>
      <c r="AC667" s="45">
        <v>43400</v>
      </c>
      <c r="AD667" s="56">
        <v>0.68791000000000002</v>
      </c>
      <c r="AE667" s="56">
        <v>0.30541000000000001</v>
      </c>
      <c r="AG667" s="45">
        <v>43400</v>
      </c>
      <c r="AH667" s="56">
        <v>2.0512000000000001</v>
      </c>
      <c r="AI667" s="56">
        <v>1.2646500000000001</v>
      </c>
      <c r="AK667" s="45">
        <v>43400</v>
      </c>
      <c r="AL667" s="56">
        <v>3.0785</v>
      </c>
      <c r="AM667" s="56">
        <v>2.9758800000000001</v>
      </c>
      <c r="AO667" s="45">
        <v>43400</v>
      </c>
      <c r="AP667" s="56">
        <v>0.76388</v>
      </c>
      <c r="AQ667" s="56">
        <v>0.97221999999999997</v>
      </c>
      <c r="AS667" s="45">
        <v>43728</v>
      </c>
      <c r="AT667" s="44">
        <v>274.89999999999998</v>
      </c>
      <c r="AU667" s="44">
        <v>276.75</v>
      </c>
      <c r="AV667" s="44">
        <v>274.39999999999998</v>
      </c>
      <c r="AW667" s="44">
        <v>276.60000000000002</v>
      </c>
    </row>
    <row r="668" spans="1:49">
      <c r="A668" s="45">
        <v>43401</v>
      </c>
      <c r="B668" s="56">
        <v>0.27644000000000002</v>
      </c>
      <c r="C668" s="56">
        <v>0.17902999999999999</v>
      </c>
      <c r="E668" s="45">
        <v>43401</v>
      </c>
      <c r="F668" s="56">
        <v>7.1428500000000001</v>
      </c>
      <c r="G668" s="56">
        <v>0</v>
      </c>
      <c r="I668" s="45">
        <v>43401</v>
      </c>
      <c r="J668" s="56">
        <v>4.7114799999999999</v>
      </c>
      <c r="K668" s="56">
        <v>0.37056</v>
      </c>
      <c r="M668" s="45">
        <v>43401</v>
      </c>
      <c r="N668" s="56">
        <v>2.54969</v>
      </c>
      <c r="O668" s="56">
        <v>0.21607000000000001</v>
      </c>
      <c r="Q668" s="45">
        <v>43401</v>
      </c>
      <c r="R668" s="56">
        <v>4.7215499999999997</v>
      </c>
      <c r="S668" s="56">
        <v>3.0416599999999998</v>
      </c>
      <c r="U668" s="45">
        <v>43401</v>
      </c>
      <c r="V668" s="56">
        <v>1.9774</v>
      </c>
      <c r="W668" s="56">
        <v>15.58808</v>
      </c>
      <c r="Y668" s="45">
        <v>43401</v>
      </c>
      <c r="Z668" s="56">
        <v>1.75159</v>
      </c>
      <c r="AA668" s="56">
        <v>16.560500000000001</v>
      </c>
      <c r="AC668" s="45">
        <v>43401</v>
      </c>
      <c r="AD668" s="56">
        <v>0.37469000000000002</v>
      </c>
      <c r="AE668" s="56">
        <v>0.33615</v>
      </c>
      <c r="AG668" s="45">
        <v>43401</v>
      </c>
      <c r="AH668" s="56">
        <v>1.31091</v>
      </c>
      <c r="AI668" s="56">
        <v>1.0641499999999999</v>
      </c>
      <c r="AK668" s="45">
        <v>43401</v>
      </c>
      <c r="AL668" s="56">
        <v>2.3601800000000002</v>
      </c>
      <c r="AM668" s="56">
        <v>2.6167199999999999</v>
      </c>
      <c r="AO668" s="45">
        <v>43401</v>
      </c>
      <c r="AP668" s="56">
        <v>0.90276999999999996</v>
      </c>
      <c r="AQ668" s="56">
        <v>1.0763799999999999</v>
      </c>
      <c r="AS668" s="45">
        <v>43731</v>
      </c>
      <c r="AT668" s="44">
        <v>276.2</v>
      </c>
      <c r="AU668" s="44">
        <v>277.10000000000002</v>
      </c>
      <c r="AV668" s="44">
        <v>275.75</v>
      </c>
      <c r="AW668" s="44">
        <v>276.89999999999998</v>
      </c>
    </row>
    <row r="669" spans="1:49">
      <c r="A669" s="45">
        <v>43402</v>
      </c>
      <c r="B669" s="56">
        <v>1.02416</v>
      </c>
      <c r="C669" s="56">
        <v>0.39887</v>
      </c>
      <c r="E669" s="45">
        <v>43402</v>
      </c>
      <c r="F669" s="56">
        <v>32.857140000000001</v>
      </c>
      <c r="G669" s="56">
        <v>28.57142</v>
      </c>
      <c r="I669" s="45">
        <v>43402</v>
      </c>
      <c r="J669" s="56">
        <v>23.08099</v>
      </c>
      <c r="K669" s="56">
        <v>1.1116900000000001</v>
      </c>
      <c r="M669" s="45">
        <v>43402</v>
      </c>
      <c r="N669" s="56">
        <v>16.162479999999999</v>
      </c>
      <c r="O669" s="56">
        <v>1.2100200000000001</v>
      </c>
      <c r="Q669" s="45">
        <v>43402</v>
      </c>
      <c r="R669" s="56">
        <v>11.34342</v>
      </c>
      <c r="S669" s="56">
        <v>19.846450000000001</v>
      </c>
      <c r="U669" s="45">
        <v>43402</v>
      </c>
      <c r="V669" s="56">
        <v>5.1874599999999997</v>
      </c>
      <c r="W669" s="56">
        <v>34.694400000000002</v>
      </c>
      <c r="Y669" s="45">
        <v>43402</v>
      </c>
      <c r="Z669" s="56">
        <v>4.5950800000000003</v>
      </c>
      <c r="AA669" s="56">
        <v>48.748860000000001</v>
      </c>
      <c r="AC669" s="45">
        <v>43402</v>
      </c>
      <c r="AD669" s="56">
        <v>1.82955</v>
      </c>
      <c r="AE669" s="56">
        <v>0.66205000000000003</v>
      </c>
      <c r="AG669" s="45">
        <v>43402</v>
      </c>
      <c r="AH669" s="56">
        <v>9.4540400000000009</v>
      </c>
      <c r="AI669" s="56">
        <v>4.9352200000000002</v>
      </c>
      <c r="AK669" s="45">
        <v>43402</v>
      </c>
      <c r="AL669" s="56">
        <v>15.6747</v>
      </c>
      <c r="AM669" s="56">
        <v>13.10928</v>
      </c>
      <c r="AO669" s="45">
        <v>43402</v>
      </c>
      <c r="AP669" s="56">
        <v>4.23611</v>
      </c>
      <c r="AQ669" s="56">
        <v>4.0277700000000003</v>
      </c>
      <c r="AS669" s="45">
        <v>43732</v>
      </c>
      <c r="AT669" s="44">
        <v>276.7</v>
      </c>
      <c r="AU669" s="44">
        <v>278.39999999999998</v>
      </c>
      <c r="AV669" s="44">
        <v>275.75</v>
      </c>
      <c r="AW669" s="44">
        <v>278.25</v>
      </c>
    </row>
    <row r="670" spans="1:49">
      <c r="A670" s="45">
        <v>43403</v>
      </c>
      <c r="B670" s="56">
        <v>0.66610000000000003</v>
      </c>
      <c r="C670" s="56">
        <v>0.36464000000000002</v>
      </c>
      <c r="E670" s="45">
        <v>43403</v>
      </c>
      <c r="F670" s="56">
        <v>25.714279999999999</v>
      </c>
      <c r="G670" s="56">
        <v>28.57142</v>
      </c>
      <c r="I670" s="45">
        <v>43403</v>
      </c>
      <c r="J670" s="56">
        <v>14.822649999999999</v>
      </c>
      <c r="K670" s="56">
        <v>0.63524999999999998</v>
      </c>
      <c r="M670" s="45">
        <v>43403</v>
      </c>
      <c r="N670" s="56">
        <v>9.2480499999999992</v>
      </c>
      <c r="O670" s="56">
        <v>1.2532399999999999</v>
      </c>
      <c r="Q670" s="45">
        <v>43403</v>
      </c>
      <c r="R670" s="56">
        <v>10.33094</v>
      </c>
      <c r="S670" s="56">
        <v>17.709489999999999</v>
      </c>
      <c r="U670" s="45">
        <v>43403</v>
      </c>
      <c r="V670" s="56">
        <v>4.9049800000000001</v>
      </c>
      <c r="W670" s="56">
        <v>23.831530000000001</v>
      </c>
      <c r="Y670" s="45">
        <v>43403</v>
      </c>
      <c r="Z670" s="56">
        <v>4.3448500000000001</v>
      </c>
      <c r="AA670" s="56">
        <v>27.411280000000001</v>
      </c>
      <c r="AC670" s="45">
        <v>43403</v>
      </c>
      <c r="AD670" s="56">
        <v>0.96599999999999997</v>
      </c>
      <c r="AE670" s="56">
        <v>0.65034000000000003</v>
      </c>
      <c r="AG670" s="45">
        <v>43403</v>
      </c>
      <c r="AH670" s="56">
        <v>5.4133199999999997</v>
      </c>
      <c r="AI670" s="56">
        <v>4.6267699999999996</v>
      </c>
      <c r="AK670" s="45">
        <v>43403</v>
      </c>
      <c r="AL670" s="56">
        <v>8.5941500000000008</v>
      </c>
      <c r="AM670" s="56">
        <v>10.492559999999999</v>
      </c>
      <c r="AO670" s="45">
        <v>43403</v>
      </c>
      <c r="AP670" s="56">
        <v>3.61111</v>
      </c>
      <c r="AQ670" s="56">
        <v>4.54861</v>
      </c>
      <c r="AS670" s="45">
        <v>43733</v>
      </c>
      <c r="AT670" s="44">
        <v>276.85000000000002</v>
      </c>
      <c r="AU670" s="44">
        <v>277.25</v>
      </c>
      <c r="AV670" s="44">
        <v>274.35000000000002</v>
      </c>
      <c r="AW670" s="44">
        <v>274.55</v>
      </c>
    </row>
    <row r="671" spans="1:49">
      <c r="A671" s="45">
        <v>43404</v>
      </c>
      <c r="B671" s="56">
        <v>0.39360000000000001</v>
      </c>
      <c r="C671" s="56">
        <v>0.26328000000000001</v>
      </c>
      <c r="E671" s="45">
        <v>43404</v>
      </c>
      <c r="F671" s="56">
        <v>8.5714199999999998</v>
      </c>
      <c r="G671" s="56">
        <v>21.428570000000001</v>
      </c>
      <c r="I671" s="45">
        <v>43404</v>
      </c>
      <c r="J671" s="56">
        <v>6.6701899999999998</v>
      </c>
      <c r="K671" s="56">
        <v>0.58230999999999999</v>
      </c>
      <c r="M671" s="45">
        <v>43404</v>
      </c>
      <c r="N671" s="56">
        <v>5.4451099999999997</v>
      </c>
      <c r="O671" s="56">
        <v>1.2964500000000001</v>
      </c>
      <c r="Q671" s="45">
        <v>43404</v>
      </c>
      <c r="R671" s="56">
        <v>10.22512</v>
      </c>
      <c r="S671" s="56">
        <v>12.27345</v>
      </c>
      <c r="U671" s="45">
        <v>43404</v>
      </c>
      <c r="V671" s="56">
        <v>5.4956300000000002</v>
      </c>
      <c r="W671" s="56">
        <v>14.252689999999999</v>
      </c>
      <c r="Y671" s="45">
        <v>43404</v>
      </c>
      <c r="Z671" s="56">
        <v>4.8680599999999998</v>
      </c>
      <c r="AA671" s="56">
        <v>16.082799999999999</v>
      </c>
      <c r="AC671" s="45">
        <v>43404</v>
      </c>
      <c r="AD671" s="56">
        <v>0.47519</v>
      </c>
      <c r="AE671" s="56">
        <v>0.51227</v>
      </c>
      <c r="AG671" s="45">
        <v>43404</v>
      </c>
      <c r="AH671" s="56">
        <v>2.8685900000000002</v>
      </c>
      <c r="AI671" s="56">
        <v>2.25169</v>
      </c>
      <c r="AK671" s="45">
        <v>43404</v>
      </c>
      <c r="AL671" s="56">
        <v>4.4125100000000002</v>
      </c>
      <c r="AM671" s="56">
        <v>7.3883999999999999</v>
      </c>
      <c r="AO671" s="45">
        <v>43404</v>
      </c>
      <c r="AP671" s="56">
        <v>2.3263799999999999</v>
      </c>
      <c r="AQ671" s="56">
        <v>4.4791600000000003</v>
      </c>
      <c r="AS671" s="45">
        <v>43734</v>
      </c>
      <c r="AT671" s="44">
        <v>275.45</v>
      </c>
      <c r="AU671" s="44">
        <v>276.55</v>
      </c>
      <c r="AV671" s="44">
        <v>273.60000000000002</v>
      </c>
      <c r="AW671" s="44">
        <v>275.10000000000002</v>
      </c>
    </row>
    <row r="672" spans="1:49">
      <c r="A672" s="45">
        <v>43405</v>
      </c>
      <c r="B672" s="56">
        <v>0.25538</v>
      </c>
      <c r="C672" s="56">
        <v>0.20272000000000001</v>
      </c>
      <c r="E672" s="45">
        <v>43405</v>
      </c>
      <c r="F672" s="56">
        <v>21.428570000000001</v>
      </c>
      <c r="G672" s="56">
        <v>22.857140000000001</v>
      </c>
      <c r="I672" s="45">
        <v>43405</v>
      </c>
      <c r="J672" s="56">
        <v>3.8115399999999999</v>
      </c>
      <c r="K672" s="56">
        <v>0.68818999999999997</v>
      </c>
      <c r="M672" s="45">
        <v>43405</v>
      </c>
      <c r="N672" s="56">
        <v>3.5436399999999999</v>
      </c>
      <c r="O672" s="56">
        <v>0.99394000000000005</v>
      </c>
      <c r="Q672" s="45">
        <v>43405</v>
      </c>
      <c r="R672" s="56">
        <v>8.8007000000000009</v>
      </c>
      <c r="S672" s="56">
        <v>8.7604399999999991</v>
      </c>
      <c r="U672" s="45">
        <v>43405</v>
      </c>
      <c r="V672" s="56">
        <v>3.82639</v>
      </c>
      <c r="W672" s="56">
        <v>12.146890000000001</v>
      </c>
      <c r="Y672" s="45">
        <v>43405</v>
      </c>
      <c r="Z672" s="56">
        <v>3.38944</v>
      </c>
      <c r="AA672" s="56">
        <v>16.378520000000002</v>
      </c>
      <c r="AC672" s="45">
        <v>43405</v>
      </c>
      <c r="AD672" s="56">
        <v>0.42348000000000002</v>
      </c>
      <c r="AE672" s="56">
        <v>0.54008</v>
      </c>
      <c r="AG672" s="45">
        <v>43405</v>
      </c>
      <c r="AH672" s="56">
        <v>1.5268299999999999</v>
      </c>
      <c r="AI672" s="56">
        <v>1.7119</v>
      </c>
      <c r="AK672" s="45">
        <v>43405</v>
      </c>
      <c r="AL672" s="56">
        <v>3.5146199999999999</v>
      </c>
      <c r="AM672" s="56">
        <v>5.3360599999999998</v>
      </c>
      <c r="AO672" s="45">
        <v>43405</v>
      </c>
      <c r="AP672" s="56">
        <v>2.0833300000000001</v>
      </c>
      <c r="AQ672" s="56">
        <v>2.8472200000000001</v>
      </c>
      <c r="AS672" s="45">
        <v>43735</v>
      </c>
      <c r="AT672" s="44">
        <v>274.10000000000002</v>
      </c>
      <c r="AU672" s="44">
        <v>274.14999999999998</v>
      </c>
      <c r="AV672" s="44">
        <v>271.10000000000002</v>
      </c>
      <c r="AW672" s="44">
        <v>271.75</v>
      </c>
    </row>
    <row r="673" spans="1:49">
      <c r="A673" s="45">
        <v>43406</v>
      </c>
      <c r="B673" s="56">
        <v>0.28171000000000002</v>
      </c>
      <c r="C673" s="56">
        <v>0.42255999999999999</v>
      </c>
      <c r="E673" s="45">
        <v>43406</v>
      </c>
      <c r="F673" s="56">
        <v>12.857139999999999</v>
      </c>
      <c r="G673" s="56">
        <v>0</v>
      </c>
      <c r="I673" s="45">
        <v>43406</v>
      </c>
      <c r="J673" s="56">
        <v>2.8586499999999999</v>
      </c>
      <c r="K673" s="56">
        <v>1.90577</v>
      </c>
      <c r="M673" s="45">
        <v>43406</v>
      </c>
      <c r="N673" s="56">
        <v>2.03111</v>
      </c>
      <c r="O673" s="56">
        <v>2.54969</v>
      </c>
      <c r="Q673" s="45">
        <v>43406</v>
      </c>
      <c r="R673" s="56">
        <v>11.622590000000001</v>
      </c>
      <c r="S673" s="56">
        <v>8.5981299999999994</v>
      </c>
      <c r="U673" s="45">
        <v>43406</v>
      </c>
      <c r="V673" s="56">
        <v>5.3415499999999998</v>
      </c>
      <c r="W673" s="56">
        <v>9.3220299999999998</v>
      </c>
      <c r="Y673" s="45">
        <v>43406</v>
      </c>
      <c r="Z673" s="56">
        <v>4.7315699999999996</v>
      </c>
      <c r="AA673" s="56">
        <v>17.675149999999999</v>
      </c>
      <c r="AC673" s="45">
        <v>43406</v>
      </c>
      <c r="AD673" s="56">
        <v>0.38541999999999998</v>
      </c>
      <c r="AE673" s="56">
        <v>0.45616000000000001</v>
      </c>
      <c r="AG673" s="45">
        <v>43406</v>
      </c>
      <c r="AH673" s="56">
        <v>1.4342900000000001</v>
      </c>
      <c r="AI673" s="56">
        <v>2.22085</v>
      </c>
      <c r="AK673" s="45">
        <v>43406</v>
      </c>
      <c r="AL673" s="56">
        <v>3.59158</v>
      </c>
      <c r="AM673" s="56">
        <v>9.0046099999999996</v>
      </c>
      <c r="AO673" s="45">
        <v>43406</v>
      </c>
      <c r="AP673" s="56">
        <v>3.0208300000000001</v>
      </c>
      <c r="AQ673" s="56">
        <v>3.29861</v>
      </c>
      <c r="AS673" s="45">
        <v>43738</v>
      </c>
      <c r="AT673" s="44">
        <v>271.2</v>
      </c>
      <c r="AU673" s="44">
        <v>274.5</v>
      </c>
      <c r="AV673" s="44">
        <v>270.7</v>
      </c>
      <c r="AW673" s="44">
        <v>274.14999999999998</v>
      </c>
    </row>
    <row r="674" spans="1:49">
      <c r="A674" s="45">
        <v>43407</v>
      </c>
      <c r="B674" s="56">
        <v>0.20141000000000001</v>
      </c>
      <c r="C674" s="56">
        <v>0.18693000000000001</v>
      </c>
      <c r="E674" s="45">
        <v>43407</v>
      </c>
      <c r="F674" s="56">
        <v>8.5714199999999998</v>
      </c>
      <c r="G674" s="56">
        <v>0</v>
      </c>
      <c r="I674" s="45">
        <v>43407</v>
      </c>
      <c r="J674" s="56">
        <v>1.27051</v>
      </c>
      <c r="K674" s="56">
        <v>0.31762000000000001</v>
      </c>
      <c r="M674" s="45">
        <v>43407</v>
      </c>
      <c r="N674" s="56">
        <v>0.99394000000000005</v>
      </c>
      <c r="O674" s="56">
        <v>1.0803799999999999</v>
      </c>
      <c r="Q674" s="45">
        <v>43407</v>
      </c>
      <c r="R674" s="56">
        <v>5.4701199999999996</v>
      </c>
      <c r="S674" s="56">
        <v>2.6901000000000002</v>
      </c>
      <c r="U674" s="45">
        <v>43407</v>
      </c>
      <c r="V674" s="56">
        <v>2.05444</v>
      </c>
      <c r="W674" s="56">
        <v>5.41859</v>
      </c>
      <c r="Y674" s="45">
        <v>43407</v>
      </c>
      <c r="Z674" s="56">
        <v>1.8198300000000001</v>
      </c>
      <c r="AA674" s="56">
        <v>10.55505</v>
      </c>
      <c r="AC674" s="45">
        <v>43407</v>
      </c>
      <c r="AD674" s="56">
        <v>0.161</v>
      </c>
      <c r="AE674" s="56">
        <v>0.27661999999999998</v>
      </c>
      <c r="AG674" s="45">
        <v>43407</v>
      </c>
      <c r="AH674" s="56">
        <v>0.49352000000000001</v>
      </c>
      <c r="AI674" s="56">
        <v>0.74028000000000005</v>
      </c>
      <c r="AK674" s="45">
        <v>43407</v>
      </c>
      <c r="AL674" s="56">
        <v>0.97484999999999999</v>
      </c>
      <c r="AM674" s="56">
        <v>1.7188300000000001</v>
      </c>
      <c r="AO674" s="45">
        <v>43407</v>
      </c>
      <c r="AP674" s="56">
        <v>0.86804999999999999</v>
      </c>
      <c r="AQ674" s="56">
        <v>0.69443999999999995</v>
      </c>
      <c r="AS674" s="45">
        <v>43739</v>
      </c>
      <c r="AT674" s="44">
        <v>273.75</v>
      </c>
      <c r="AU674" s="44">
        <v>276.14999999999998</v>
      </c>
      <c r="AV674" s="44">
        <v>273.5</v>
      </c>
      <c r="AW674" s="44">
        <v>275.2</v>
      </c>
    </row>
    <row r="675" spans="1:49">
      <c r="A675" s="45">
        <v>43408</v>
      </c>
      <c r="B675" s="56">
        <v>0.15007000000000001</v>
      </c>
      <c r="C675" s="56">
        <v>0.15795999999999999</v>
      </c>
      <c r="E675" s="45">
        <v>43408</v>
      </c>
      <c r="F675" s="56">
        <v>0</v>
      </c>
      <c r="G675" s="56">
        <v>0</v>
      </c>
      <c r="I675" s="45">
        <v>43408</v>
      </c>
      <c r="J675" s="56">
        <v>1.5881400000000001</v>
      </c>
      <c r="K675" s="56">
        <v>0</v>
      </c>
      <c r="M675" s="45">
        <v>43408</v>
      </c>
      <c r="N675" s="56">
        <v>1.5557399999999999</v>
      </c>
      <c r="O675" s="56">
        <v>0.25929000000000002</v>
      </c>
      <c r="Q675" s="45">
        <v>43408</v>
      </c>
      <c r="R675" s="56">
        <v>5.0273399999999997</v>
      </c>
      <c r="S675" s="56">
        <v>2.2317399999999998</v>
      </c>
      <c r="U675" s="45">
        <v>43408</v>
      </c>
      <c r="V675" s="56">
        <v>2.69645</v>
      </c>
      <c r="W675" s="56">
        <v>6.5742099999999999</v>
      </c>
      <c r="Y675" s="45">
        <v>43408</v>
      </c>
      <c r="Z675" s="56">
        <v>2.3885299999999998</v>
      </c>
      <c r="AA675" s="56">
        <v>11.078250000000001</v>
      </c>
      <c r="AC675" s="45">
        <v>43408</v>
      </c>
      <c r="AD675" s="56">
        <v>0.10977000000000001</v>
      </c>
      <c r="AE675" s="56">
        <v>0.36542000000000002</v>
      </c>
      <c r="AG675" s="45">
        <v>43408</v>
      </c>
      <c r="AH675" s="56">
        <v>0.38556000000000001</v>
      </c>
      <c r="AI675" s="56">
        <v>0.60148000000000001</v>
      </c>
      <c r="AK675" s="45">
        <v>43408</v>
      </c>
      <c r="AL675" s="56">
        <v>0.94920000000000004</v>
      </c>
      <c r="AM675" s="56">
        <v>1.7188300000000001</v>
      </c>
      <c r="AO675" s="45">
        <v>43408</v>
      </c>
      <c r="AP675" s="56">
        <v>0.48610999999999999</v>
      </c>
      <c r="AQ675" s="56">
        <v>3.1597200000000001</v>
      </c>
      <c r="AS675" s="45">
        <v>43740</v>
      </c>
      <c r="AT675" s="44">
        <v>272.75</v>
      </c>
      <c r="AU675" s="44">
        <v>272.95</v>
      </c>
      <c r="AV675" s="44">
        <v>268.55</v>
      </c>
      <c r="AW675" s="44">
        <v>268.64999999999998</v>
      </c>
    </row>
    <row r="676" spans="1:49">
      <c r="A676" s="45">
        <v>43409</v>
      </c>
      <c r="B676" s="56">
        <v>0.27381</v>
      </c>
      <c r="C676" s="56">
        <v>0.29355999999999999</v>
      </c>
      <c r="E676" s="45">
        <v>43409</v>
      </c>
      <c r="F676" s="56">
        <v>34.285710000000002</v>
      </c>
      <c r="G676" s="56">
        <v>20</v>
      </c>
      <c r="I676" s="45">
        <v>43409</v>
      </c>
      <c r="J676" s="56">
        <v>2.0116399999999999</v>
      </c>
      <c r="K676" s="56">
        <v>1.64107</v>
      </c>
      <c r="M676" s="45">
        <v>43409</v>
      </c>
      <c r="N676" s="56">
        <v>2.20397</v>
      </c>
      <c r="O676" s="56">
        <v>1.4693099999999999</v>
      </c>
      <c r="Q676" s="45">
        <v>43409</v>
      </c>
      <c r="R676" s="56">
        <v>11.14865</v>
      </c>
      <c r="S676" s="56">
        <v>8.2144399999999997</v>
      </c>
      <c r="U676" s="45">
        <v>43409</v>
      </c>
      <c r="V676" s="56">
        <v>19.363119999999999</v>
      </c>
      <c r="W676" s="56">
        <v>7.96096</v>
      </c>
      <c r="Y676" s="45">
        <v>43409</v>
      </c>
      <c r="Z676" s="56">
        <v>17.151949999999999</v>
      </c>
      <c r="AA676" s="56">
        <v>15.4686</v>
      </c>
      <c r="AC676" s="45">
        <v>43409</v>
      </c>
      <c r="AD676" s="56">
        <v>0.22247</v>
      </c>
      <c r="AE676" s="56">
        <v>0.44347999999999999</v>
      </c>
      <c r="AG676" s="45">
        <v>43409</v>
      </c>
      <c r="AH676" s="56">
        <v>1.07958</v>
      </c>
      <c r="AI676" s="56">
        <v>1.4188700000000001</v>
      </c>
      <c r="AK676" s="45">
        <v>43409</v>
      </c>
      <c r="AL676" s="56">
        <v>2.05233</v>
      </c>
      <c r="AM676" s="56">
        <v>3.64289</v>
      </c>
      <c r="AO676" s="45">
        <v>43409</v>
      </c>
      <c r="AP676" s="56">
        <v>2.4305500000000002</v>
      </c>
      <c r="AQ676" s="56">
        <v>4.3055500000000002</v>
      </c>
      <c r="AS676" s="45">
        <v>43742</v>
      </c>
      <c r="AT676" s="44">
        <v>267.95</v>
      </c>
      <c r="AU676" s="44">
        <v>270.75</v>
      </c>
      <c r="AV676" s="44">
        <v>267.45</v>
      </c>
      <c r="AW676" s="44">
        <v>267.45</v>
      </c>
    </row>
    <row r="677" spans="1:49">
      <c r="A677" s="45">
        <v>43410</v>
      </c>
      <c r="B677" s="56">
        <v>0.25538</v>
      </c>
      <c r="C677" s="56">
        <v>0.36991000000000002</v>
      </c>
      <c r="E677" s="45">
        <v>43410</v>
      </c>
      <c r="F677" s="56">
        <v>22.857140000000001</v>
      </c>
      <c r="G677" s="56">
        <v>40</v>
      </c>
      <c r="I677" s="45">
        <v>43410</v>
      </c>
      <c r="J677" s="56">
        <v>2.0645799999999999</v>
      </c>
      <c r="K677" s="56">
        <v>0.58230999999999999</v>
      </c>
      <c r="M677" s="45">
        <v>43410</v>
      </c>
      <c r="N677" s="56">
        <v>2.03111</v>
      </c>
      <c r="O677" s="56">
        <v>1.6853899999999999</v>
      </c>
      <c r="Q677" s="45">
        <v>43410</v>
      </c>
      <c r="R677" s="56">
        <v>9.9427000000000003</v>
      </c>
      <c r="S677" s="56">
        <v>6.8046199999999999</v>
      </c>
      <c r="U677" s="45">
        <v>43410</v>
      </c>
      <c r="V677" s="56">
        <v>9.0908999999999995</v>
      </c>
      <c r="W677" s="56">
        <v>6.52285</v>
      </c>
      <c r="Y677" s="45">
        <v>43410</v>
      </c>
      <c r="Z677" s="56">
        <v>8.0527700000000006</v>
      </c>
      <c r="AA677" s="56">
        <v>11.442220000000001</v>
      </c>
      <c r="AC677" s="45">
        <v>43410</v>
      </c>
      <c r="AD677" s="56">
        <v>0.19076000000000001</v>
      </c>
      <c r="AE677" s="56">
        <v>0.40542</v>
      </c>
      <c r="AG677" s="45">
        <v>43410</v>
      </c>
      <c r="AH677" s="56">
        <v>0.72485999999999995</v>
      </c>
      <c r="AI677" s="56">
        <v>0.81738999999999995</v>
      </c>
      <c r="AK677" s="45">
        <v>43410</v>
      </c>
      <c r="AL677" s="56">
        <v>1.7188300000000001</v>
      </c>
      <c r="AM677" s="56">
        <v>2.6680299999999999</v>
      </c>
      <c r="AO677" s="45">
        <v>43410</v>
      </c>
      <c r="AP677" s="56">
        <v>3.0555500000000002</v>
      </c>
      <c r="AQ677" s="56">
        <v>3.9930500000000002</v>
      </c>
      <c r="AS677" s="45">
        <v>43745</v>
      </c>
      <c r="AT677" s="44">
        <v>269.39999999999998</v>
      </c>
      <c r="AU677" s="44">
        <v>270.25</v>
      </c>
      <c r="AV677" s="44">
        <v>267.5</v>
      </c>
      <c r="AW677" s="44">
        <v>268.7</v>
      </c>
    </row>
    <row r="678" spans="1:49">
      <c r="A678" s="45">
        <v>43411</v>
      </c>
      <c r="B678" s="56">
        <v>0.27776000000000001</v>
      </c>
      <c r="C678" s="56">
        <v>0.41860999999999998</v>
      </c>
      <c r="E678" s="45">
        <v>43411</v>
      </c>
      <c r="F678" s="56">
        <v>24.285710000000002</v>
      </c>
      <c r="G678" s="56">
        <v>14.28571</v>
      </c>
      <c r="I678" s="45">
        <v>43411</v>
      </c>
      <c r="J678" s="56">
        <v>3.3880300000000001</v>
      </c>
      <c r="K678" s="56">
        <v>0.63524999999999998</v>
      </c>
      <c r="M678" s="45">
        <v>43411</v>
      </c>
      <c r="N678" s="56">
        <v>3.2843499999999999</v>
      </c>
      <c r="O678" s="56">
        <v>1.0803799999999999</v>
      </c>
      <c r="Q678" s="45">
        <v>43411</v>
      </c>
      <c r="R678" s="56">
        <v>10.46566</v>
      </c>
      <c r="S678" s="56">
        <v>6.7861200000000004</v>
      </c>
      <c r="U678" s="45">
        <v>43411</v>
      </c>
      <c r="V678" s="56">
        <v>5.2131400000000001</v>
      </c>
      <c r="W678" s="56">
        <v>8.7313799999999997</v>
      </c>
      <c r="Y678" s="45">
        <v>43411</v>
      </c>
      <c r="Z678" s="56">
        <v>4.6178299999999997</v>
      </c>
      <c r="AA678" s="56">
        <v>13.12556</v>
      </c>
      <c r="AC678" s="45">
        <v>43411</v>
      </c>
      <c r="AD678" s="56">
        <v>0.22832</v>
      </c>
      <c r="AE678" s="56">
        <v>0.40347</v>
      </c>
      <c r="AG678" s="45">
        <v>43411</v>
      </c>
      <c r="AH678" s="56">
        <v>0.69401000000000002</v>
      </c>
      <c r="AI678" s="56">
        <v>0.72485999999999995</v>
      </c>
      <c r="AK678" s="45">
        <v>43411</v>
      </c>
      <c r="AL678" s="56">
        <v>1.9753700000000001</v>
      </c>
      <c r="AM678" s="56">
        <v>2.2575599999999998</v>
      </c>
      <c r="AO678" s="45">
        <v>43411</v>
      </c>
      <c r="AP678" s="56">
        <v>2.2916599999999998</v>
      </c>
      <c r="AQ678" s="56">
        <v>2.9166599999999998</v>
      </c>
      <c r="AS678" s="45">
        <v>43746</v>
      </c>
      <c r="AT678" s="44">
        <v>268.85000000000002</v>
      </c>
      <c r="AU678" s="44">
        <v>272.5</v>
      </c>
      <c r="AV678" s="44">
        <v>268.7</v>
      </c>
      <c r="AW678" s="44">
        <v>272.25</v>
      </c>
    </row>
    <row r="679" spans="1:49">
      <c r="A679" s="45">
        <v>43412</v>
      </c>
      <c r="B679" s="56">
        <v>0.29092000000000001</v>
      </c>
      <c r="C679" s="56">
        <v>0.48311999999999999</v>
      </c>
      <c r="E679" s="45">
        <v>43412</v>
      </c>
      <c r="F679" s="56">
        <v>18.57142</v>
      </c>
      <c r="G679" s="56">
        <v>11.428570000000001</v>
      </c>
      <c r="I679" s="45">
        <v>43412</v>
      </c>
      <c r="J679" s="56">
        <v>1.4822599999999999</v>
      </c>
      <c r="K679" s="56">
        <v>1.32345</v>
      </c>
      <c r="M679" s="45">
        <v>43412</v>
      </c>
      <c r="N679" s="56">
        <v>0.95072999999999996</v>
      </c>
      <c r="O679" s="56">
        <v>0.95072999999999996</v>
      </c>
      <c r="Q679" s="45">
        <v>43412</v>
      </c>
      <c r="R679" s="56">
        <v>10.674709999999999</v>
      </c>
      <c r="S679" s="56">
        <v>6.15604</v>
      </c>
      <c r="U679" s="45">
        <v>43412</v>
      </c>
      <c r="V679" s="56">
        <v>5.4956300000000002</v>
      </c>
      <c r="W679" s="56">
        <v>6.3430900000000001</v>
      </c>
      <c r="Y679" s="45">
        <v>43412</v>
      </c>
      <c r="Z679" s="56">
        <v>4.8680599999999998</v>
      </c>
      <c r="AA679" s="56">
        <v>11.555949999999999</v>
      </c>
      <c r="AC679" s="45">
        <v>43412</v>
      </c>
      <c r="AD679" s="56">
        <v>0.18295</v>
      </c>
      <c r="AE679" s="56">
        <v>0.38932</v>
      </c>
      <c r="AG679" s="45">
        <v>43412</v>
      </c>
      <c r="AH679" s="56">
        <v>0.69401000000000002</v>
      </c>
      <c r="AI679" s="56">
        <v>1.0487299999999999</v>
      </c>
      <c r="AK679" s="45">
        <v>43412</v>
      </c>
      <c r="AL679" s="56">
        <v>1.48794</v>
      </c>
      <c r="AM679" s="56">
        <v>2.7706499999999998</v>
      </c>
      <c r="AO679" s="45">
        <v>43412</v>
      </c>
      <c r="AP679" s="56">
        <v>2.4305500000000002</v>
      </c>
      <c r="AQ679" s="56">
        <v>2.36111</v>
      </c>
      <c r="AS679" s="45">
        <v>43748</v>
      </c>
      <c r="AT679" s="44">
        <v>268.2</v>
      </c>
      <c r="AU679" s="44">
        <v>271.3</v>
      </c>
      <c r="AV679" s="44">
        <v>266.55</v>
      </c>
      <c r="AW679" s="44">
        <v>270.35000000000002</v>
      </c>
    </row>
    <row r="680" spans="1:49">
      <c r="A680" s="45">
        <v>43413</v>
      </c>
      <c r="B680" s="56">
        <v>0.21193999999999999</v>
      </c>
      <c r="C680" s="56">
        <v>0.29881999999999997</v>
      </c>
      <c r="E680" s="45">
        <v>43413</v>
      </c>
      <c r="F680" s="56">
        <v>10</v>
      </c>
      <c r="G680" s="56">
        <v>7.1428500000000001</v>
      </c>
      <c r="I680" s="45">
        <v>43413</v>
      </c>
      <c r="J680" s="56">
        <v>1.5351999999999999</v>
      </c>
      <c r="K680" s="56">
        <v>0.26468999999999998</v>
      </c>
      <c r="M680" s="45">
        <v>43413</v>
      </c>
      <c r="N680" s="56">
        <v>1.3828800000000001</v>
      </c>
      <c r="O680" s="56">
        <v>0.43214999999999998</v>
      </c>
      <c r="Q680" s="45">
        <v>43413</v>
      </c>
      <c r="R680" s="56">
        <v>9.5648499999999999</v>
      </c>
      <c r="S680" s="56">
        <v>5.2971000000000004</v>
      </c>
      <c r="U680" s="45">
        <v>43413</v>
      </c>
      <c r="V680" s="56">
        <v>4.8279399999999999</v>
      </c>
      <c r="W680" s="56">
        <v>5.5726699999999996</v>
      </c>
      <c r="Y680" s="45">
        <v>43413</v>
      </c>
      <c r="Z680" s="56">
        <v>4.2766099999999998</v>
      </c>
      <c r="AA680" s="56">
        <v>9.6223799999999997</v>
      </c>
      <c r="AC680" s="45">
        <v>43413</v>
      </c>
      <c r="AD680" s="56">
        <v>0.17222000000000001</v>
      </c>
      <c r="AE680" s="56">
        <v>0.28882000000000002</v>
      </c>
      <c r="AG680" s="45">
        <v>43413</v>
      </c>
      <c r="AH680" s="56">
        <v>0.53978999999999999</v>
      </c>
      <c r="AI680" s="56">
        <v>0.52436000000000005</v>
      </c>
      <c r="AK680" s="45">
        <v>43413</v>
      </c>
      <c r="AL680" s="56">
        <v>2.56541</v>
      </c>
      <c r="AM680" s="56">
        <v>2.10364</v>
      </c>
      <c r="AO680" s="45">
        <v>43413</v>
      </c>
      <c r="AP680" s="56">
        <v>2.2222200000000001</v>
      </c>
      <c r="AQ680" s="56">
        <v>2.1180500000000002</v>
      </c>
      <c r="AS680" s="45">
        <v>43749</v>
      </c>
      <c r="AT680" s="44">
        <v>272.5</v>
      </c>
      <c r="AU680" s="44">
        <v>273.14999999999998</v>
      </c>
      <c r="AV680" s="44">
        <v>271.10000000000002</v>
      </c>
      <c r="AW680" s="44">
        <v>272.3</v>
      </c>
    </row>
    <row r="681" spans="1:49">
      <c r="A681" s="45">
        <v>43414</v>
      </c>
      <c r="B681" s="56">
        <v>0.11189</v>
      </c>
      <c r="C681" s="56">
        <v>0.16980999999999999</v>
      </c>
      <c r="E681" s="45">
        <v>43414</v>
      </c>
      <c r="F681" s="56">
        <v>8.5714199999999998</v>
      </c>
      <c r="G681" s="56">
        <v>7.1428500000000001</v>
      </c>
      <c r="I681" s="45">
        <v>43414</v>
      </c>
      <c r="J681" s="56">
        <v>0.79407000000000005</v>
      </c>
      <c r="K681" s="56">
        <v>0</v>
      </c>
      <c r="M681" s="45">
        <v>43414</v>
      </c>
      <c r="N681" s="56">
        <v>0</v>
      </c>
      <c r="O681" s="56">
        <v>0.34572000000000003</v>
      </c>
      <c r="Q681" s="45">
        <v>43414</v>
      </c>
      <c r="R681" s="56">
        <v>4.8621100000000004</v>
      </c>
      <c r="S681" s="56">
        <v>1.89544</v>
      </c>
      <c r="U681" s="45">
        <v>43414</v>
      </c>
      <c r="V681" s="56">
        <v>1.0015400000000001</v>
      </c>
      <c r="W681" s="56">
        <v>6.4971699999999997</v>
      </c>
      <c r="Y681" s="45">
        <v>43414</v>
      </c>
      <c r="Z681" s="56">
        <v>0.88717000000000001</v>
      </c>
      <c r="AA681" s="56">
        <v>6.8471299999999999</v>
      </c>
      <c r="AC681" s="45">
        <v>43414</v>
      </c>
      <c r="AD681" s="56">
        <v>0.11366999999999999</v>
      </c>
      <c r="AE681" s="56">
        <v>0.21465999999999999</v>
      </c>
      <c r="AG681" s="45">
        <v>43414</v>
      </c>
      <c r="AH681" s="56">
        <v>0.53978999999999999</v>
      </c>
      <c r="AI681" s="56">
        <v>0.18507000000000001</v>
      </c>
      <c r="AK681" s="45">
        <v>43414</v>
      </c>
      <c r="AL681" s="56">
        <v>1.46228</v>
      </c>
      <c r="AM681" s="56">
        <v>0.82093000000000005</v>
      </c>
      <c r="AO681" s="45">
        <v>43414</v>
      </c>
      <c r="AP681" s="56">
        <v>0.55554999999999999</v>
      </c>
      <c r="AQ681" s="56">
        <v>1.5972200000000001</v>
      </c>
      <c r="AS681" s="45">
        <v>43752</v>
      </c>
      <c r="AT681" s="44">
        <v>275.3</v>
      </c>
      <c r="AU681" s="44">
        <v>276.25</v>
      </c>
      <c r="AV681" s="44">
        <v>274.60000000000002</v>
      </c>
      <c r="AW681" s="44">
        <v>274.8</v>
      </c>
    </row>
    <row r="682" spans="1:49">
      <c r="A682" s="45">
        <v>43415</v>
      </c>
      <c r="B682" s="56">
        <v>9.3460000000000001E-2</v>
      </c>
      <c r="C682" s="56">
        <v>0.15137999999999999</v>
      </c>
      <c r="E682" s="45">
        <v>43415</v>
      </c>
      <c r="F682" s="56">
        <v>8.5714199999999998</v>
      </c>
      <c r="G682" s="56">
        <v>0</v>
      </c>
      <c r="I682" s="45">
        <v>43415</v>
      </c>
      <c r="J682" s="56">
        <v>0.42349999999999999</v>
      </c>
      <c r="K682" s="56">
        <v>0</v>
      </c>
      <c r="M682" s="45">
        <v>43415</v>
      </c>
      <c r="N682" s="56">
        <v>0.25929000000000002</v>
      </c>
      <c r="O682" s="56">
        <v>0.73465000000000003</v>
      </c>
      <c r="Q682" s="45">
        <v>43415</v>
      </c>
      <c r="R682" s="56">
        <v>5.4282500000000002</v>
      </c>
      <c r="S682" s="56">
        <v>1.7763</v>
      </c>
      <c r="U682" s="45">
        <v>43415</v>
      </c>
      <c r="V682" s="56">
        <v>0.97585999999999995</v>
      </c>
      <c r="W682" s="56">
        <v>6.1376400000000002</v>
      </c>
      <c r="Y682" s="45">
        <v>43415</v>
      </c>
      <c r="Z682" s="56">
        <v>0.86441999999999997</v>
      </c>
      <c r="AA682" s="56">
        <v>6.8243799999999997</v>
      </c>
      <c r="AC682" s="45">
        <v>43415</v>
      </c>
      <c r="AD682" s="56">
        <v>0.12392</v>
      </c>
      <c r="AE682" s="56">
        <v>0.25516</v>
      </c>
      <c r="AG682" s="45">
        <v>43415</v>
      </c>
      <c r="AH682" s="56">
        <v>0.37014000000000002</v>
      </c>
      <c r="AI682" s="56">
        <v>0.26218000000000002</v>
      </c>
      <c r="AK682" s="45">
        <v>43415</v>
      </c>
      <c r="AL682" s="56">
        <v>1.4109700000000001</v>
      </c>
      <c r="AM682" s="56">
        <v>0.48742000000000002</v>
      </c>
      <c r="AO682" s="45">
        <v>43415</v>
      </c>
      <c r="AP682" s="56">
        <v>0.52083000000000002</v>
      </c>
      <c r="AQ682" s="56">
        <v>1.5972200000000001</v>
      </c>
      <c r="AS682" s="45">
        <v>43753</v>
      </c>
      <c r="AT682" s="44">
        <v>274.60000000000002</v>
      </c>
      <c r="AU682" s="44">
        <v>275.60000000000002</v>
      </c>
      <c r="AV682" s="44">
        <v>274.3</v>
      </c>
      <c r="AW682" s="44">
        <v>275.35000000000002</v>
      </c>
    </row>
    <row r="683" spans="1:49">
      <c r="A683" s="45">
        <v>43416</v>
      </c>
      <c r="B683" s="56">
        <v>0.16718</v>
      </c>
      <c r="C683" s="56">
        <v>0.36069000000000001</v>
      </c>
      <c r="E683" s="45">
        <v>43416</v>
      </c>
      <c r="F683" s="56">
        <v>25.714279999999999</v>
      </c>
      <c r="G683" s="56">
        <v>22.857140000000001</v>
      </c>
      <c r="I683" s="45">
        <v>43416</v>
      </c>
      <c r="J683" s="56">
        <v>2.3292700000000002</v>
      </c>
      <c r="K683" s="56">
        <v>0.42349999999999999</v>
      </c>
      <c r="M683" s="45">
        <v>43416</v>
      </c>
      <c r="N683" s="56">
        <v>1.5557399999999999</v>
      </c>
      <c r="O683" s="56">
        <v>1.1668099999999999</v>
      </c>
      <c r="Q683" s="45">
        <v>43416</v>
      </c>
      <c r="R683" s="56">
        <v>10.26667</v>
      </c>
      <c r="S683" s="56">
        <v>6.2047299999999996</v>
      </c>
      <c r="U683" s="45">
        <v>43416</v>
      </c>
      <c r="V683" s="56">
        <v>3.6209500000000001</v>
      </c>
      <c r="W683" s="56">
        <v>8.3975299999999997</v>
      </c>
      <c r="Y683" s="45">
        <v>43416</v>
      </c>
      <c r="Z683" s="56">
        <v>3.2074600000000002</v>
      </c>
      <c r="AA683" s="56">
        <v>11.078250000000001</v>
      </c>
      <c r="AC683" s="45">
        <v>43416</v>
      </c>
      <c r="AD683" s="56">
        <v>0.19855999999999999</v>
      </c>
      <c r="AE683" s="56">
        <v>0.34833999999999998</v>
      </c>
      <c r="AG683" s="45">
        <v>43416</v>
      </c>
      <c r="AH683" s="56">
        <v>0.67859000000000003</v>
      </c>
      <c r="AI683" s="56">
        <v>0.52436000000000005</v>
      </c>
      <c r="AK683" s="45">
        <v>43416</v>
      </c>
      <c r="AL683" s="56">
        <v>3.7198500000000001</v>
      </c>
      <c r="AM683" s="56">
        <v>3.4376600000000002</v>
      </c>
      <c r="AO683" s="45">
        <v>43416</v>
      </c>
      <c r="AP683" s="56">
        <v>2.67361</v>
      </c>
      <c r="AQ683" s="56">
        <v>3.0208300000000001</v>
      </c>
      <c r="AS683" s="45">
        <v>43754</v>
      </c>
      <c r="AT683" s="44">
        <v>276.7</v>
      </c>
      <c r="AU683" s="44">
        <v>278.14999999999998</v>
      </c>
      <c r="AV683" s="44">
        <v>275.8</v>
      </c>
      <c r="AW683" s="44">
        <v>276.95</v>
      </c>
    </row>
    <row r="684" spans="1:49">
      <c r="A684" s="45">
        <v>43417</v>
      </c>
      <c r="B684" s="56">
        <v>0.28171000000000002</v>
      </c>
      <c r="C684" s="56">
        <v>0.40544999999999998</v>
      </c>
      <c r="E684" s="45">
        <v>43417</v>
      </c>
      <c r="F684" s="56">
        <v>10</v>
      </c>
      <c r="G684" s="56">
        <v>0</v>
      </c>
      <c r="I684" s="45">
        <v>43417</v>
      </c>
      <c r="J684" s="56">
        <v>3.0174599999999998</v>
      </c>
      <c r="K684" s="56">
        <v>0.63524999999999998</v>
      </c>
      <c r="M684" s="45">
        <v>43417</v>
      </c>
      <c r="N684" s="56">
        <v>2.72255</v>
      </c>
      <c r="O684" s="56">
        <v>0.69144000000000005</v>
      </c>
      <c r="Q684" s="45">
        <v>43417</v>
      </c>
      <c r="R684" s="56">
        <v>10.274459999999999</v>
      </c>
      <c r="S684" s="56">
        <v>6.78742</v>
      </c>
      <c r="U684" s="45">
        <v>43417</v>
      </c>
      <c r="V684" s="56">
        <v>3.0303</v>
      </c>
      <c r="W684" s="56">
        <v>6.4201300000000003</v>
      </c>
      <c r="Y684" s="45">
        <v>43417</v>
      </c>
      <c r="Z684" s="56">
        <v>2.68425</v>
      </c>
      <c r="AA684" s="56">
        <v>9.64513</v>
      </c>
      <c r="AC684" s="45">
        <v>43417</v>
      </c>
      <c r="AD684" s="56">
        <v>0.30980000000000002</v>
      </c>
      <c r="AE684" s="56">
        <v>0.39615</v>
      </c>
      <c r="AG684" s="45">
        <v>43417</v>
      </c>
      <c r="AH684" s="56">
        <v>0.97162000000000004</v>
      </c>
      <c r="AI684" s="56">
        <v>0.66317000000000004</v>
      </c>
      <c r="AK684" s="45">
        <v>43417</v>
      </c>
      <c r="AL684" s="56">
        <v>4.2329299999999996</v>
      </c>
      <c r="AM684" s="56">
        <v>2.3088700000000002</v>
      </c>
      <c r="AO684" s="45">
        <v>43417</v>
      </c>
      <c r="AP684" s="56">
        <v>2.5</v>
      </c>
      <c r="AQ684" s="56">
        <v>2.5694400000000002</v>
      </c>
      <c r="AS684" s="45">
        <v>43755</v>
      </c>
      <c r="AT684" s="44">
        <v>277.35000000000002</v>
      </c>
      <c r="AU684" s="44">
        <v>277.39999999999998</v>
      </c>
      <c r="AV684" s="44">
        <v>275.25</v>
      </c>
      <c r="AW684" s="44">
        <v>275.8</v>
      </c>
    </row>
    <row r="685" spans="1:49">
      <c r="A685" s="45">
        <v>43418</v>
      </c>
      <c r="B685" s="56">
        <v>0.33435999999999999</v>
      </c>
      <c r="C685" s="56">
        <v>1.3466899999999999</v>
      </c>
      <c r="E685" s="45">
        <v>43418</v>
      </c>
      <c r="F685" s="56">
        <v>18.57142</v>
      </c>
      <c r="G685" s="56">
        <v>31.428570000000001</v>
      </c>
      <c r="I685" s="45">
        <v>43418</v>
      </c>
      <c r="J685" s="56">
        <v>0.79407000000000005</v>
      </c>
      <c r="K685" s="56">
        <v>0</v>
      </c>
      <c r="M685" s="45">
        <v>43418</v>
      </c>
      <c r="N685" s="56">
        <v>1.5557399999999999</v>
      </c>
      <c r="O685" s="56">
        <v>1.5989599999999999</v>
      </c>
      <c r="Q685" s="45">
        <v>43418</v>
      </c>
      <c r="R685" s="56">
        <v>9.2110099999999999</v>
      </c>
      <c r="S685" s="56">
        <v>6.19597</v>
      </c>
      <c r="U685" s="45">
        <v>43418</v>
      </c>
      <c r="V685" s="56">
        <v>2.2855599999999998</v>
      </c>
      <c r="W685" s="56">
        <v>5.3672300000000002</v>
      </c>
      <c r="Y685" s="45">
        <v>43418</v>
      </c>
      <c r="Z685" s="56">
        <v>2.0245600000000001</v>
      </c>
      <c r="AA685" s="56">
        <v>8.2120099999999994</v>
      </c>
      <c r="AC685" s="45">
        <v>43418</v>
      </c>
      <c r="AD685" s="56">
        <v>0.23563999999999999</v>
      </c>
      <c r="AE685" s="56">
        <v>0.38688</v>
      </c>
      <c r="AG685" s="45">
        <v>43418</v>
      </c>
      <c r="AH685" s="56">
        <v>0.72485999999999995</v>
      </c>
      <c r="AI685" s="56">
        <v>0.57062999999999997</v>
      </c>
      <c r="AK685" s="45">
        <v>43418</v>
      </c>
      <c r="AL685" s="56">
        <v>2.6167199999999999</v>
      </c>
      <c r="AM685" s="56">
        <v>1.74448</v>
      </c>
      <c r="AO685" s="45">
        <v>43418</v>
      </c>
      <c r="AP685" s="56">
        <v>2.8472200000000001</v>
      </c>
      <c r="AQ685" s="56">
        <v>2.7430500000000002</v>
      </c>
      <c r="AS685" s="45">
        <v>43756</v>
      </c>
      <c r="AT685" s="44">
        <v>276.45</v>
      </c>
      <c r="AU685" s="44">
        <v>277.60000000000002</v>
      </c>
      <c r="AV685" s="44">
        <v>272.95</v>
      </c>
      <c r="AW685" s="44">
        <v>273.39999999999998</v>
      </c>
    </row>
    <row r="686" spans="1:49">
      <c r="A686" s="45">
        <v>43419</v>
      </c>
      <c r="B686" s="56">
        <v>0.25538</v>
      </c>
      <c r="C686" s="56">
        <v>1.31904</v>
      </c>
      <c r="E686" s="45">
        <v>43419</v>
      </c>
      <c r="F686" s="56">
        <v>22.857140000000001</v>
      </c>
      <c r="G686" s="56">
        <v>38.571420000000003</v>
      </c>
      <c r="I686" s="45">
        <v>43419</v>
      </c>
      <c r="J686" s="56">
        <v>1.5351999999999999</v>
      </c>
      <c r="K686" s="56">
        <v>0.74112999999999996</v>
      </c>
      <c r="M686" s="45">
        <v>43419</v>
      </c>
      <c r="N686" s="56">
        <v>0.90751000000000004</v>
      </c>
      <c r="O686" s="56">
        <v>0.86429999999999996</v>
      </c>
      <c r="Q686" s="45">
        <v>43419</v>
      </c>
      <c r="R686" s="56">
        <v>8.8574999999999999</v>
      </c>
      <c r="S686" s="56">
        <v>26.932200000000002</v>
      </c>
      <c r="U686" s="45">
        <v>43419</v>
      </c>
      <c r="V686" s="56">
        <v>2.3112400000000002</v>
      </c>
      <c r="W686" s="56">
        <v>5.9065200000000004</v>
      </c>
      <c r="Y686" s="45">
        <v>43419</v>
      </c>
      <c r="Z686" s="56">
        <v>2.04731</v>
      </c>
      <c r="AA686" s="56">
        <v>7.8025399999999996</v>
      </c>
      <c r="AC686" s="45">
        <v>43419</v>
      </c>
      <c r="AD686" s="56">
        <v>0.21124999999999999</v>
      </c>
      <c r="AE686" s="56">
        <v>0.39907999999999999</v>
      </c>
      <c r="AG686" s="45">
        <v>43419</v>
      </c>
      <c r="AH686" s="56">
        <v>0.60148000000000001</v>
      </c>
      <c r="AI686" s="56">
        <v>0.38556000000000001</v>
      </c>
      <c r="AK686" s="45">
        <v>43419</v>
      </c>
      <c r="AL686" s="56">
        <v>2.3858299999999999</v>
      </c>
      <c r="AM686" s="56">
        <v>1.9497100000000001</v>
      </c>
      <c r="AO686" s="45">
        <v>43419</v>
      </c>
      <c r="AP686" s="56">
        <v>2.4305500000000002</v>
      </c>
      <c r="AQ686" s="56">
        <v>2.8472200000000001</v>
      </c>
      <c r="AS686" s="45">
        <v>43759</v>
      </c>
      <c r="AT686" s="44">
        <v>273.89999999999998</v>
      </c>
      <c r="AU686" s="44">
        <v>274.75</v>
      </c>
      <c r="AV686" s="44">
        <v>273.39999999999998</v>
      </c>
      <c r="AW686" s="44">
        <v>274.55</v>
      </c>
    </row>
    <row r="687" spans="1:49">
      <c r="A687" s="45">
        <v>43420</v>
      </c>
      <c r="B687" s="56">
        <v>0.28433999999999998</v>
      </c>
      <c r="C687" s="56">
        <v>0.65161999999999998</v>
      </c>
      <c r="E687" s="45">
        <v>43420</v>
      </c>
      <c r="F687" s="56">
        <v>8.5714199999999998</v>
      </c>
      <c r="G687" s="56">
        <v>21.428570000000001</v>
      </c>
      <c r="I687" s="45">
        <v>43420</v>
      </c>
      <c r="J687" s="56">
        <v>0.31762000000000001</v>
      </c>
      <c r="K687" s="56">
        <v>0.26468999999999998</v>
      </c>
      <c r="M687" s="45">
        <v>43420</v>
      </c>
      <c r="N687" s="56">
        <v>0.64822000000000002</v>
      </c>
      <c r="O687" s="56">
        <v>1.1668099999999999</v>
      </c>
      <c r="Q687" s="45">
        <v>43420</v>
      </c>
      <c r="R687" s="56">
        <v>7.9391600000000002</v>
      </c>
      <c r="S687" s="56">
        <v>4.76797</v>
      </c>
      <c r="U687" s="45">
        <v>43420</v>
      </c>
      <c r="V687" s="56">
        <v>1.7205900000000001</v>
      </c>
      <c r="W687" s="56">
        <v>4.5454499999999998</v>
      </c>
      <c r="Y687" s="45">
        <v>43420</v>
      </c>
      <c r="Z687" s="56">
        <v>1.5241100000000001</v>
      </c>
      <c r="AA687" s="56">
        <v>6.4376699999999998</v>
      </c>
      <c r="AC687" s="45">
        <v>43420</v>
      </c>
      <c r="AD687" s="56">
        <v>0.18734000000000001</v>
      </c>
      <c r="AE687" s="56">
        <v>0.36786000000000002</v>
      </c>
      <c r="AG687" s="45">
        <v>43420</v>
      </c>
      <c r="AH687" s="56">
        <v>0.37014000000000002</v>
      </c>
      <c r="AI687" s="56">
        <v>0.53978999999999999</v>
      </c>
      <c r="AK687" s="45">
        <v>43420</v>
      </c>
      <c r="AL687" s="56">
        <v>1.74448</v>
      </c>
      <c r="AM687" s="56">
        <v>1.3596699999999999</v>
      </c>
      <c r="AO687" s="45">
        <v>43420</v>
      </c>
      <c r="AP687" s="56">
        <v>2.5347200000000001</v>
      </c>
      <c r="AQ687" s="56">
        <v>3.29861</v>
      </c>
      <c r="AS687" s="45">
        <v>43760</v>
      </c>
      <c r="AT687" s="44">
        <v>276</v>
      </c>
      <c r="AU687" s="44">
        <v>278.7</v>
      </c>
      <c r="AV687" s="44">
        <v>275.64999999999998</v>
      </c>
      <c r="AW687" s="44">
        <v>278.2</v>
      </c>
    </row>
    <row r="688" spans="1:49">
      <c r="A688" s="45">
        <v>43421</v>
      </c>
      <c r="B688" s="56">
        <v>0.16850000000000001</v>
      </c>
      <c r="C688" s="56">
        <v>0.34358</v>
      </c>
      <c r="E688" s="45">
        <v>43421</v>
      </c>
      <c r="F688" s="56">
        <v>0</v>
      </c>
      <c r="G688" s="56">
        <v>0</v>
      </c>
      <c r="I688" s="45">
        <v>43421</v>
      </c>
      <c r="J688" s="56">
        <v>0</v>
      </c>
      <c r="K688" s="56">
        <v>0.31762000000000001</v>
      </c>
      <c r="M688" s="45">
        <v>43421</v>
      </c>
      <c r="N688" s="56">
        <v>0.60501000000000005</v>
      </c>
      <c r="O688" s="56">
        <v>0.30249999999999999</v>
      </c>
      <c r="Q688" s="45">
        <v>43421</v>
      </c>
      <c r="R688" s="56">
        <v>4.3274699999999999</v>
      </c>
      <c r="S688" s="56">
        <v>1.7535799999999999</v>
      </c>
      <c r="U688" s="45">
        <v>43421</v>
      </c>
      <c r="V688" s="56">
        <v>0.71904999999999997</v>
      </c>
      <c r="W688" s="56">
        <v>3.67231</v>
      </c>
      <c r="Y688" s="45">
        <v>43421</v>
      </c>
      <c r="Z688" s="56">
        <v>0.63693999999999995</v>
      </c>
      <c r="AA688" s="56">
        <v>4.6405799999999999</v>
      </c>
      <c r="AC688" s="45">
        <v>43421</v>
      </c>
      <c r="AD688" s="56">
        <v>6.6350000000000006E-2</v>
      </c>
      <c r="AE688" s="56">
        <v>0.22442000000000001</v>
      </c>
      <c r="AG688" s="45">
        <v>43421</v>
      </c>
      <c r="AH688" s="56">
        <v>0.16964000000000001</v>
      </c>
      <c r="AI688" s="56">
        <v>0.21590999999999999</v>
      </c>
      <c r="AK688" s="45">
        <v>43421</v>
      </c>
      <c r="AL688" s="56">
        <v>0.28219</v>
      </c>
      <c r="AM688" s="56">
        <v>0.59004000000000001</v>
      </c>
      <c r="AO688" s="45">
        <v>43421</v>
      </c>
      <c r="AP688" s="56">
        <v>0.48610999999999999</v>
      </c>
      <c r="AQ688" s="56">
        <v>1.2152700000000001</v>
      </c>
      <c r="AS688" s="45">
        <v>43761</v>
      </c>
      <c r="AT688" s="44">
        <v>277.5</v>
      </c>
      <c r="AU688" s="44">
        <v>278</v>
      </c>
      <c r="AV688" s="44">
        <v>275.95</v>
      </c>
      <c r="AW688" s="44">
        <v>276.64999999999998</v>
      </c>
    </row>
    <row r="689" spans="1:49">
      <c r="A689" s="45">
        <v>43422</v>
      </c>
      <c r="B689" s="56">
        <v>0.10004</v>
      </c>
      <c r="C689" s="56">
        <v>0.24485000000000001</v>
      </c>
      <c r="E689" s="45">
        <v>43422</v>
      </c>
      <c r="F689" s="56">
        <v>0</v>
      </c>
      <c r="G689" s="56">
        <v>0</v>
      </c>
      <c r="I689" s="45">
        <v>43422</v>
      </c>
      <c r="J689" s="56">
        <v>0</v>
      </c>
      <c r="K689" s="56">
        <v>0</v>
      </c>
      <c r="M689" s="45">
        <v>43422</v>
      </c>
      <c r="N689" s="56">
        <v>0.21607000000000001</v>
      </c>
      <c r="O689" s="56">
        <v>0.47536</v>
      </c>
      <c r="Q689" s="45">
        <v>43422</v>
      </c>
      <c r="R689" s="56">
        <v>4.3774600000000001</v>
      </c>
      <c r="S689" s="56">
        <v>1.59646</v>
      </c>
      <c r="U689" s="45">
        <v>43422</v>
      </c>
      <c r="V689" s="56">
        <v>1.0528999999999999</v>
      </c>
      <c r="W689" s="56">
        <v>4.4684100000000004</v>
      </c>
      <c r="Y689" s="45">
        <v>43422</v>
      </c>
      <c r="Z689" s="56">
        <v>0.93266000000000004</v>
      </c>
      <c r="AA689" s="56">
        <v>5.86897</v>
      </c>
      <c r="AC689" s="45">
        <v>43422</v>
      </c>
      <c r="AD689" s="56">
        <v>6.8790000000000004E-2</v>
      </c>
      <c r="AE689" s="56">
        <v>0.23954</v>
      </c>
      <c r="AG689" s="45">
        <v>43422</v>
      </c>
      <c r="AH689" s="56">
        <v>0.18507000000000001</v>
      </c>
      <c r="AI689" s="56">
        <v>0</v>
      </c>
      <c r="AK689" s="45">
        <v>43422</v>
      </c>
      <c r="AL689" s="56">
        <v>0.59004000000000001</v>
      </c>
      <c r="AM689" s="56">
        <v>0.38480999999999999</v>
      </c>
      <c r="AO689" s="45">
        <v>43422</v>
      </c>
      <c r="AP689" s="56">
        <v>0.59026999999999996</v>
      </c>
      <c r="AQ689" s="56">
        <v>2.0138799999999999</v>
      </c>
      <c r="AS689" s="45">
        <v>43762</v>
      </c>
      <c r="AT689" s="44">
        <v>277.8</v>
      </c>
      <c r="AU689" s="44">
        <v>278.10000000000002</v>
      </c>
      <c r="AV689" s="44">
        <v>274.89999999999998</v>
      </c>
      <c r="AW689" s="44">
        <v>277.60000000000002</v>
      </c>
    </row>
    <row r="690" spans="1:49">
      <c r="A690" s="45">
        <v>43423</v>
      </c>
      <c r="B690" s="56">
        <v>0.21589</v>
      </c>
      <c r="C690" s="56">
        <v>0.47127000000000002</v>
      </c>
      <c r="E690" s="45">
        <v>43423</v>
      </c>
      <c r="F690" s="56">
        <v>22.857140000000001</v>
      </c>
      <c r="G690" s="56">
        <v>24.285710000000002</v>
      </c>
      <c r="I690" s="45">
        <v>43423</v>
      </c>
      <c r="J690" s="56">
        <v>0.37056</v>
      </c>
      <c r="K690" s="56">
        <v>0.47643999999999997</v>
      </c>
      <c r="M690" s="45">
        <v>43423</v>
      </c>
      <c r="N690" s="56">
        <v>0.64822000000000002</v>
      </c>
      <c r="O690" s="56">
        <v>0.77786999999999995</v>
      </c>
      <c r="Q690" s="45">
        <v>43423</v>
      </c>
      <c r="R690" s="56">
        <v>9.49343</v>
      </c>
      <c r="S690" s="56">
        <v>4.8091999999999997</v>
      </c>
      <c r="U690" s="45">
        <v>43423</v>
      </c>
      <c r="V690" s="56">
        <v>2.85053</v>
      </c>
      <c r="W690" s="56">
        <v>5.0076999999999998</v>
      </c>
      <c r="Y690" s="45">
        <v>43423</v>
      </c>
      <c r="Z690" s="56">
        <v>2.52502</v>
      </c>
      <c r="AA690" s="56">
        <v>7.7115499999999999</v>
      </c>
      <c r="AC690" s="45">
        <v>43423</v>
      </c>
      <c r="AD690" s="56">
        <v>0.13904</v>
      </c>
      <c r="AE690" s="56">
        <v>0.35664000000000001</v>
      </c>
      <c r="AG690" s="45">
        <v>43423</v>
      </c>
      <c r="AH690" s="56">
        <v>0.27760000000000001</v>
      </c>
      <c r="AI690" s="56">
        <v>0.47809000000000001</v>
      </c>
      <c r="AK690" s="45">
        <v>43423</v>
      </c>
      <c r="AL690" s="56">
        <v>1.8984000000000001</v>
      </c>
      <c r="AM690" s="56">
        <v>1.8471</v>
      </c>
      <c r="AO690" s="45">
        <v>43423</v>
      </c>
      <c r="AP690" s="56">
        <v>2.36111</v>
      </c>
      <c r="AQ690" s="56">
        <v>2.7430500000000002</v>
      </c>
      <c r="AS690" s="45">
        <v>43763</v>
      </c>
      <c r="AT690" s="44">
        <v>277.89999999999998</v>
      </c>
      <c r="AU690" s="44">
        <v>278.3</v>
      </c>
      <c r="AV690" s="44">
        <v>276.25</v>
      </c>
      <c r="AW690" s="44">
        <v>277.3</v>
      </c>
    </row>
    <row r="691" spans="1:49">
      <c r="A691" s="45">
        <v>43424</v>
      </c>
      <c r="B691" s="56">
        <v>0.39755000000000001</v>
      </c>
      <c r="C691" s="56">
        <v>0.48443000000000003</v>
      </c>
      <c r="E691" s="45">
        <v>43424</v>
      </c>
      <c r="F691" s="56">
        <v>10</v>
      </c>
      <c r="G691" s="56">
        <v>25.714279999999999</v>
      </c>
      <c r="I691" s="45">
        <v>43424</v>
      </c>
      <c r="J691" s="56">
        <v>0.79407000000000005</v>
      </c>
      <c r="K691" s="56">
        <v>0.63524999999999998</v>
      </c>
      <c r="M691" s="45">
        <v>43424</v>
      </c>
      <c r="N691" s="56">
        <v>2.2471899999999998</v>
      </c>
      <c r="O691" s="56">
        <v>1.0803799999999999</v>
      </c>
      <c r="Q691" s="45">
        <v>43424</v>
      </c>
      <c r="R691" s="56">
        <v>9.3652099999999994</v>
      </c>
      <c r="S691" s="56">
        <v>5.4168799999999999</v>
      </c>
      <c r="U691" s="45">
        <v>43424</v>
      </c>
      <c r="V691" s="56">
        <v>5.5726699999999996</v>
      </c>
      <c r="W691" s="56">
        <v>4.7508900000000001</v>
      </c>
      <c r="Y691" s="45">
        <v>43424</v>
      </c>
      <c r="Z691" s="56">
        <v>4.9363000000000001</v>
      </c>
      <c r="AA691" s="56">
        <v>6.5059100000000001</v>
      </c>
      <c r="AC691" s="45">
        <v>43424</v>
      </c>
      <c r="AD691" s="56">
        <v>0.21515000000000001</v>
      </c>
      <c r="AE691" s="56">
        <v>0.36882999999999999</v>
      </c>
      <c r="AG691" s="45">
        <v>43424</v>
      </c>
      <c r="AH691" s="56">
        <v>0.53978999999999999</v>
      </c>
      <c r="AI691" s="56">
        <v>0.13880000000000001</v>
      </c>
      <c r="AK691" s="45">
        <v>43424</v>
      </c>
      <c r="AL691" s="56">
        <v>2.56541</v>
      </c>
      <c r="AM691" s="56">
        <v>1.25705</v>
      </c>
      <c r="AO691" s="45">
        <v>43424</v>
      </c>
      <c r="AP691" s="56">
        <v>2.04861</v>
      </c>
      <c r="AQ691" s="56">
        <v>3.0208300000000001</v>
      </c>
      <c r="AS691" s="45">
        <v>43766</v>
      </c>
      <c r="AT691" s="44">
        <v>279</v>
      </c>
      <c r="AU691" s="44">
        <v>279.89999999999998</v>
      </c>
      <c r="AV691" s="44">
        <v>277.85000000000002</v>
      </c>
      <c r="AW691" s="44">
        <v>278.45</v>
      </c>
    </row>
    <row r="692" spans="1:49">
      <c r="A692" s="45">
        <v>43425</v>
      </c>
      <c r="B692" s="56">
        <v>0.28301999999999999</v>
      </c>
      <c r="C692" s="56">
        <v>0.52261000000000002</v>
      </c>
      <c r="E692" s="45">
        <v>43425</v>
      </c>
      <c r="F692" s="56">
        <v>10</v>
      </c>
      <c r="G692" s="56">
        <v>17.142849999999999</v>
      </c>
      <c r="I692" s="45">
        <v>43425</v>
      </c>
      <c r="J692" s="56">
        <v>1.0058199999999999</v>
      </c>
      <c r="K692" s="56">
        <v>0.31762000000000001</v>
      </c>
      <c r="M692" s="45">
        <v>43425</v>
      </c>
      <c r="N692" s="56">
        <v>1.94468</v>
      </c>
      <c r="O692" s="56">
        <v>1.6421699999999999</v>
      </c>
      <c r="Q692" s="45">
        <v>43425</v>
      </c>
      <c r="R692" s="56">
        <v>9.3927999999999994</v>
      </c>
      <c r="S692" s="56">
        <v>5.5584199999999999</v>
      </c>
      <c r="U692" s="45">
        <v>43425</v>
      </c>
      <c r="V692" s="56">
        <v>2.38828</v>
      </c>
      <c r="W692" s="56">
        <v>6.0349199999999996</v>
      </c>
      <c r="Y692" s="45">
        <v>43425</v>
      </c>
      <c r="Z692" s="56">
        <v>2.1155499999999998</v>
      </c>
      <c r="AA692" s="56">
        <v>7.3020899999999997</v>
      </c>
      <c r="AC692" s="45">
        <v>43425</v>
      </c>
      <c r="AD692" s="56">
        <v>0.20930000000000001</v>
      </c>
      <c r="AE692" s="56">
        <v>0.41274</v>
      </c>
      <c r="AG692" s="45">
        <v>43425</v>
      </c>
      <c r="AH692" s="56">
        <v>0.67859000000000003</v>
      </c>
      <c r="AI692" s="56">
        <v>0.33928999999999998</v>
      </c>
      <c r="AK692" s="45">
        <v>43425</v>
      </c>
      <c r="AL692" s="56">
        <v>1.9497100000000001</v>
      </c>
      <c r="AM692" s="56">
        <v>1.6931700000000001</v>
      </c>
      <c r="AO692" s="45">
        <v>43425</v>
      </c>
      <c r="AP692" s="56">
        <v>2.6041599999999998</v>
      </c>
      <c r="AQ692" s="56">
        <v>3.2291599999999998</v>
      </c>
      <c r="AS692" s="45">
        <v>43767</v>
      </c>
      <c r="AT692" s="44">
        <v>279.8</v>
      </c>
      <c r="AU692" s="44">
        <v>279.95</v>
      </c>
      <c r="AV692" s="44">
        <v>277.39999999999998</v>
      </c>
      <c r="AW692" s="44">
        <v>277.8</v>
      </c>
    </row>
    <row r="693" spans="1:49">
      <c r="A693" s="45">
        <v>43426</v>
      </c>
      <c r="B693" s="56">
        <v>0.23036999999999999</v>
      </c>
      <c r="C693" s="56">
        <v>0.39887</v>
      </c>
      <c r="E693" s="45">
        <v>43426</v>
      </c>
      <c r="F693" s="56">
        <v>18.57142</v>
      </c>
      <c r="G693" s="56">
        <v>22.857140000000001</v>
      </c>
      <c r="I693" s="45">
        <v>43426</v>
      </c>
      <c r="J693" s="56">
        <v>1.0587599999999999</v>
      </c>
      <c r="K693" s="56">
        <v>0.63524999999999998</v>
      </c>
      <c r="M693" s="45">
        <v>43426</v>
      </c>
      <c r="N693" s="56">
        <v>1.8150299999999999</v>
      </c>
      <c r="O693" s="56">
        <v>1.1235900000000001</v>
      </c>
      <c r="Q693" s="45">
        <v>43426</v>
      </c>
      <c r="R693" s="56">
        <v>9.2600300000000004</v>
      </c>
      <c r="S693" s="56">
        <v>5.0750599999999997</v>
      </c>
      <c r="U693" s="45">
        <v>43426</v>
      </c>
      <c r="V693" s="56">
        <v>2.08012</v>
      </c>
      <c r="W693" s="56">
        <v>4.8022499999999999</v>
      </c>
      <c r="Y693" s="45">
        <v>43426</v>
      </c>
      <c r="Z693" s="56">
        <v>1.8425800000000001</v>
      </c>
      <c r="AA693" s="56">
        <v>6.2784300000000002</v>
      </c>
      <c r="AC693" s="45">
        <v>43426</v>
      </c>
      <c r="AD693" s="56">
        <v>0.16685</v>
      </c>
      <c r="AE693" s="56">
        <v>0.34493000000000001</v>
      </c>
      <c r="AG693" s="45">
        <v>43426</v>
      </c>
      <c r="AH693" s="56">
        <v>0.40098</v>
      </c>
      <c r="AI693" s="56">
        <v>0.16964000000000001</v>
      </c>
      <c r="AK693" s="45">
        <v>43426</v>
      </c>
      <c r="AL693" s="56">
        <v>1.53925</v>
      </c>
      <c r="AM693" s="56">
        <v>1.25705</v>
      </c>
      <c r="AO693" s="45">
        <v>43426</v>
      </c>
      <c r="AP693" s="56">
        <v>1.3888799999999999</v>
      </c>
      <c r="AQ693" s="56">
        <v>2.8819400000000002</v>
      </c>
      <c r="AS693" s="45">
        <v>43768</v>
      </c>
      <c r="AT693" s="44">
        <v>278.10000000000002</v>
      </c>
      <c r="AU693" s="44">
        <v>278.25</v>
      </c>
      <c r="AV693" s="44">
        <v>275.39999999999998</v>
      </c>
      <c r="AW693" s="44">
        <v>275.7</v>
      </c>
    </row>
    <row r="694" spans="1:49">
      <c r="A694" s="45">
        <v>43427</v>
      </c>
      <c r="B694" s="56">
        <v>0.15401999999999999</v>
      </c>
      <c r="C694" s="56">
        <v>0.26458999999999999</v>
      </c>
      <c r="E694" s="45">
        <v>43427</v>
      </c>
      <c r="F694" s="56">
        <v>8.5714199999999998</v>
      </c>
      <c r="G694" s="56">
        <v>17.142849999999999</v>
      </c>
      <c r="I694" s="45">
        <v>43427</v>
      </c>
      <c r="J694" s="56">
        <v>1.27051</v>
      </c>
      <c r="K694" s="56">
        <v>0.26468999999999998</v>
      </c>
      <c r="M694" s="45">
        <v>43427</v>
      </c>
      <c r="N694" s="56">
        <v>1.0803799999999999</v>
      </c>
      <c r="O694" s="56">
        <v>1.2532399999999999</v>
      </c>
      <c r="Q694" s="45">
        <v>43427</v>
      </c>
      <c r="R694" s="56">
        <v>9.0967500000000001</v>
      </c>
      <c r="S694" s="56">
        <v>4.5264600000000002</v>
      </c>
      <c r="U694" s="45">
        <v>43427</v>
      </c>
      <c r="V694" s="56">
        <v>1.66923</v>
      </c>
      <c r="W694" s="56">
        <v>5.4699499999999999</v>
      </c>
      <c r="Y694" s="45">
        <v>43427</v>
      </c>
      <c r="Z694" s="56">
        <v>1.47861</v>
      </c>
      <c r="AA694" s="56">
        <v>5.4367599999999996</v>
      </c>
      <c r="AC694" s="45">
        <v>43427</v>
      </c>
      <c r="AD694" s="56">
        <v>0.14782000000000001</v>
      </c>
      <c r="AE694" s="56">
        <v>0.27223000000000003</v>
      </c>
      <c r="AG694" s="45">
        <v>43427</v>
      </c>
      <c r="AH694" s="56">
        <v>0.63231999999999999</v>
      </c>
      <c r="AI694" s="56">
        <v>0.37014000000000002</v>
      </c>
      <c r="AK694" s="45">
        <v>43427</v>
      </c>
      <c r="AL694" s="56">
        <v>1.6931700000000001</v>
      </c>
      <c r="AM694" s="56">
        <v>0.82093000000000005</v>
      </c>
      <c r="AO694" s="45">
        <v>43427</v>
      </c>
      <c r="AP694" s="56">
        <v>1.7708299999999999</v>
      </c>
      <c r="AQ694" s="56">
        <v>2.7777699999999999</v>
      </c>
      <c r="AS694" s="45">
        <v>43769</v>
      </c>
      <c r="AT694" s="44">
        <v>277.45</v>
      </c>
      <c r="AU694" s="44">
        <v>279.5</v>
      </c>
      <c r="AV694" s="44">
        <v>276.05</v>
      </c>
      <c r="AW694" s="44">
        <v>276.5</v>
      </c>
    </row>
    <row r="695" spans="1:49">
      <c r="A695" s="45">
        <v>43428</v>
      </c>
      <c r="B695" s="56">
        <v>0.14743000000000001</v>
      </c>
      <c r="C695" s="56">
        <v>0.21062</v>
      </c>
      <c r="E695" s="45">
        <v>43428</v>
      </c>
      <c r="F695" s="56">
        <v>0</v>
      </c>
      <c r="G695" s="56">
        <v>0</v>
      </c>
      <c r="I695" s="45">
        <v>43428</v>
      </c>
      <c r="J695" s="56">
        <v>0.26468999999999998</v>
      </c>
      <c r="K695" s="56">
        <v>0</v>
      </c>
      <c r="M695" s="45">
        <v>43428</v>
      </c>
      <c r="N695" s="56">
        <v>0.69144000000000005</v>
      </c>
      <c r="O695" s="56">
        <v>0.21607000000000001</v>
      </c>
      <c r="Q695" s="45">
        <v>43428</v>
      </c>
      <c r="R695" s="56">
        <v>5.7700699999999996</v>
      </c>
      <c r="S695" s="56">
        <v>1.72858</v>
      </c>
      <c r="U695" s="45">
        <v>43428</v>
      </c>
      <c r="V695" s="56">
        <v>1.02722</v>
      </c>
      <c r="W695" s="56">
        <v>4.95634</v>
      </c>
      <c r="Y695" s="45">
        <v>43428</v>
      </c>
      <c r="Z695" s="56">
        <v>0.90991</v>
      </c>
      <c r="AA695" s="56">
        <v>4.2766099999999998</v>
      </c>
      <c r="AC695" s="45">
        <v>43428</v>
      </c>
      <c r="AD695" s="56">
        <v>7.6100000000000001E-2</v>
      </c>
      <c r="AE695" s="56">
        <v>0.21954000000000001</v>
      </c>
      <c r="AG695" s="45">
        <v>43428</v>
      </c>
      <c r="AH695" s="56">
        <v>0.32386999999999999</v>
      </c>
      <c r="AI695" s="56">
        <v>0.12338</v>
      </c>
      <c r="AK695" s="45">
        <v>43428</v>
      </c>
      <c r="AL695" s="56">
        <v>0.41045999999999999</v>
      </c>
      <c r="AM695" s="56">
        <v>0.28219</v>
      </c>
      <c r="AO695" s="45">
        <v>43428</v>
      </c>
      <c r="AP695" s="56">
        <v>0.34721999999999997</v>
      </c>
      <c r="AQ695" s="56">
        <v>1.5277700000000001</v>
      </c>
      <c r="AS695" s="45">
        <v>43770</v>
      </c>
      <c r="AT695" s="44">
        <v>276.5</v>
      </c>
      <c r="AU695" s="44">
        <v>278.89999999999998</v>
      </c>
      <c r="AV695" s="44">
        <v>275.89999999999998</v>
      </c>
      <c r="AW695" s="44">
        <v>278.8</v>
      </c>
    </row>
    <row r="696" spans="1:49">
      <c r="A696" s="45">
        <v>43429</v>
      </c>
      <c r="B696" s="56">
        <v>0.13822000000000001</v>
      </c>
      <c r="C696" s="56">
        <v>0.39491999999999999</v>
      </c>
      <c r="E696" s="45">
        <v>43429</v>
      </c>
      <c r="F696" s="56">
        <v>0</v>
      </c>
      <c r="G696" s="56">
        <v>7.1428500000000001</v>
      </c>
      <c r="I696" s="45">
        <v>43429</v>
      </c>
      <c r="J696" s="56">
        <v>0.31762000000000001</v>
      </c>
      <c r="K696" s="56">
        <v>0</v>
      </c>
      <c r="M696" s="45">
        <v>43429</v>
      </c>
      <c r="N696" s="56">
        <v>0.64822000000000002</v>
      </c>
      <c r="O696" s="56">
        <v>0.56179000000000001</v>
      </c>
      <c r="Q696" s="45">
        <v>43429</v>
      </c>
      <c r="R696" s="56">
        <v>5.1130399999999998</v>
      </c>
      <c r="S696" s="56">
        <v>1.61724</v>
      </c>
      <c r="U696" s="45">
        <v>43429</v>
      </c>
      <c r="V696" s="56">
        <v>0.92449000000000003</v>
      </c>
      <c r="W696" s="56">
        <v>5.0076999999999998</v>
      </c>
      <c r="Y696" s="45">
        <v>43429</v>
      </c>
      <c r="Z696" s="56">
        <v>0.81891999999999998</v>
      </c>
      <c r="AA696" s="56">
        <v>5.3230199999999996</v>
      </c>
      <c r="AC696" s="45">
        <v>43429</v>
      </c>
      <c r="AD696" s="56">
        <v>8.5370000000000001E-2</v>
      </c>
      <c r="AE696" s="56">
        <v>0.22735</v>
      </c>
      <c r="AG696" s="45">
        <v>43429</v>
      </c>
      <c r="AH696" s="56">
        <v>0.23133000000000001</v>
      </c>
      <c r="AI696" s="56">
        <v>0</v>
      </c>
      <c r="AK696" s="45">
        <v>43429</v>
      </c>
      <c r="AL696" s="56">
        <v>0.46177000000000001</v>
      </c>
      <c r="AM696" s="56">
        <v>0.17957000000000001</v>
      </c>
      <c r="AO696" s="45">
        <v>43429</v>
      </c>
      <c r="AP696" s="56">
        <v>0.34721999999999997</v>
      </c>
      <c r="AQ696" s="56">
        <v>1.5277700000000001</v>
      </c>
      <c r="AS696" s="45">
        <v>43773</v>
      </c>
      <c r="AT696" s="44">
        <v>280.5</v>
      </c>
      <c r="AU696" s="44">
        <v>283.2</v>
      </c>
      <c r="AV696" s="44">
        <v>280.39999999999998</v>
      </c>
      <c r="AW696" s="44">
        <v>283.2</v>
      </c>
    </row>
    <row r="697" spans="1:49">
      <c r="A697" s="45">
        <v>43430</v>
      </c>
      <c r="B697" s="56">
        <v>0.2172</v>
      </c>
      <c r="C697" s="56">
        <v>0.33962999999999999</v>
      </c>
      <c r="E697" s="45">
        <v>43430</v>
      </c>
      <c r="F697" s="56">
        <v>17.142849999999999</v>
      </c>
      <c r="G697" s="56">
        <v>35.714280000000002</v>
      </c>
      <c r="I697" s="45">
        <v>43430</v>
      </c>
      <c r="J697" s="56">
        <v>0.37056</v>
      </c>
      <c r="K697" s="56">
        <v>0.68818999999999997</v>
      </c>
      <c r="M697" s="45">
        <v>43430</v>
      </c>
      <c r="N697" s="56">
        <v>0.82108000000000003</v>
      </c>
      <c r="O697" s="56">
        <v>1.3396699999999999</v>
      </c>
      <c r="Q697" s="45">
        <v>43430</v>
      </c>
      <c r="R697" s="56">
        <v>9.3798100000000009</v>
      </c>
      <c r="S697" s="56">
        <v>4.6923399999999997</v>
      </c>
      <c r="U697" s="45">
        <v>43430</v>
      </c>
      <c r="V697" s="56">
        <v>12.249610000000001</v>
      </c>
      <c r="W697" s="56">
        <v>5.08474</v>
      </c>
      <c r="Y697" s="45">
        <v>43430</v>
      </c>
      <c r="Z697" s="56">
        <v>10.850770000000001</v>
      </c>
      <c r="AA697" s="56">
        <v>8.93994</v>
      </c>
      <c r="AC697" s="45">
        <v>43430</v>
      </c>
      <c r="AD697" s="56">
        <v>0.15124000000000001</v>
      </c>
      <c r="AE697" s="56">
        <v>0.34932000000000002</v>
      </c>
      <c r="AG697" s="45">
        <v>43430</v>
      </c>
      <c r="AH697" s="56">
        <v>0.47809000000000001</v>
      </c>
      <c r="AI697" s="56">
        <v>0.27760000000000001</v>
      </c>
      <c r="AK697" s="45">
        <v>43430</v>
      </c>
      <c r="AL697" s="56">
        <v>1.1031200000000001</v>
      </c>
      <c r="AM697" s="56">
        <v>1.1287799999999999</v>
      </c>
      <c r="AO697" s="45">
        <v>43430</v>
      </c>
      <c r="AP697" s="56">
        <v>2.5</v>
      </c>
      <c r="AQ697" s="56">
        <v>2.8125</v>
      </c>
      <c r="AS697" s="45">
        <v>43774</v>
      </c>
      <c r="AT697" s="44">
        <v>283.5</v>
      </c>
      <c r="AU697" s="44">
        <v>285</v>
      </c>
      <c r="AV697" s="44">
        <v>282.8</v>
      </c>
      <c r="AW697" s="44">
        <v>284.55</v>
      </c>
    </row>
    <row r="698" spans="1:49">
      <c r="A698" s="45">
        <v>43431</v>
      </c>
      <c r="B698" s="56">
        <v>0.25011</v>
      </c>
      <c r="C698" s="56">
        <v>0.35148000000000001</v>
      </c>
      <c r="E698" s="45">
        <v>43431</v>
      </c>
      <c r="F698" s="56">
        <v>22.857140000000001</v>
      </c>
      <c r="G698" s="56">
        <v>27.142849999999999</v>
      </c>
      <c r="I698" s="45">
        <v>43431</v>
      </c>
      <c r="J698" s="56">
        <v>0.84699999999999998</v>
      </c>
      <c r="K698" s="56">
        <v>0.31762000000000001</v>
      </c>
      <c r="M698" s="45">
        <v>43431</v>
      </c>
      <c r="N698" s="56">
        <v>0.86429999999999996</v>
      </c>
      <c r="O698" s="56">
        <v>1.3396699999999999</v>
      </c>
      <c r="Q698" s="45">
        <v>43431</v>
      </c>
      <c r="R698" s="56">
        <v>8.5371100000000002</v>
      </c>
      <c r="S698" s="56">
        <v>4.6563100000000004</v>
      </c>
      <c r="U698" s="45">
        <v>43431</v>
      </c>
      <c r="V698" s="56">
        <v>3.4155099999999998</v>
      </c>
      <c r="W698" s="56">
        <v>4.2372800000000002</v>
      </c>
      <c r="Y698" s="45">
        <v>43431</v>
      </c>
      <c r="Z698" s="56">
        <v>3.0254699999999999</v>
      </c>
      <c r="AA698" s="56">
        <v>7.8935300000000002</v>
      </c>
      <c r="AC698" s="45">
        <v>43431</v>
      </c>
      <c r="AD698" s="56">
        <v>0.14002000000000001</v>
      </c>
      <c r="AE698" s="56">
        <v>0.31761</v>
      </c>
      <c r="AG698" s="45">
        <v>43431</v>
      </c>
      <c r="AH698" s="56">
        <v>0.53978999999999999</v>
      </c>
      <c r="AI698" s="56">
        <v>0.41639999999999999</v>
      </c>
      <c r="AK698" s="45">
        <v>43431</v>
      </c>
      <c r="AL698" s="56">
        <v>0.92354999999999998</v>
      </c>
      <c r="AM698" s="56">
        <v>1.2314000000000001</v>
      </c>
      <c r="AO698" s="45">
        <v>43431</v>
      </c>
      <c r="AP698" s="56">
        <v>2.7430500000000002</v>
      </c>
      <c r="AQ698" s="56">
        <v>2.36111</v>
      </c>
      <c r="AS698" s="45">
        <v>43775</v>
      </c>
      <c r="AT698" s="44">
        <v>284.75</v>
      </c>
      <c r="AU698" s="44">
        <v>286.8</v>
      </c>
      <c r="AV698" s="44">
        <v>284.3</v>
      </c>
      <c r="AW698" s="44">
        <v>284.95</v>
      </c>
    </row>
    <row r="699" spans="1:49">
      <c r="A699" s="45">
        <v>43432</v>
      </c>
      <c r="B699" s="56">
        <v>0.39491999999999999</v>
      </c>
      <c r="C699" s="56">
        <v>0.39491999999999999</v>
      </c>
      <c r="E699" s="45">
        <v>43432</v>
      </c>
      <c r="F699" s="56">
        <v>18.57142</v>
      </c>
      <c r="G699" s="56">
        <v>11.428570000000001</v>
      </c>
      <c r="I699" s="45">
        <v>43432</v>
      </c>
      <c r="J699" s="56">
        <v>0.63524999999999998</v>
      </c>
      <c r="K699" s="56">
        <v>0</v>
      </c>
      <c r="M699" s="45">
        <v>43432</v>
      </c>
      <c r="N699" s="56">
        <v>0.60501000000000005</v>
      </c>
      <c r="O699" s="56">
        <v>1.0803799999999999</v>
      </c>
      <c r="Q699" s="45">
        <v>43432</v>
      </c>
      <c r="R699" s="56">
        <v>8.0729000000000006</v>
      </c>
      <c r="S699" s="56">
        <v>4.6170299999999997</v>
      </c>
      <c r="U699" s="45">
        <v>43432</v>
      </c>
      <c r="V699" s="56">
        <v>2.5937299999999999</v>
      </c>
      <c r="W699" s="56">
        <v>3.9291200000000002</v>
      </c>
      <c r="Y699" s="45">
        <v>43432</v>
      </c>
      <c r="Z699" s="56">
        <v>2.2975400000000001</v>
      </c>
      <c r="AA699" s="56">
        <v>6.9608699999999999</v>
      </c>
      <c r="AC699" s="45">
        <v>43432</v>
      </c>
      <c r="AD699" s="56">
        <v>0.1166</v>
      </c>
      <c r="AE699" s="56">
        <v>0.29809000000000002</v>
      </c>
      <c r="AG699" s="45">
        <v>43432</v>
      </c>
      <c r="AH699" s="56">
        <v>0.50893999999999995</v>
      </c>
      <c r="AI699" s="56">
        <v>0.44724999999999998</v>
      </c>
      <c r="AK699" s="45">
        <v>43432</v>
      </c>
      <c r="AL699" s="56">
        <v>1.1287799999999999</v>
      </c>
      <c r="AM699" s="56">
        <v>0.71831</v>
      </c>
      <c r="AO699" s="45">
        <v>43432</v>
      </c>
      <c r="AP699" s="56">
        <v>2.67361</v>
      </c>
      <c r="AQ699" s="56">
        <v>3.2638799999999999</v>
      </c>
      <c r="AS699" s="45">
        <v>43776</v>
      </c>
      <c r="AT699" s="44">
        <v>284.39999999999998</v>
      </c>
      <c r="AU699" s="44">
        <v>285.3</v>
      </c>
      <c r="AV699" s="44">
        <v>283.5</v>
      </c>
      <c r="AW699" s="44">
        <v>284.64999999999998</v>
      </c>
    </row>
    <row r="700" spans="1:49">
      <c r="A700" s="45">
        <v>43433</v>
      </c>
      <c r="B700" s="56">
        <v>0.36464000000000002</v>
      </c>
      <c r="C700" s="56">
        <v>0.34621000000000002</v>
      </c>
      <c r="E700" s="45">
        <v>43433</v>
      </c>
      <c r="F700" s="56">
        <v>31.428570000000001</v>
      </c>
      <c r="G700" s="56">
        <v>34.285710000000002</v>
      </c>
      <c r="I700" s="45">
        <v>43433</v>
      </c>
      <c r="J700" s="56">
        <v>1.27051</v>
      </c>
      <c r="K700" s="56">
        <v>0</v>
      </c>
      <c r="M700" s="45">
        <v>43433</v>
      </c>
      <c r="N700" s="56">
        <v>0.82108000000000003</v>
      </c>
      <c r="O700" s="56">
        <v>1.2964500000000001</v>
      </c>
      <c r="Q700" s="45">
        <v>43433</v>
      </c>
      <c r="R700" s="56">
        <v>9.5547799999999992</v>
      </c>
      <c r="S700" s="56">
        <v>4.8569199999999997</v>
      </c>
      <c r="U700" s="45">
        <v>43433</v>
      </c>
      <c r="V700" s="56">
        <v>4.9306599999999996</v>
      </c>
      <c r="W700" s="56">
        <v>4.1602399999999999</v>
      </c>
      <c r="Y700" s="45">
        <v>43433</v>
      </c>
      <c r="Z700" s="56">
        <v>4.3676000000000004</v>
      </c>
      <c r="AA700" s="56">
        <v>7.6433099999999996</v>
      </c>
      <c r="AC700" s="45">
        <v>43433</v>
      </c>
      <c r="AD700" s="56">
        <v>0.16344</v>
      </c>
      <c r="AE700" s="56">
        <v>0.37614999999999998</v>
      </c>
      <c r="AG700" s="45">
        <v>43433</v>
      </c>
      <c r="AH700" s="56">
        <v>0.86365999999999998</v>
      </c>
      <c r="AI700" s="56">
        <v>0.63231999999999999</v>
      </c>
      <c r="AK700" s="45">
        <v>43433</v>
      </c>
      <c r="AL700" s="56">
        <v>1.5905499999999999</v>
      </c>
      <c r="AM700" s="56">
        <v>1.3340099999999999</v>
      </c>
      <c r="AO700" s="45">
        <v>43433</v>
      </c>
      <c r="AP700" s="56">
        <v>2.36111</v>
      </c>
      <c r="AQ700" s="56">
        <v>3.0555500000000002</v>
      </c>
      <c r="AS700" s="45">
        <v>43777</v>
      </c>
      <c r="AT700" s="44">
        <v>286.10000000000002</v>
      </c>
      <c r="AU700" s="44">
        <v>286.55</v>
      </c>
      <c r="AV700" s="44">
        <v>283.25</v>
      </c>
      <c r="AW700" s="44">
        <v>283.55</v>
      </c>
    </row>
    <row r="701" spans="1:49">
      <c r="A701" s="45">
        <v>43434</v>
      </c>
      <c r="B701" s="56">
        <v>0.33305000000000001</v>
      </c>
      <c r="C701" s="56">
        <v>0.29224</v>
      </c>
      <c r="E701" s="45">
        <v>43434</v>
      </c>
      <c r="F701" s="56">
        <v>20</v>
      </c>
      <c r="G701" s="56">
        <v>7.1428500000000001</v>
      </c>
      <c r="I701" s="45">
        <v>43434</v>
      </c>
      <c r="J701" s="56">
        <v>0.26468999999999998</v>
      </c>
      <c r="K701" s="56">
        <v>0.26468999999999998</v>
      </c>
      <c r="M701" s="45">
        <v>43434</v>
      </c>
      <c r="N701" s="56">
        <v>1.0371600000000001</v>
      </c>
      <c r="O701" s="56">
        <v>0.43214999999999998</v>
      </c>
      <c r="Q701" s="45">
        <v>43434</v>
      </c>
      <c r="R701" s="56">
        <v>8.8734099999999998</v>
      </c>
      <c r="S701" s="56">
        <v>4.4134900000000004</v>
      </c>
      <c r="U701" s="45">
        <v>43434</v>
      </c>
      <c r="V701" s="56">
        <v>7.6527900000000004</v>
      </c>
      <c r="W701" s="56">
        <v>3.2100599999999999</v>
      </c>
      <c r="Y701" s="45">
        <v>43434</v>
      </c>
      <c r="Z701" s="56">
        <v>6.77888</v>
      </c>
      <c r="AA701" s="56">
        <v>5.9599599999999997</v>
      </c>
      <c r="AC701" s="45">
        <v>43434</v>
      </c>
      <c r="AD701" s="56">
        <v>0.12733</v>
      </c>
      <c r="AE701" s="56">
        <v>0.33955999999999997</v>
      </c>
      <c r="AG701" s="45">
        <v>43434</v>
      </c>
      <c r="AH701" s="56">
        <v>0.75570000000000004</v>
      </c>
      <c r="AI701" s="56">
        <v>0</v>
      </c>
      <c r="AK701" s="45">
        <v>43434</v>
      </c>
      <c r="AL701" s="56">
        <v>1.2827</v>
      </c>
      <c r="AM701" s="56">
        <v>0.82093000000000005</v>
      </c>
      <c r="AO701" s="45">
        <v>43434</v>
      </c>
      <c r="AP701" s="56">
        <v>2.6388799999999999</v>
      </c>
      <c r="AQ701" s="56">
        <v>1.3888799999999999</v>
      </c>
      <c r="AS701" s="45">
        <v>43780</v>
      </c>
      <c r="AT701" s="44">
        <v>283.5</v>
      </c>
      <c r="AU701" s="44">
        <v>283.75</v>
      </c>
      <c r="AV701" s="44">
        <v>280.85000000000002</v>
      </c>
      <c r="AW701" s="44">
        <v>281.2</v>
      </c>
    </row>
    <row r="702" spans="1:49">
      <c r="A702" s="45">
        <v>43435</v>
      </c>
      <c r="B702" s="56">
        <v>0.38569999999999999</v>
      </c>
      <c r="C702" s="56">
        <v>0.24353</v>
      </c>
      <c r="E702" s="45">
        <v>43435</v>
      </c>
      <c r="F702" s="56">
        <v>0</v>
      </c>
      <c r="G702" s="56">
        <v>0</v>
      </c>
      <c r="I702" s="45">
        <v>43435</v>
      </c>
      <c r="J702" s="56">
        <v>0.31762000000000001</v>
      </c>
      <c r="K702" s="56">
        <v>0</v>
      </c>
      <c r="M702" s="45">
        <v>43435</v>
      </c>
      <c r="N702" s="56">
        <v>0</v>
      </c>
      <c r="O702" s="56">
        <v>0</v>
      </c>
      <c r="Q702" s="45">
        <v>43435</v>
      </c>
      <c r="R702" s="56">
        <v>4.4631600000000002</v>
      </c>
      <c r="S702" s="56">
        <v>1.65652</v>
      </c>
      <c r="U702" s="45">
        <v>43435</v>
      </c>
      <c r="V702" s="56">
        <v>1.3867400000000001</v>
      </c>
      <c r="W702" s="56">
        <v>1.74627</v>
      </c>
      <c r="Y702" s="45">
        <v>43435</v>
      </c>
      <c r="Z702" s="56">
        <v>1.22838</v>
      </c>
      <c r="AA702" s="56">
        <v>3.9353899999999999</v>
      </c>
      <c r="AC702" s="45">
        <v>43435</v>
      </c>
      <c r="AD702" s="56">
        <v>8.2930000000000004E-2</v>
      </c>
      <c r="AE702" s="56">
        <v>0.36687999999999998</v>
      </c>
      <c r="AG702" s="45">
        <v>43435</v>
      </c>
      <c r="AH702" s="56">
        <v>0.26218000000000002</v>
      </c>
      <c r="AI702" s="56">
        <v>0.15422</v>
      </c>
      <c r="AK702" s="45">
        <v>43435</v>
      </c>
      <c r="AL702" s="56">
        <v>0.35915000000000002</v>
      </c>
      <c r="AM702" s="56">
        <v>0.59004000000000001</v>
      </c>
      <c r="AO702" s="45">
        <v>43435</v>
      </c>
      <c r="AP702" s="56">
        <v>0.76388</v>
      </c>
      <c r="AQ702" s="56">
        <v>0.69443999999999995</v>
      </c>
      <c r="AS702" s="45">
        <v>43781</v>
      </c>
      <c r="AT702" s="44">
        <v>282.45</v>
      </c>
      <c r="AU702" s="44">
        <v>284.3</v>
      </c>
      <c r="AV702" s="44">
        <v>281.3</v>
      </c>
      <c r="AW702" s="44">
        <v>284.10000000000002</v>
      </c>
    </row>
    <row r="703" spans="1:49">
      <c r="A703" s="45">
        <v>43436</v>
      </c>
      <c r="B703" s="56">
        <v>0.45021</v>
      </c>
      <c r="C703" s="56">
        <v>0.32119999999999999</v>
      </c>
      <c r="E703" s="45">
        <v>43436</v>
      </c>
      <c r="F703" s="56">
        <v>10</v>
      </c>
      <c r="G703" s="56">
        <v>10</v>
      </c>
      <c r="I703" s="45">
        <v>43436</v>
      </c>
      <c r="J703" s="56">
        <v>0.31762000000000001</v>
      </c>
      <c r="K703" s="56">
        <v>0.26468999999999998</v>
      </c>
      <c r="M703" s="45">
        <v>43436</v>
      </c>
      <c r="N703" s="56">
        <v>0</v>
      </c>
      <c r="O703" s="56">
        <v>0.73465000000000003</v>
      </c>
      <c r="Q703" s="45">
        <v>43436</v>
      </c>
      <c r="R703" s="56">
        <v>4.6368299999999998</v>
      </c>
      <c r="S703" s="56">
        <v>1.7698100000000001</v>
      </c>
      <c r="U703" s="45">
        <v>43436</v>
      </c>
      <c r="V703" s="56">
        <v>2.5680499999999999</v>
      </c>
      <c r="W703" s="56">
        <v>4.5454499999999998</v>
      </c>
      <c r="Y703" s="45">
        <v>43436</v>
      </c>
      <c r="Z703" s="56">
        <v>2.2747899999999999</v>
      </c>
      <c r="AA703" s="56">
        <v>7.4158299999999997</v>
      </c>
      <c r="AC703" s="45">
        <v>43436</v>
      </c>
      <c r="AD703" s="56">
        <v>0.12636</v>
      </c>
      <c r="AE703" s="56">
        <v>0.31712000000000001</v>
      </c>
      <c r="AG703" s="45">
        <v>43436</v>
      </c>
      <c r="AH703" s="56">
        <v>0.40098</v>
      </c>
      <c r="AI703" s="56">
        <v>0.10795</v>
      </c>
      <c r="AK703" s="45">
        <v>43436</v>
      </c>
      <c r="AL703" s="56">
        <v>0.53873000000000004</v>
      </c>
      <c r="AM703" s="56">
        <v>0.35915000000000002</v>
      </c>
      <c r="AO703" s="45">
        <v>43436</v>
      </c>
      <c r="AP703" s="56">
        <v>0.86804999999999999</v>
      </c>
      <c r="AQ703" s="56">
        <v>0.38194</v>
      </c>
      <c r="AS703" s="45">
        <v>43782</v>
      </c>
      <c r="AT703" s="44">
        <v>283</v>
      </c>
      <c r="AU703" s="44">
        <v>283.14999999999998</v>
      </c>
      <c r="AV703" s="44">
        <v>280.89999999999998</v>
      </c>
      <c r="AW703" s="44">
        <v>281.85000000000002</v>
      </c>
    </row>
    <row r="704" spans="1:49">
      <c r="A704" s="45">
        <v>43437</v>
      </c>
      <c r="B704" s="56">
        <v>0.33700000000000002</v>
      </c>
      <c r="C704" s="56">
        <v>0.23694999999999999</v>
      </c>
      <c r="E704" s="45">
        <v>43437</v>
      </c>
      <c r="F704" s="56">
        <v>34.285710000000002</v>
      </c>
      <c r="G704" s="56">
        <v>17.142849999999999</v>
      </c>
      <c r="I704" s="45">
        <v>43437</v>
      </c>
      <c r="J704" s="56">
        <v>0.52937999999999996</v>
      </c>
      <c r="K704" s="56">
        <v>0.68818999999999997</v>
      </c>
      <c r="M704" s="45">
        <v>43437</v>
      </c>
      <c r="N704" s="56">
        <v>0.82108000000000003</v>
      </c>
      <c r="O704" s="56">
        <v>0.69144000000000005</v>
      </c>
      <c r="Q704" s="45">
        <v>43437</v>
      </c>
      <c r="R704" s="56">
        <v>12.4468</v>
      </c>
      <c r="S704" s="56">
        <v>4.9961799999999998</v>
      </c>
      <c r="U704" s="45">
        <v>43437</v>
      </c>
      <c r="V704" s="56">
        <v>9.1165800000000008</v>
      </c>
      <c r="W704" s="56">
        <v>4.8279399999999999</v>
      </c>
      <c r="Y704" s="45">
        <v>43437</v>
      </c>
      <c r="Z704" s="56">
        <v>8.0755199999999991</v>
      </c>
      <c r="AA704" s="56">
        <v>13.2393</v>
      </c>
      <c r="AC704" s="45">
        <v>43437</v>
      </c>
      <c r="AD704" s="56">
        <v>0.14538000000000001</v>
      </c>
      <c r="AE704" s="56">
        <v>0.54008</v>
      </c>
      <c r="AG704" s="45">
        <v>43437</v>
      </c>
      <c r="AH704" s="56">
        <v>0.83281000000000005</v>
      </c>
      <c r="AI704" s="56">
        <v>0.55520999999999998</v>
      </c>
      <c r="AK704" s="45">
        <v>43437</v>
      </c>
      <c r="AL704" s="56">
        <v>1.2314000000000001</v>
      </c>
      <c r="AM704" s="56">
        <v>1.48794</v>
      </c>
      <c r="AO704" s="45">
        <v>43437</v>
      </c>
      <c r="AP704" s="56">
        <v>2.8472200000000001</v>
      </c>
      <c r="AQ704" s="56">
        <v>1.4583299999999999</v>
      </c>
      <c r="AS704" s="45">
        <v>43783</v>
      </c>
      <c r="AT704" s="44">
        <v>281.95</v>
      </c>
      <c r="AU704" s="44">
        <v>284.14999999999998</v>
      </c>
      <c r="AV704" s="44">
        <v>281.5</v>
      </c>
      <c r="AW704" s="44">
        <v>284</v>
      </c>
    </row>
    <row r="705" spans="1:49">
      <c r="A705" s="45">
        <v>43438</v>
      </c>
      <c r="B705" s="56">
        <v>0.31857000000000002</v>
      </c>
      <c r="C705" s="56">
        <v>0.27776000000000001</v>
      </c>
      <c r="E705" s="45">
        <v>43438</v>
      </c>
      <c r="F705" s="56">
        <v>12.857139999999999</v>
      </c>
      <c r="G705" s="56">
        <v>31.428570000000001</v>
      </c>
      <c r="I705" s="45">
        <v>43438</v>
      </c>
      <c r="J705" s="56">
        <v>0.79407000000000005</v>
      </c>
      <c r="K705" s="56">
        <v>0.47643999999999997</v>
      </c>
      <c r="M705" s="45">
        <v>43438</v>
      </c>
      <c r="N705" s="56">
        <v>1.1235900000000001</v>
      </c>
      <c r="O705" s="56">
        <v>0.43214999999999998</v>
      </c>
      <c r="Q705" s="45">
        <v>43438</v>
      </c>
      <c r="R705" s="56">
        <v>12.44031</v>
      </c>
      <c r="S705" s="56">
        <v>4.8984699999999997</v>
      </c>
      <c r="U705" s="45">
        <v>43438</v>
      </c>
      <c r="V705" s="56">
        <v>8.5259300000000007</v>
      </c>
      <c r="W705" s="56">
        <v>2.9532600000000002</v>
      </c>
      <c r="Y705" s="45">
        <v>43438</v>
      </c>
      <c r="Z705" s="56">
        <v>7.5523199999999999</v>
      </c>
      <c r="AA705" s="56">
        <v>10.304819999999999</v>
      </c>
      <c r="AC705" s="45">
        <v>43438</v>
      </c>
      <c r="AD705" s="56">
        <v>0.13319</v>
      </c>
      <c r="AE705" s="56">
        <v>0.54496</v>
      </c>
      <c r="AG705" s="45">
        <v>43438</v>
      </c>
      <c r="AH705" s="56">
        <v>0.63231999999999999</v>
      </c>
      <c r="AI705" s="56">
        <v>0.38556000000000001</v>
      </c>
      <c r="AK705" s="45">
        <v>43438</v>
      </c>
      <c r="AL705" s="56">
        <v>1.02616</v>
      </c>
      <c r="AM705" s="56">
        <v>1.1800900000000001</v>
      </c>
      <c r="AO705" s="45">
        <v>43438</v>
      </c>
      <c r="AP705" s="56">
        <v>3.125</v>
      </c>
      <c r="AQ705" s="56">
        <v>1.7708299999999999</v>
      </c>
      <c r="AS705" s="45">
        <v>43784</v>
      </c>
      <c r="AT705" s="44">
        <v>284.85000000000002</v>
      </c>
      <c r="AU705" s="44">
        <v>288.2</v>
      </c>
      <c r="AV705" s="44">
        <v>283.75</v>
      </c>
      <c r="AW705" s="44">
        <v>288.10000000000002</v>
      </c>
    </row>
    <row r="706" spans="1:49">
      <c r="A706" s="45">
        <v>43439</v>
      </c>
      <c r="B706" s="56">
        <v>0.30276999999999998</v>
      </c>
      <c r="C706" s="56">
        <v>0.31988</v>
      </c>
      <c r="E706" s="45">
        <v>43439</v>
      </c>
      <c r="F706" s="56">
        <v>24.285710000000002</v>
      </c>
      <c r="G706" s="56">
        <v>20</v>
      </c>
      <c r="I706" s="45">
        <v>43439</v>
      </c>
      <c r="J706" s="56">
        <v>1.4822599999999999</v>
      </c>
      <c r="K706" s="56">
        <v>0.37056</v>
      </c>
      <c r="M706" s="45">
        <v>43439</v>
      </c>
      <c r="N706" s="56">
        <v>1.3828800000000001</v>
      </c>
      <c r="O706" s="56">
        <v>0.99394000000000005</v>
      </c>
      <c r="Q706" s="45">
        <v>43439</v>
      </c>
      <c r="R706" s="56">
        <v>11.24409</v>
      </c>
      <c r="S706" s="56">
        <v>5.0909700000000004</v>
      </c>
      <c r="U706" s="45">
        <v>43439</v>
      </c>
      <c r="V706" s="56">
        <v>5.8037999999999998</v>
      </c>
      <c r="W706" s="56">
        <v>3.2871000000000001</v>
      </c>
      <c r="Y706" s="45">
        <v>43439</v>
      </c>
      <c r="Z706" s="56">
        <v>5.1410299999999998</v>
      </c>
      <c r="AA706" s="56">
        <v>7.32484</v>
      </c>
      <c r="AC706" s="45">
        <v>43439</v>
      </c>
      <c r="AD706" s="56">
        <v>0.19758999999999999</v>
      </c>
      <c r="AE706" s="56">
        <v>0.46739000000000003</v>
      </c>
      <c r="AG706" s="45">
        <v>43439</v>
      </c>
      <c r="AH706" s="56">
        <v>1.2646500000000001</v>
      </c>
      <c r="AI706" s="56">
        <v>0.49352000000000001</v>
      </c>
      <c r="AK706" s="45">
        <v>43439</v>
      </c>
      <c r="AL706" s="56">
        <v>1.5649</v>
      </c>
      <c r="AM706" s="56">
        <v>1.3596699999999999</v>
      </c>
      <c r="AO706" s="45">
        <v>43439</v>
      </c>
      <c r="AP706" s="56">
        <v>2.2569400000000002</v>
      </c>
      <c r="AQ706" s="56">
        <v>1.7708299999999999</v>
      </c>
      <c r="AS706" s="45">
        <v>43787</v>
      </c>
      <c r="AT706" s="44">
        <v>288</v>
      </c>
      <c r="AU706" s="44">
        <v>288.05</v>
      </c>
      <c r="AV706" s="44">
        <v>286.60000000000002</v>
      </c>
      <c r="AW706" s="44">
        <v>287.5</v>
      </c>
    </row>
    <row r="707" spans="1:49">
      <c r="A707" s="45">
        <v>43440</v>
      </c>
      <c r="B707" s="56">
        <v>0.32119999999999999</v>
      </c>
      <c r="C707" s="56">
        <v>0.31462000000000001</v>
      </c>
      <c r="E707" s="45">
        <v>43440</v>
      </c>
      <c r="F707" s="56">
        <v>17.142849999999999</v>
      </c>
      <c r="G707" s="56">
        <v>30</v>
      </c>
      <c r="I707" s="45">
        <v>43440</v>
      </c>
      <c r="J707" s="56">
        <v>5.4526199999999996</v>
      </c>
      <c r="K707" s="56">
        <v>0.31762000000000001</v>
      </c>
      <c r="M707" s="45">
        <v>43440</v>
      </c>
      <c r="N707" s="56">
        <v>6.6983499999999996</v>
      </c>
      <c r="O707" s="56">
        <v>1.1668099999999999</v>
      </c>
      <c r="Q707" s="45">
        <v>43440</v>
      </c>
      <c r="R707" s="56">
        <v>8.9256700000000002</v>
      </c>
      <c r="S707" s="56">
        <v>6.1995399999999998</v>
      </c>
      <c r="U707" s="45">
        <v>43440</v>
      </c>
      <c r="V707" s="56">
        <v>4.62249</v>
      </c>
      <c r="W707" s="56">
        <v>5.8808400000000001</v>
      </c>
      <c r="Y707" s="45">
        <v>43440</v>
      </c>
      <c r="Z707" s="56">
        <v>4.0946300000000004</v>
      </c>
      <c r="AA707" s="56">
        <v>9.4176500000000001</v>
      </c>
      <c r="AC707" s="45">
        <v>43440</v>
      </c>
      <c r="AD707" s="56">
        <v>0.26150000000000001</v>
      </c>
      <c r="AE707" s="56">
        <v>0.38005</v>
      </c>
      <c r="AG707" s="45">
        <v>43440</v>
      </c>
      <c r="AH707" s="56">
        <v>1.2338</v>
      </c>
      <c r="AI707" s="56">
        <v>0.40098</v>
      </c>
      <c r="AK707" s="45">
        <v>43440</v>
      </c>
      <c r="AL707" s="56">
        <v>4.3098999999999998</v>
      </c>
      <c r="AM707" s="56">
        <v>1.4109700000000001</v>
      </c>
      <c r="AO707" s="45">
        <v>43440</v>
      </c>
      <c r="AP707" s="56">
        <v>1.97916</v>
      </c>
      <c r="AQ707" s="56">
        <v>1.42361</v>
      </c>
      <c r="AS707" s="45">
        <v>43788</v>
      </c>
      <c r="AT707" s="44">
        <v>286.05</v>
      </c>
      <c r="AU707" s="44">
        <v>286.7</v>
      </c>
      <c r="AV707" s="44">
        <v>284.14999999999998</v>
      </c>
      <c r="AW707" s="44">
        <v>286.2</v>
      </c>
    </row>
    <row r="708" spans="1:49">
      <c r="A708" s="45">
        <v>43441</v>
      </c>
      <c r="B708" s="56">
        <v>0.21984000000000001</v>
      </c>
      <c r="C708" s="56">
        <v>0.20141000000000001</v>
      </c>
      <c r="E708" s="45">
        <v>43441</v>
      </c>
      <c r="F708" s="56">
        <v>28.57142</v>
      </c>
      <c r="G708" s="56">
        <v>24.285710000000002</v>
      </c>
      <c r="I708" s="45">
        <v>43441</v>
      </c>
      <c r="J708" s="56">
        <v>1.3763799999999999</v>
      </c>
      <c r="K708" s="56">
        <v>0.31762000000000001</v>
      </c>
      <c r="M708" s="45">
        <v>43441</v>
      </c>
      <c r="N708" s="56">
        <v>2.0743299999999998</v>
      </c>
      <c r="O708" s="56">
        <v>0.86429999999999996</v>
      </c>
      <c r="Q708" s="45">
        <v>43441</v>
      </c>
      <c r="R708" s="56">
        <v>8.2994900000000005</v>
      </c>
      <c r="S708" s="56">
        <v>4.3463000000000003</v>
      </c>
      <c r="U708" s="45">
        <v>43441</v>
      </c>
      <c r="V708" s="56">
        <v>10.606059999999999</v>
      </c>
      <c r="W708" s="56">
        <v>2.5166900000000001</v>
      </c>
      <c r="Y708" s="45">
        <v>43441</v>
      </c>
      <c r="Z708" s="56">
        <v>9.3948999999999998</v>
      </c>
      <c r="AA708" s="56">
        <v>4.8680599999999998</v>
      </c>
      <c r="AC708" s="45">
        <v>43441</v>
      </c>
      <c r="AD708" s="56">
        <v>0.15806999999999999</v>
      </c>
      <c r="AE708" s="56">
        <v>0.37370999999999999</v>
      </c>
      <c r="AG708" s="45">
        <v>43441</v>
      </c>
      <c r="AH708" s="56">
        <v>0.81738999999999995</v>
      </c>
      <c r="AI708" s="56">
        <v>0.38556000000000001</v>
      </c>
      <c r="AK708" s="45">
        <v>43441</v>
      </c>
      <c r="AL708" s="56">
        <v>1.8727499999999999</v>
      </c>
      <c r="AM708" s="56">
        <v>1.05182</v>
      </c>
      <c r="AO708" s="45">
        <v>43441</v>
      </c>
      <c r="AP708" s="56">
        <v>2.0138799999999999</v>
      </c>
      <c r="AQ708" s="56">
        <v>1.11111</v>
      </c>
      <c r="AS708" s="45">
        <v>43789</v>
      </c>
      <c r="AT708" s="44">
        <v>284.7</v>
      </c>
      <c r="AU708" s="44">
        <v>285.60000000000002</v>
      </c>
      <c r="AV708" s="44">
        <v>282.45</v>
      </c>
      <c r="AW708" s="44">
        <v>282.64999999999998</v>
      </c>
    </row>
    <row r="709" spans="1:49">
      <c r="A709" s="45">
        <v>43442</v>
      </c>
      <c r="B709" s="56">
        <v>0.22905</v>
      </c>
      <c r="C709" s="56">
        <v>0.17902999999999999</v>
      </c>
      <c r="E709" s="45">
        <v>43442</v>
      </c>
      <c r="F709" s="56">
        <v>12.857139999999999</v>
      </c>
      <c r="G709" s="56">
        <v>8.5714199999999998</v>
      </c>
      <c r="I709" s="45">
        <v>43442</v>
      </c>
      <c r="J709" s="56">
        <v>0.47643999999999997</v>
      </c>
      <c r="K709" s="56">
        <v>0</v>
      </c>
      <c r="M709" s="45">
        <v>43442</v>
      </c>
      <c r="N709" s="56">
        <v>0.21607000000000001</v>
      </c>
      <c r="O709" s="56">
        <v>0</v>
      </c>
      <c r="Q709" s="45">
        <v>43442</v>
      </c>
      <c r="R709" s="56">
        <v>4.6095600000000001</v>
      </c>
      <c r="S709" s="56">
        <v>1.69255</v>
      </c>
      <c r="U709" s="45">
        <v>43442</v>
      </c>
      <c r="V709" s="56">
        <v>1.74627</v>
      </c>
      <c r="W709" s="56">
        <v>2.05444</v>
      </c>
      <c r="Y709" s="45">
        <v>43442</v>
      </c>
      <c r="Z709" s="56">
        <v>1.5468599999999999</v>
      </c>
      <c r="AA709" s="56">
        <v>5.2092799999999997</v>
      </c>
      <c r="AC709" s="45">
        <v>43442</v>
      </c>
      <c r="AD709" s="56">
        <v>0.12001000000000001</v>
      </c>
      <c r="AE709" s="56">
        <v>0.41421000000000002</v>
      </c>
      <c r="AG709" s="45">
        <v>43442</v>
      </c>
      <c r="AH709" s="56">
        <v>0.43182999999999999</v>
      </c>
      <c r="AI709" s="56">
        <v>9.2530000000000001E-2</v>
      </c>
      <c r="AK709" s="45">
        <v>43442</v>
      </c>
      <c r="AL709" s="56">
        <v>1.4109700000000001</v>
      </c>
      <c r="AM709" s="56">
        <v>0.20523</v>
      </c>
      <c r="AO709" s="45">
        <v>43442</v>
      </c>
      <c r="AP709" s="56">
        <v>0.65971999999999997</v>
      </c>
      <c r="AQ709" s="56">
        <v>0.59026999999999996</v>
      </c>
      <c r="AS709" s="45">
        <v>43790</v>
      </c>
      <c r="AT709" s="44">
        <v>282.10000000000002</v>
      </c>
      <c r="AU709" s="44">
        <v>282.5</v>
      </c>
      <c r="AV709" s="44">
        <v>277.55</v>
      </c>
      <c r="AW709" s="44">
        <v>278.3</v>
      </c>
    </row>
    <row r="710" spans="1:49">
      <c r="A710" s="45">
        <v>43443</v>
      </c>
      <c r="B710" s="56">
        <v>0.27906999999999998</v>
      </c>
      <c r="C710" s="56">
        <v>0.21325</v>
      </c>
      <c r="E710" s="45">
        <v>43443</v>
      </c>
      <c r="F710" s="56">
        <v>7.1428500000000001</v>
      </c>
      <c r="G710" s="56">
        <v>8.5714199999999998</v>
      </c>
      <c r="I710" s="45">
        <v>43443</v>
      </c>
      <c r="J710" s="56">
        <v>0.37056</v>
      </c>
      <c r="K710" s="56">
        <v>0</v>
      </c>
      <c r="M710" s="45">
        <v>43443</v>
      </c>
      <c r="N710" s="56">
        <v>0.30249999999999999</v>
      </c>
      <c r="O710" s="56">
        <v>0</v>
      </c>
      <c r="Q710" s="45">
        <v>43443</v>
      </c>
      <c r="R710" s="56">
        <v>4.5452899999999996</v>
      </c>
      <c r="S710" s="56">
        <v>1.51433</v>
      </c>
      <c r="U710" s="45">
        <v>43443</v>
      </c>
      <c r="V710" s="56">
        <v>1.92604</v>
      </c>
      <c r="W710" s="56">
        <v>2.6194099999999998</v>
      </c>
      <c r="Y710" s="45">
        <v>43443</v>
      </c>
      <c r="Z710" s="56">
        <v>1.7060900000000001</v>
      </c>
      <c r="AA710" s="56">
        <v>7.2793400000000004</v>
      </c>
      <c r="AC710" s="45">
        <v>43443</v>
      </c>
      <c r="AD710" s="56">
        <v>9.0740000000000001E-2</v>
      </c>
      <c r="AE710" s="56">
        <v>0.37858999999999998</v>
      </c>
      <c r="AG710" s="45">
        <v>43443</v>
      </c>
      <c r="AH710" s="56">
        <v>0.44724999999999998</v>
      </c>
      <c r="AI710" s="56">
        <v>0.18507000000000001</v>
      </c>
      <c r="AK710" s="45">
        <v>43443</v>
      </c>
      <c r="AL710" s="56">
        <v>0.87224000000000002</v>
      </c>
      <c r="AM710" s="56">
        <v>0.28219</v>
      </c>
      <c r="AO710" s="45">
        <v>43443</v>
      </c>
      <c r="AP710" s="56">
        <v>0.69443999999999995</v>
      </c>
      <c r="AQ710" s="56">
        <v>0.3125</v>
      </c>
      <c r="AS710" s="45">
        <v>43791</v>
      </c>
      <c r="AT710" s="44">
        <v>278.85000000000002</v>
      </c>
      <c r="AU710" s="44">
        <v>280.25</v>
      </c>
      <c r="AV710" s="44">
        <v>278.55</v>
      </c>
      <c r="AW710" s="44">
        <v>280</v>
      </c>
    </row>
    <row r="711" spans="1:49">
      <c r="A711" s="45">
        <v>43444</v>
      </c>
      <c r="B711" s="56">
        <v>0.27249000000000001</v>
      </c>
      <c r="C711" s="56">
        <v>0.36858999999999997</v>
      </c>
      <c r="E711" s="45">
        <v>43444</v>
      </c>
      <c r="F711" s="56">
        <v>28.57142</v>
      </c>
      <c r="G711" s="56">
        <v>31.428570000000001</v>
      </c>
      <c r="I711" s="45">
        <v>43444</v>
      </c>
      <c r="J711" s="56">
        <v>2.1175199999999998</v>
      </c>
      <c r="K711" s="56">
        <v>0</v>
      </c>
      <c r="M711" s="45">
        <v>43444</v>
      </c>
      <c r="N711" s="56">
        <v>3.1547100000000001</v>
      </c>
      <c r="O711" s="56">
        <v>0.73465000000000003</v>
      </c>
      <c r="Q711" s="45">
        <v>43444</v>
      </c>
      <c r="R711" s="56">
        <v>9.2879500000000004</v>
      </c>
      <c r="S711" s="56">
        <v>5.2023099999999998</v>
      </c>
      <c r="U711" s="45">
        <v>43444</v>
      </c>
      <c r="V711" s="56">
        <v>4.1859200000000003</v>
      </c>
      <c r="W711" s="56">
        <v>4.9306599999999996</v>
      </c>
      <c r="Y711" s="45">
        <v>43444</v>
      </c>
      <c r="Z711" s="56">
        <v>3.70791</v>
      </c>
      <c r="AA711" s="56">
        <v>10.35031</v>
      </c>
      <c r="AC711" s="45">
        <v>43444</v>
      </c>
      <c r="AD711" s="56">
        <v>0.29126000000000002</v>
      </c>
      <c r="AE711" s="56">
        <v>0.42298999999999998</v>
      </c>
      <c r="AG711" s="45">
        <v>43444</v>
      </c>
      <c r="AH711" s="56">
        <v>1.17211</v>
      </c>
      <c r="AI711" s="56">
        <v>0.30845</v>
      </c>
      <c r="AK711" s="45">
        <v>43444</v>
      </c>
      <c r="AL711" s="56">
        <v>4.1303200000000002</v>
      </c>
      <c r="AM711" s="56">
        <v>1.00051</v>
      </c>
      <c r="AO711" s="45">
        <v>43444</v>
      </c>
      <c r="AP711" s="56">
        <v>2.1527699999999999</v>
      </c>
      <c r="AQ711" s="56">
        <v>1.5625</v>
      </c>
      <c r="AS711" s="45">
        <v>43794</v>
      </c>
      <c r="AT711" s="44">
        <v>281.2</v>
      </c>
      <c r="AU711" s="44">
        <v>283.85000000000002</v>
      </c>
      <c r="AV711" s="44">
        <v>281.14999999999998</v>
      </c>
      <c r="AW711" s="44">
        <v>282.8</v>
      </c>
    </row>
    <row r="712" spans="1:49">
      <c r="A712" s="45">
        <v>43445</v>
      </c>
      <c r="B712" s="56">
        <v>0.37648999999999999</v>
      </c>
      <c r="C712" s="56">
        <v>0.38701999999999998</v>
      </c>
      <c r="E712" s="45">
        <v>43445</v>
      </c>
      <c r="F712" s="56">
        <v>20</v>
      </c>
      <c r="G712" s="56">
        <v>32.857140000000001</v>
      </c>
      <c r="I712" s="45">
        <v>43445</v>
      </c>
      <c r="J712" s="56">
        <v>0.79407000000000005</v>
      </c>
      <c r="K712" s="56">
        <v>1.0058199999999999</v>
      </c>
      <c r="M712" s="45">
        <v>43445</v>
      </c>
      <c r="N712" s="56">
        <v>1.5989599999999999</v>
      </c>
      <c r="O712" s="56">
        <v>1.2532399999999999</v>
      </c>
      <c r="Q712" s="45">
        <v>43445</v>
      </c>
      <c r="R712" s="56">
        <v>8.9659300000000002</v>
      </c>
      <c r="S712" s="56">
        <v>5.10947</v>
      </c>
      <c r="U712" s="45">
        <v>43445</v>
      </c>
      <c r="V712" s="56">
        <v>8.9368200000000009</v>
      </c>
      <c r="W712" s="56">
        <v>3.9291200000000002</v>
      </c>
      <c r="Y712" s="45">
        <v>43445</v>
      </c>
      <c r="Z712" s="56">
        <v>7.9162800000000004</v>
      </c>
      <c r="AA712" s="56">
        <v>8.6897099999999998</v>
      </c>
      <c r="AC712" s="45">
        <v>43445</v>
      </c>
      <c r="AD712" s="56">
        <v>0.21417</v>
      </c>
      <c r="AE712" s="56">
        <v>0.41810999999999998</v>
      </c>
      <c r="AG712" s="45">
        <v>43445</v>
      </c>
      <c r="AH712" s="56">
        <v>0.87907999999999997</v>
      </c>
      <c r="AI712" s="56">
        <v>0.43182999999999999</v>
      </c>
      <c r="AK712" s="45">
        <v>43445</v>
      </c>
      <c r="AL712" s="56">
        <v>2.3601800000000002</v>
      </c>
      <c r="AM712" s="56">
        <v>1.2827</v>
      </c>
      <c r="AO712" s="45">
        <v>43445</v>
      </c>
      <c r="AP712" s="56">
        <v>2.2916599999999998</v>
      </c>
      <c r="AQ712" s="56">
        <v>1.9444399999999999</v>
      </c>
      <c r="AS712" s="45">
        <v>43795</v>
      </c>
      <c r="AT712" s="44">
        <v>283.25</v>
      </c>
      <c r="AU712" s="44">
        <v>285.3</v>
      </c>
      <c r="AV712" s="44">
        <v>282.5</v>
      </c>
      <c r="AW712" s="44">
        <v>283.2</v>
      </c>
    </row>
    <row r="713" spans="1:49">
      <c r="A713" s="45">
        <v>43446</v>
      </c>
      <c r="B713" s="56">
        <v>0.36201</v>
      </c>
      <c r="C713" s="56">
        <v>0.32646999999999998</v>
      </c>
      <c r="E713" s="45">
        <v>43446</v>
      </c>
      <c r="F713" s="56">
        <v>41.428570000000001</v>
      </c>
      <c r="G713" s="56">
        <v>58.571420000000003</v>
      </c>
      <c r="I713" s="45">
        <v>43446</v>
      </c>
      <c r="J713" s="56">
        <v>0.52937999999999996</v>
      </c>
      <c r="K713" s="56">
        <v>0.74112999999999996</v>
      </c>
      <c r="M713" s="45">
        <v>43446</v>
      </c>
      <c r="N713" s="56">
        <v>0.82108000000000003</v>
      </c>
      <c r="O713" s="56">
        <v>0.69144000000000005</v>
      </c>
      <c r="Q713" s="45">
        <v>43446</v>
      </c>
      <c r="R713" s="56">
        <v>8.1079600000000003</v>
      </c>
      <c r="S713" s="56">
        <v>4.19665</v>
      </c>
      <c r="U713" s="45">
        <v>43446</v>
      </c>
      <c r="V713" s="56">
        <v>3.64663</v>
      </c>
      <c r="W713" s="56">
        <v>3.0303</v>
      </c>
      <c r="Y713" s="45">
        <v>43446</v>
      </c>
      <c r="Z713" s="56">
        <v>3.2302</v>
      </c>
      <c r="AA713" s="56">
        <v>6.5286600000000004</v>
      </c>
      <c r="AC713" s="45">
        <v>43446</v>
      </c>
      <c r="AD713" s="56">
        <v>0.13172</v>
      </c>
      <c r="AE713" s="56">
        <v>0.42005999999999999</v>
      </c>
      <c r="AG713" s="45">
        <v>43446</v>
      </c>
      <c r="AH713" s="56">
        <v>0.47809000000000001</v>
      </c>
      <c r="AI713" s="56">
        <v>0.37014000000000002</v>
      </c>
      <c r="AK713" s="45">
        <v>43446</v>
      </c>
      <c r="AL713" s="56">
        <v>1.4366300000000001</v>
      </c>
      <c r="AM713" s="56">
        <v>1.1800900000000001</v>
      </c>
      <c r="AO713" s="45">
        <v>43446</v>
      </c>
      <c r="AP713" s="56">
        <v>2.1180500000000002</v>
      </c>
      <c r="AQ713" s="56">
        <v>1.49305</v>
      </c>
      <c r="AS713" s="45">
        <v>43796</v>
      </c>
      <c r="AT713" s="44">
        <v>284</v>
      </c>
      <c r="AU713" s="44">
        <v>284.64999999999998</v>
      </c>
      <c r="AV713" s="44">
        <v>281.64999999999998</v>
      </c>
      <c r="AW713" s="44">
        <v>283.05</v>
      </c>
    </row>
    <row r="714" spans="1:49">
      <c r="A714" s="45">
        <v>43447</v>
      </c>
      <c r="B714" s="56">
        <v>0.35937999999999998</v>
      </c>
      <c r="C714" s="56">
        <v>0.34883999999999998</v>
      </c>
      <c r="E714" s="45">
        <v>43447</v>
      </c>
      <c r="F714" s="56">
        <v>14.28571</v>
      </c>
      <c r="G714" s="56">
        <v>40</v>
      </c>
      <c r="I714" s="45">
        <v>43447</v>
      </c>
      <c r="J714" s="56">
        <v>0</v>
      </c>
      <c r="K714" s="56">
        <v>0.31762000000000001</v>
      </c>
      <c r="M714" s="45">
        <v>43447</v>
      </c>
      <c r="N714" s="56">
        <v>0.60501000000000005</v>
      </c>
      <c r="O714" s="56">
        <v>0.99394000000000005</v>
      </c>
      <c r="Q714" s="45">
        <v>43447</v>
      </c>
      <c r="R714" s="56">
        <v>8.2939699999999998</v>
      </c>
      <c r="S714" s="56">
        <v>4.2739099999999999</v>
      </c>
      <c r="U714" s="45">
        <v>43447</v>
      </c>
      <c r="V714" s="56">
        <v>3.0559799999999999</v>
      </c>
      <c r="W714" s="56">
        <v>2.54237</v>
      </c>
      <c r="Y714" s="45">
        <v>43447</v>
      </c>
      <c r="Z714" s="56">
        <v>2.7069999999999999</v>
      </c>
      <c r="AA714" s="56">
        <v>5.8917099999999998</v>
      </c>
      <c r="AC714" s="45">
        <v>43447</v>
      </c>
      <c r="AD714" s="56">
        <v>0.13807</v>
      </c>
      <c r="AE714" s="56">
        <v>0.48007</v>
      </c>
      <c r="AG714" s="45">
        <v>43447</v>
      </c>
      <c r="AH714" s="56">
        <v>0.47809000000000001</v>
      </c>
      <c r="AI714" s="56">
        <v>0.35471000000000003</v>
      </c>
      <c r="AK714" s="45">
        <v>43447</v>
      </c>
      <c r="AL714" s="56">
        <v>1.1031200000000001</v>
      </c>
      <c r="AM714" s="56">
        <v>0.92354999999999998</v>
      </c>
      <c r="AO714" s="45">
        <v>43447</v>
      </c>
      <c r="AP714" s="56">
        <v>2.5347200000000001</v>
      </c>
      <c r="AQ714" s="56">
        <v>1.4583299999999999</v>
      </c>
      <c r="AS714" s="45">
        <v>43797</v>
      </c>
      <c r="AT714" s="44">
        <v>281.7</v>
      </c>
      <c r="AU714" s="44">
        <v>283</v>
      </c>
      <c r="AV714" s="44">
        <v>281.14999999999998</v>
      </c>
      <c r="AW714" s="44">
        <v>281.95</v>
      </c>
    </row>
    <row r="715" spans="1:49">
      <c r="A715" s="45">
        <v>43448</v>
      </c>
      <c r="B715" s="56">
        <v>0.25406000000000001</v>
      </c>
      <c r="C715" s="56">
        <v>0.26590999999999998</v>
      </c>
      <c r="E715" s="45">
        <v>43448</v>
      </c>
      <c r="F715" s="56">
        <v>14.28571</v>
      </c>
      <c r="G715" s="56">
        <v>24.285710000000002</v>
      </c>
      <c r="I715" s="45">
        <v>43448</v>
      </c>
      <c r="J715" s="56">
        <v>2.59396</v>
      </c>
      <c r="K715" s="56">
        <v>0</v>
      </c>
      <c r="M715" s="45">
        <v>43448</v>
      </c>
      <c r="N715" s="56">
        <v>3.4140000000000001</v>
      </c>
      <c r="O715" s="56">
        <v>0.43214999999999998</v>
      </c>
      <c r="Q715" s="45">
        <v>43448</v>
      </c>
      <c r="R715" s="56">
        <v>7.9066999999999998</v>
      </c>
      <c r="S715" s="56">
        <v>4.7248000000000001</v>
      </c>
      <c r="U715" s="45">
        <v>43448</v>
      </c>
      <c r="V715" s="56">
        <v>2.69645</v>
      </c>
      <c r="W715" s="56">
        <v>3.0559799999999999</v>
      </c>
      <c r="Y715" s="45">
        <v>43448</v>
      </c>
      <c r="Z715" s="56">
        <v>2.3885299999999998</v>
      </c>
      <c r="AA715" s="56">
        <v>7.6205600000000002</v>
      </c>
      <c r="AC715" s="45">
        <v>43448</v>
      </c>
      <c r="AD715" s="56">
        <v>0.15806999999999999</v>
      </c>
      <c r="AE715" s="56">
        <v>0.37274000000000002</v>
      </c>
      <c r="AG715" s="45">
        <v>43448</v>
      </c>
      <c r="AH715" s="56">
        <v>0.80196999999999996</v>
      </c>
      <c r="AI715" s="56">
        <v>0.32386999999999999</v>
      </c>
      <c r="AK715" s="45">
        <v>43448</v>
      </c>
      <c r="AL715" s="56">
        <v>1.48794</v>
      </c>
      <c r="AM715" s="56">
        <v>1.02616</v>
      </c>
      <c r="AO715" s="45">
        <v>43448</v>
      </c>
      <c r="AP715" s="56">
        <v>2.0833300000000001</v>
      </c>
      <c r="AQ715" s="56">
        <v>1.11111</v>
      </c>
      <c r="AS715" s="45">
        <v>43798</v>
      </c>
      <c r="AT715" s="44">
        <v>282.45</v>
      </c>
      <c r="AU715" s="44">
        <v>282.8</v>
      </c>
      <c r="AV715" s="44">
        <v>276.60000000000002</v>
      </c>
      <c r="AW715" s="44">
        <v>277.55</v>
      </c>
    </row>
    <row r="716" spans="1:49">
      <c r="A716" s="45">
        <v>43449</v>
      </c>
      <c r="B716" s="56">
        <v>0.18956000000000001</v>
      </c>
      <c r="C716" s="56">
        <v>0.16980999999999999</v>
      </c>
      <c r="E716" s="45">
        <v>43449</v>
      </c>
      <c r="F716" s="56">
        <v>0</v>
      </c>
      <c r="G716" s="56">
        <v>7.1428500000000001</v>
      </c>
      <c r="I716" s="45">
        <v>43449</v>
      </c>
      <c r="J716" s="56">
        <v>0.47643999999999997</v>
      </c>
      <c r="K716" s="56">
        <v>0</v>
      </c>
      <c r="M716" s="45">
        <v>43449</v>
      </c>
      <c r="N716" s="56">
        <v>0.38893</v>
      </c>
      <c r="O716" s="56">
        <v>0.30249999999999999</v>
      </c>
      <c r="Q716" s="45">
        <v>43449</v>
      </c>
      <c r="R716" s="56">
        <v>4.891</v>
      </c>
      <c r="S716" s="56">
        <v>2.04379</v>
      </c>
      <c r="U716" s="45">
        <v>43449</v>
      </c>
      <c r="V716" s="56">
        <v>1.6178699999999999</v>
      </c>
      <c r="W716" s="56">
        <v>3.2614200000000002</v>
      </c>
      <c r="Y716" s="45">
        <v>43449</v>
      </c>
      <c r="Z716" s="56">
        <v>1.4331199999999999</v>
      </c>
      <c r="AA716" s="56">
        <v>5.9372100000000003</v>
      </c>
      <c r="AC716" s="45">
        <v>43449</v>
      </c>
      <c r="AD716" s="56">
        <v>0.11953</v>
      </c>
      <c r="AE716" s="56">
        <v>0.25857000000000002</v>
      </c>
      <c r="AG716" s="45">
        <v>43449</v>
      </c>
      <c r="AH716" s="56">
        <v>0.40098</v>
      </c>
      <c r="AI716" s="56">
        <v>9.2530000000000001E-2</v>
      </c>
      <c r="AK716" s="45">
        <v>43449</v>
      </c>
      <c r="AL716" s="56">
        <v>0.69266000000000005</v>
      </c>
      <c r="AM716" s="56">
        <v>0.46177000000000001</v>
      </c>
      <c r="AO716" s="45">
        <v>43449</v>
      </c>
      <c r="AP716" s="56">
        <v>0.52083000000000002</v>
      </c>
      <c r="AQ716" s="56">
        <v>0.20832999999999999</v>
      </c>
      <c r="AS716" s="45">
        <v>43801</v>
      </c>
      <c r="AT716" s="44">
        <v>278.5</v>
      </c>
      <c r="AU716" s="44">
        <v>279.64999999999998</v>
      </c>
      <c r="AV716" s="44">
        <v>277.45</v>
      </c>
      <c r="AW716" s="44">
        <v>277.85000000000002</v>
      </c>
    </row>
    <row r="717" spans="1:49">
      <c r="A717" s="45">
        <v>43450</v>
      </c>
      <c r="B717" s="56">
        <v>0.21589</v>
      </c>
      <c r="C717" s="56">
        <v>0.16191</v>
      </c>
      <c r="E717" s="45">
        <v>43450</v>
      </c>
      <c r="F717" s="56">
        <v>18.57142</v>
      </c>
      <c r="G717" s="56">
        <v>17.142849999999999</v>
      </c>
      <c r="I717" s="45">
        <v>43450</v>
      </c>
      <c r="J717" s="56">
        <v>0.47643999999999997</v>
      </c>
      <c r="K717" s="56">
        <v>0</v>
      </c>
      <c r="M717" s="45">
        <v>43450</v>
      </c>
      <c r="N717" s="56">
        <v>0.21607000000000001</v>
      </c>
      <c r="O717" s="56">
        <v>0.77786999999999995</v>
      </c>
      <c r="Q717" s="45">
        <v>43450</v>
      </c>
      <c r="R717" s="56">
        <v>5.0221499999999999</v>
      </c>
      <c r="S717" s="56">
        <v>1.6247</v>
      </c>
      <c r="U717" s="45">
        <v>43450</v>
      </c>
      <c r="V717" s="56">
        <v>2.4910100000000002</v>
      </c>
      <c r="W717" s="56">
        <v>3.4411900000000002</v>
      </c>
      <c r="Y717" s="45">
        <v>43450</v>
      </c>
      <c r="Z717" s="56">
        <v>2.20655</v>
      </c>
      <c r="AA717" s="56">
        <v>6.73339</v>
      </c>
      <c r="AC717" s="45">
        <v>43450</v>
      </c>
      <c r="AD717" s="56">
        <v>0.10684</v>
      </c>
      <c r="AE717" s="56">
        <v>0.28882000000000002</v>
      </c>
      <c r="AG717" s="45">
        <v>43450</v>
      </c>
      <c r="AH717" s="56">
        <v>0.40098</v>
      </c>
      <c r="AI717" s="56">
        <v>0.12338</v>
      </c>
      <c r="AK717" s="45">
        <v>43450</v>
      </c>
      <c r="AL717" s="56">
        <v>1.05182</v>
      </c>
      <c r="AM717" s="56">
        <v>0.28219</v>
      </c>
      <c r="AO717" s="45">
        <v>43450</v>
      </c>
      <c r="AP717" s="56">
        <v>0.52083000000000002</v>
      </c>
      <c r="AQ717" s="56">
        <v>0.17360999999999999</v>
      </c>
      <c r="AS717" s="45">
        <v>43802</v>
      </c>
      <c r="AT717" s="44">
        <v>275.3</v>
      </c>
      <c r="AU717" s="44">
        <v>276.85000000000002</v>
      </c>
      <c r="AV717" s="44">
        <v>274</v>
      </c>
      <c r="AW717" s="44">
        <v>276.25</v>
      </c>
    </row>
    <row r="718" spans="1:49">
      <c r="A718" s="45">
        <v>43451</v>
      </c>
      <c r="B718" s="56">
        <v>0.25011</v>
      </c>
      <c r="C718" s="56">
        <v>0.23168</v>
      </c>
      <c r="E718" s="45">
        <v>43451</v>
      </c>
      <c r="F718" s="56">
        <v>31.428570000000001</v>
      </c>
      <c r="G718" s="56">
        <v>35.714280000000002</v>
      </c>
      <c r="I718" s="45">
        <v>43451</v>
      </c>
      <c r="J718" s="56">
        <v>0.95287999999999995</v>
      </c>
      <c r="K718" s="56">
        <v>0.26468999999999998</v>
      </c>
      <c r="M718" s="45">
        <v>43451</v>
      </c>
      <c r="N718" s="56">
        <v>1.4693099999999999</v>
      </c>
      <c r="O718" s="56">
        <v>0.51858000000000004</v>
      </c>
      <c r="Q718" s="45">
        <v>43451</v>
      </c>
      <c r="R718" s="56">
        <v>8.9756599999999995</v>
      </c>
      <c r="S718" s="56">
        <v>4.4518000000000004</v>
      </c>
      <c r="U718" s="45">
        <v>43451</v>
      </c>
      <c r="V718" s="56">
        <v>5.7781200000000004</v>
      </c>
      <c r="W718" s="56">
        <v>3.98048</v>
      </c>
      <c r="Y718" s="45">
        <v>43451</v>
      </c>
      <c r="Z718" s="56">
        <v>5.1182800000000004</v>
      </c>
      <c r="AA718" s="56">
        <v>8.3030000000000008</v>
      </c>
      <c r="AC718" s="45">
        <v>43451</v>
      </c>
      <c r="AD718" s="56">
        <v>0.17172999999999999</v>
      </c>
      <c r="AE718" s="56">
        <v>0.46396999999999999</v>
      </c>
      <c r="AG718" s="45">
        <v>43451</v>
      </c>
      <c r="AH718" s="56">
        <v>1.15669</v>
      </c>
      <c r="AI718" s="56">
        <v>0.24676000000000001</v>
      </c>
      <c r="AK718" s="45">
        <v>43451</v>
      </c>
      <c r="AL718" s="56">
        <v>2.0266799999999998</v>
      </c>
      <c r="AM718" s="56">
        <v>1.74448</v>
      </c>
      <c r="AO718" s="45">
        <v>43451</v>
      </c>
      <c r="AP718" s="56">
        <v>2.67361</v>
      </c>
      <c r="AQ718" s="56">
        <v>1.18055</v>
      </c>
      <c r="AS718" s="45">
        <v>43803</v>
      </c>
      <c r="AT718" s="44">
        <v>274.14999999999998</v>
      </c>
      <c r="AU718" s="44">
        <v>274.95</v>
      </c>
      <c r="AV718" s="44">
        <v>272.89999999999998</v>
      </c>
      <c r="AW718" s="44">
        <v>274.8</v>
      </c>
    </row>
    <row r="719" spans="1:49">
      <c r="A719" s="45">
        <v>43452</v>
      </c>
      <c r="B719" s="56">
        <v>0.31197999999999998</v>
      </c>
      <c r="C719" s="56">
        <v>0.25933</v>
      </c>
      <c r="E719" s="45">
        <v>43452</v>
      </c>
      <c r="F719" s="56">
        <v>24.285710000000002</v>
      </c>
      <c r="G719" s="56">
        <v>34.285710000000002</v>
      </c>
      <c r="I719" s="45">
        <v>43452</v>
      </c>
      <c r="J719" s="56">
        <v>1.1116900000000001</v>
      </c>
      <c r="K719" s="56">
        <v>0.37056</v>
      </c>
      <c r="M719" s="45">
        <v>43452</v>
      </c>
      <c r="N719" s="56">
        <v>1.4260999999999999</v>
      </c>
      <c r="O719" s="56">
        <v>0.73465000000000003</v>
      </c>
      <c r="Q719" s="45">
        <v>43452</v>
      </c>
      <c r="R719" s="56">
        <v>8.6481300000000001</v>
      </c>
      <c r="S719" s="56">
        <v>4.4531000000000001</v>
      </c>
      <c r="U719" s="45">
        <v>43452</v>
      </c>
      <c r="V719" s="56">
        <v>2.5680499999999999</v>
      </c>
      <c r="W719" s="56">
        <v>3.5439099999999999</v>
      </c>
      <c r="Y719" s="45">
        <v>43452</v>
      </c>
      <c r="Z719" s="56">
        <v>2.2747899999999999</v>
      </c>
      <c r="AA719" s="56">
        <v>7.8480400000000001</v>
      </c>
      <c r="AC719" s="45">
        <v>43452</v>
      </c>
      <c r="AD719" s="56">
        <v>0.20003000000000001</v>
      </c>
      <c r="AE719" s="56">
        <v>0.48397000000000001</v>
      </c>
      <c r="AG719" s="45">
        <v>43452</v>
      </c>
      <c r="AH719" s="56">
        <v>0.87907999999999997</v>
      </c>
      <c r="AI719" s="56">
        <v>0.37014000000000002</v>
      </c>
      <c r="AK719" s="45">
        <v>43452</v>
      </c>
      <c r="AL719" s="56">
        <v>1.6931700000000001</v>
      </c>
      <c r="AM719" s="56">
        <v>1.1287799999999999</v>
      </c>
      <c r="AO719" s="45">
        <v>43452</v>
      </c>
      <c r="AP719" s="56">
        <v>2.5694400000000002</v>
      </c>
      <c r="AQ719" s="56">
        <v>1.66666</v>
      </c>
      <c r="AS719" s="45">
        <v>43804</v>
      </c>
      <c r="AT719" s="44">
        <v>275.85000000000002</v>
      </c>
      <c r="AU719" s="44">
        <v>276.75</v>
      </c>
      <c r="AV719" s="44">
        <v>272.7</v>
      </c>
      <c r="AW719" s="44">
        <v>274.10000000000002</v>
      </c>
    </row>
    <row r="720" spans="1:49">
      <c r="A720" s="45">
        <v>43453</v>
      </c>
      <c r="B720" s="56">
        <v>0.24748000000000001</v>
      </c>
      <c r="C720" s="56">
        <v>0.28566000000000003</v>
      </c>
      <c r="E720" s="45">
        <v>43453</v>
      </c>
      <c r="F720" s="56">
        <v>28.57142</v>
      </c>
      <c r="G720" s="56">
        <v>40</v>
      </c>
      <c r="I720" s="45">
        <v>43453</v>
      </c>
      <c r="J720" s="56">
        <v>0.63524999999999998</v>
      </c>
      <c r="K720" s="56">
        <v>0.26468999999999998</v>
      </c>
      <c r="M720" s="45">
        <v>43453</v>
      </c>
      <c r="N720" s="56">
        <v>0.69144000000000005</v>
      </c>
      <c r="O720" s="56">
        <v>0.95072999999999996</v>
      </c>
      <c r="Q720" s="45">
        <v>43453</v>
      </c>
      <c r="R720" s="56">
        <v>8.4640699999999995</v>
      </c>
      <c r="S720" s="56">
        <v>4.0801100000000003</v>
      </c>
      <c r="U720" s="45">
        <v>43453</v>
      </c>
      <c r="V720" s="56">
        <v>3.1073400000000002</v>
      </c>
      <c r="W720" s="56">
        <v>2.9532600000000002</v>
      </c>
      <c r="Y720" s="45">
        <v>43453</v>
      </c>
      <c r="Z720" s="56">
        <v>2.7524999999999999</v>
      </c>
      <c r="AA720" s="56">
        <v>5.0045400000000004</v>
      </c>
      <c r="AC720" s="45">
        <v>43453</v>
      </c>
      <c r="AD720" s="56">
        <v>0.14002000000000001</v>
      </c>
      <c r="AE720" s="56">
        <v>0.46739000000000003</v>
      </c>
      <c r="AG720" s="45">
        <v>43453</v>
      </c>
      <c r="AH720" s="56">
        <v>0.58604999999999996</v>
      </c>
      <c r="AI720" s="56">
        <v>0.37014000000000002</v>
      </c>
      <c r="AK720" s="45">
        <v>43453</v>
      </c>
      <c r="AL720" s="56">
        <v>1.1287799999999999</v>
      </c>
      <c r="AM720" s="56">
        <v>1.1287799999999999</v>
      </c>
      <c r="AO720" s="45">
        <v>43453</v>
      </c>
      <c r="AP720" s="56">
        <v>3.1597200000000001</v>
      </c>
      <c r="AQ720" s="56">
        <v>2.1180500000000002</v>
      </c>
      <c r="AS720" s="45">
        <v>43805</v>
      </c>
      <c r="AT720" s="44">
        <v>274.8</v>
      </c>
      <c r="AU720" s="44">
        <v>277.25</v>
      </c>
      <c r="AV720" s="44">
        <v>274.7</v>
      </c>
      <c r="AW720" s="44">
        <v>276.7</v>
      </c>
    </row>
    <row r="721" spans="1:49">
      <c r="A721" s="45">
        <v>43454</v>
      </c>
      <c r="B721" s="56">
        <v>0.19746</v>
      </c>
      <c r="C721" s="56">
        <v>0.20535999999999999</v>
      </c>
      <c r="E721" s="45">
        <v>43454</v>
      </c>
      <c r="F721" s="56">
        <v>14.28571</v>
      </c>
      <c r="G721" s="56">
        <v>15.71428</v>
      </c>
      <c r="I721" s="45">
        <v>43454</v>
      </c>
      <c r="J721" s="56">
        <v>1.32345</v>
      </c>
      <c r="K721" s="56">
        <v>0</v>
      </c>
      <c r="M721" s="45">
        <v>43454</v>
      </c>
      <c r="N721" s="56">
        <v>1.5989599999999999</v>
      </c>
      <c r="O721" s="56">
        <v>0.34572000000000003</v>
      </c>
      <c r="Q721" s="45">
        <v>43454</v>
      </c>
      <c r="R721" s="56">
        <v>8.9428800000000006</v>
      </c>
      <c r="S721" s="56">
        <v>4.3712900000000001</v>
      </c>
      <c r="U721" s="45">
        <v>43454</v>
      </c>
      <c r="V721" s="56">
        <v>4.4940899999999999</v>
      </c>
      <c r="W721" s="56">
        <v>3.80071</v>
      </c>
      <c r="Y721" s="45">
        <v>43454</v>
      </c>
      <c r="Z721" s="56">
        <v>3.98089</v>
      </c>
      <c r="AA721" s="56">
        <v>6.5741500000000004</v>
      </c>
      <c r="AC721" s="45">
        <v>43454</v>
      </c>
      <c r="AD721" s="56">
        <v>0.16002</v>
      </c>
      <c r="AE721" s="56">
        <v>0.36199999999999999</v>
      </c>
      <c r="AG721" s="45">
        <v>43454</v>
      </c>
      <c r="AH721" s="56">
        <v>0.78654999999999997</v>
      </c>
      <c r="AI721" s="56">
        <v>0.47809000000000001</v>
      </c>
      <c r="AK721" s="45">
        <v>43454</v>
      </c>
      <c r="AL721" s="56">
        <v>1.4366300000000001</v>
      </c>
      <c r="AM721" s="56">
        <v>1.48794</v>
      </c>
      <c r="AO721" s="45">
        <v>43454</v>
      </c>
      <c r="AP721" s="56">
        <v>2.8819400000000002</v>
      </c>
      <c r="AQ721" s="56">
        <v>1.0763799999999999</v>
      </c>
      <c r="AS721" s="45">
        <v>43808</v>
      </c>
      <c r="AT721" s="44">
        <v>278</v>
      </c>
      <c r="AU721" s="44">
        <v>278.8</v>
      </c>
      <c r="AV721" s="44">
        <v>277.05</v>
      </c>
      <c r="AW721" s="44">
        <v>277.89999999999998</v>
      </c>
    </row>
    <row r="722" spans="1:49">
      <c r="A722" s="45">
        <v>43455</v>
      </c>
      <c r="B722" s="56">
        <v>0.15401999999999999</v>
      </c>
      <c r="C722" s="56">
        <v>0.15401999999999999</v>
      </c>
      <c r="E722" s="45">
        <v>43455</v>
      </c>
      <c r="F722" s="56">
        <v>7.1428500000000001</v>
      </c>
      <c r="G722" s="56">
        <v>7.1428500000000001</v>
      </c>
      <c r="I722" s="45">
        <v>43455</v>
      </c>
      <c r="J722" s="56">
        <v>0.47643999999999997</v>
      </c>
      <c r="K722" s="56">
        <v>0</v>
      </c>
      <c r="M722" s="45">
        <v>43455</v>
      </c>
      <c r="N722" s="56">
        <v>0.82108000000000003</v>
      </c>
      <c r="O722" s="56">
        <v>0.56179000000000001</v>
      </c>
      <c r="Q722" s="45">
        <v>43455</v>
      </c>
      <c r="R722" s="56">
        <v>7.9313700000000003</v>
      </c>
      <c r="S722" s="56">
        <v>3.96</v>
      </c>
      <c r="U722" s="45">
        <v>43455</v>
      </c>
      <c r="V722" s="56">
        <v>2.6450900000000002</v>
      </c>
      <c r="W722" s="56">
        <v>2.1314799999999998</v>
      </c>
      <c r="Y722" s="45">
        <v>43455</v>
      </c>
      <c r="Z722" s="56">
        <v>2.3430300000000002</v>
      </c>
      <c r="AA722" s="56">
        <v>5.4367599999999996</v>
      </c>
      <c r="AC722" s="45">
        <v>43455</v>
      </c>
      <c r="AD722" s="56">
        <v>0.12245</v>
      </c>
      <c r="AE722" s="56">
        <v>0.33322000000000002</v>
      </c>
      <c r="AG722" s="45">
        <v>43455</v>
      </c>
      <c r="AH722" s="56">
        <v>0.67859000000000003</v>
      </c>
      <c r="AI722" s="56">
        <v>0.37014000000000002</v>
      </c>
      <c r="AK722" s="45">
        <v>43455</v>
      </c>
      <c r="AL722" s="56">
        <v>1.05182</v>
      </c>
      <c r="AM722" s="56">
        <v>0.79527000000000003</v>
      </c>
      <c r="AO722" s="45">
        <v>43455</v>
      </c>
      <c r="AP722" s="56">
        <v>2.2569400000000002</v>
      </c>
      <c r="AQ722" s="56">
        <v>1.5972200000000001</v>
      </c>
      <c r="AS722" s="45">
        <v>43809</v>
      </c>
      <c r="AT722" s="44">
        <v>277.55</v>
      </c>
      <c r="AU722" s="44">
        <v>279.64999999999998</v>
      </c>
      <c r="AV722" s="44">
        <v>276.8</v>
      </c>
      <c r="AW722" s="44">
        <v>279.45</v>
      </c>
    </row>
    <row r="723" spans="1:49">
      <c r="A723" s="45">
        <v>43456</v>
      </c>
      <c r="B723" s="56">
        <v>9.7409999999999997E-2</v>
      </c>
      <c r="C723" s="56">
        <v>8.0299999999999996E-2</v>
      </c>
      <c r="E723" s="45">
        <v>43456</v>
      </c>
      <c r="F723" s="56">
        <v>0</v>
      </c>
      <c r="G723" s="56">
        <v>0</v>
      </c>
      <c r="I723" s="45">
        <v>43456</v>
      </c>
      <c r="J723" s="56">
        <v>0.58230999999999999</v>
      </c>
      <c r="K723" s="56">
        <v>0</v>
      </c>
      <c r="M723" s="45">
        <v>43456</v>
      </c>
      <c r="N723" s="56">
        <v>0</v>
      </c>
      <c r="O723" s="56">
        <v>0.21607000000000001</v>
      </c>
      <c r="Q723" s="45">
        <v>43456</v>
      </c>
      <c r="R723" s="56">
        <v>4.6160500000000004</v>
      </c>
      <c r="S723" s="56">
        <v>1.5455000000000001</v>
      </c>
      <c r="U723" s="45">
        <v>43456</v>
      </c>
      <c r="V723" s="56">
        <v>1.90035</v>
      </c>
      <c r="W723" s="56">
        <v>2.4396499999999999</v>
      </c>
      <c r="Y723" s="45">
        <v>43456</v>
      </c>
      <c r="Z723" s="56">
        <v>1.6833400000000001</v>
      </c>
      <c r="AA723" s="56">
        <v>5.8234700000000004</v>
      </c>
      <c r="AC723" s="45">
        <v>43456</v>
      </c>
      <c r="AD723" s="56">
        <v>8.6840000000000001E-2</v>
      </c>
      <c r="AE723" s="56">
        <v>0.20441999999999999</v>
      </c>
      <c r="AG723" s="45">
        <v>43456</v>
      </c>
      <c r="AH723" s="56">
        <v>0.47809000000000001</v>
      </c>
      <c r="AI723" s="56">
        <v>0</v>
      </c>
      <c r="AK723" s="45">
        <v>43456</v>
      </c>
      <c r="AL723" s="56">
        <v>0.79527000000000003</v>
      </c>
      <c r="AM723" s="56">
        <v>0.38480999999999999</v>
      </c>
      <c r="AO723" s="45">
        <v>43456</v>
      </c>
      <c r="AP723" s="56">
        <v>0.52083000000000002</v>
      </c>
      <c r="AQ723" s="56">
        <v>0.52083000000000002</v>
      </c>
      <c r="AS723" s="45">
        <v>43810</v>
      </c>
      <c r="AT723" s="44">
        <v>279.5</v>
      </c>
      <c r="AU723" s="44">
        <v>281</v>
      </c>
      <c r="AV723" s="44">
        <v>278.60000000000002</v>
      </c>
      <c r="AW723" s="44">
        <v>280.75</v>
      </c>
    </row>
    <row r="724" spans="1:49">
      <c r="A724" s="45">
        <v>43457</v>
      </c>
      <c r="B724" s="56">
        <v>9.6089999999999995E-2</v>
      </c>
      <c r="C724" s="56">
        <v>6.8449999999999997E-2</v>
      </c>
      <c r="E724" s="45">
        <v>43457</v>
      </c>
      <c r="F724" s="56">
        <v>0</v>
      </c>
      <c r="G724" s="56">
        <v>0</v>
      </c>
      <c r="I724" s="45">
        <v>43457</v>
      </c>
      <c r="J724" s="56">
        <v>0.37056</v>
      </c>
      <c r="K724" s="56">
        <v>0</v>
      </c>
      <c r="M724" s="45">
        <v>43457</v>
      </c>
      <c r="N724" s="56">
        <v>0</v>
      </c>
      <c r="O724" s="56">
        <v>0.21607000000000001</v>
      </c>
      <c r="Q724" s="45">
        <v>43457</v>
      </c>
      <c r="R724" s="56">
        <v>4.4066799999999997</v>
      </c>
      <c r="S724" s="56">
        <v>1.3926000000000001</v>
      </c>
      <c r="U724" s="45">
        <v>43457</v>
      </c>
      <c r="V724" s="56">
        <v>1.7976300000000001</v>
      </c>
      <c r="W724" s="56">
        <v>2.8762099999999999</v>
      </c>
      <c r="Y724" s="45">
        <v>43457</v>
      </c>
      <c r="Z724" s="56">
        <v>1.5923499999999999</v>
      </c>
      <c r="AA724" s="56">
        <v>6.0964499999999999</v>
      </c>
      <c r="AC724" s="45">
        <v>43457</v>
      </c>
      <c r="AD724" s="56">
        <v>7.4639999999999998E-2</v>
      </c>
      <c r="AE724" s="56">
        <v>0.25955</v>
      </c>
      <c r="AG724" s="45">
        <v>43457</v>
      </c>
      <c r="AH724" s="56">
        <v>0.32386999999999999</v>
      </c>
      <c r="AI724" s="56">
        <v>0.16964000000000001</v>
      </c>
      <c r="AK724" s="45">
        <v>43457</v>
      </c>
      <c r="AL724" s="56">
        <v>0.61570000000000003</v>
      </c>
      <c r="AM724" s="56">
        <v>0.23088</v>
      </c>
      <c r="AO724" s="45">
        <v>43457</v>
      </c>
      <c r="AP724" s="56">
        <v>0.38194</v>
      </c>
      <c r="AQ724" s="56">
        <v>0.52083000000000002</v>
      </c>
      <c r="AS724" s="45">
        <v>43811</v>
      </c>
      <c r="AT724" s="44">
        <v>282.64999999999998</v>
      </c>
      <c r="AU724" s="44">
        <v>285.45</v>
      </c>
      <c r="AV724" s="44">
        <v>282.60000000000002</v>
      </c>
      <c r="AW724" s="44">
        <v>285</v>
      </c>
    </row>
    <row r="725" spans="1:49">
      <c r="A725" s="45">
        <v>43458</v>
      </c>
      <c r="B725" s="56">
        <v>0.10793999999999999</v>
      </c>
      <c r="C725" s="56">
        <v>0.10136000000000001</v>
      </c>
      <c r="E725" s="45">
        <v>43458</v>
      </c>
      <c r="F725" s="56">
        <v>10</v>
      </c>
      <c r="G725" s="56">
        <v>10</v>
      </c>
      <c r="I725" s="45">
        <v>43458</v>
      </c>
      <c r="J725" s="56">
        <v>1.0058199999999999</v>
      </c>
      <c r="K725" s="56">
        <v>0</v>
      </c>
      <c r="M725" s="45">
        <v>43458</v>
      </c>
      <c r="N725" s="56">
        <v>1.0371600000000001</v>
      </c>
      <c r="O725" s="56">
        <v>0.51858000000000004</v>
      </c>
      <c r="Q725" s="45">
        <v>43458</v>
      </c>
      <c r="R725" s="56">
        <v>7.3282299999999996</v>
      </c>
      <c r="S725" s="56">
        <v>3.9648699999999999</v>
      </c>
      <c r="U725" s="45">
        <v>43458</v>
      </c>
      <c r="V725" s="56">
        <v>15.511039999999999</v>
      </c>
      <c r="W725" s="56">
        <v>3.0816599999999998</v>
      </c>
      <c r="Y725" s="45">
        <v>43458</v>
      </c>
      <c r="Z725" s="56">
        <v>13.73976</v>
      </c>
      <c r="AA725" s="56">
        <v>5.8917099999999998</v>
      </c>
      <c r="AC725" s="45">
        <v>43458</v>
      </c>
      <c r="AD725" s="56">
        <v>0.12392</v>
      </c>
      <c r="AE725" s="56">
        <v>0.25320999999999999</v>
      </c>
      <c r="AG725" s="45">
        <v>43458</v>
      </c>
      <c r="AH725" s="56">
        <v>0.53978999999999999</v>
      </c>
      <c r="AI725" s="56">
        <v>0.27760000000000001</v>
      </c>
      <c r="AK725" s="45">
        <v>43458</v>
      </c>
      <c r="AL725" s="56">
        <v>0.92354999999999998</v>
      </c>
      <c r="AM725" s="56">
        <v>1.1800900000000001</v>
      </c>
      <c r="AO725" s="45">
        <v>43458</v>
      </c>
      <c r="AP725" s="56">
        <v>2.5347200000000001</v>
      </c>
      <c r="AQ725" s="56">
        <v>1.35416</v>
      </c>
      <c r="AS725" s="45">
        <v>43812</v>
      </c>
      <c r="AT725" s="44">
        <v>286.5</v>
      </c>
      <c r="AU725" s="44">
        <v>288</v>
      </c>
      <c r="AV725" s="44">
        <v>285.85000000000002</v>
      </c>
      <c r="AW725" s="44">
        <v>288</v>
      </c>
    </row>
    <row r="726" spans="1:49">
      <c r="A726" s="45">
        <v>43459</v>
      </c>
      <c r="B726" s="56">
        <v>0.12637000000000001</v>
      </c>
      <c r="C726" s="56">
        <v>5.9229999999999998E-2</v>
      </c>
      <c r="E726" s="45">
        <v>43459</v>
      </c>
      <c r="F726" s="56">
        <v>0</v>
      </c>
      <c r="G726" s="56">
        <v>0</v>
      </c>
      <c r="I726" s="45">
        <v>43459</v>
      </c>
      <c r="J726" s="56">
        <v>1.21757</v>
      </c>
      <c r="K726" s="56">
        <v>0</v>
      </c>
      <c r="M726" s="45">
        <v>43459</v>
      </c>
      <c r="N726" s="56">
        <v>1.2964500000000001</v>
      </c>
      <c r="O726" s="56">
        <v>0.51858000000000004</v>
      </c>
      <c r="Q726" s="45">
        <v>43459</v>
      </c>
      <c r="R726" s="56">
        <v>6.2024600000000003</v>
      </c>
      <c r="S726" s="56">
        <v>2.4768300000000001</v>
      </c>
      <c r="U726" s="45">
        <v>43459</v>
      </c>
      <c r="V726" s="56">
        <v>3.4155099999999998</v>
      </c>
      <c r="W726" s="56">
        <v>3.9034399999999998</v>
      </c>
      <c r="Y726" s="45">
        <v>43459</v>
      </c>
      <c r="Z726" s="56">
        <v>3.0254699999999999</v>
      </c>
      <c r="AA726" s="56">
        <v>8.0072700000000001</v>
      </c>
      <c r="AC726" s="45">
        <v>43459</v>
      </c>
      <c r="AD726" s="56">
        <v>0.19367999999999999</v>
      </c>
      <c r="AE726" s="56">
        <v>0.25563999999999998</v>
      </c>
      <c r="AG726" s="45">
        <v>43459</v>
      </c>
      <c r="AH726" s="56">
        <v>0.84823999999999999</v>
      </c>
      <c r="AI726" s="56">
        <v>0.26218000000000002</v>
      </c>
      <c r="AK726" s="45">
        <v>43459</v>
      </c>
      <c r="AL726" s="56">
        <v>1.5905499999999999</v>
      </c>
      <c r="AM726" s="56">
        <v>0.64134999999999998</v>
      </c>
      <c r="AO726" s="45">
        <v>43459</v>
      </c>
      <c r="AP726" s="56">
        <v>1.2847200000000001</v>
      </c>
      <c r="AQ726" s="56">
        <v>0.625</v>
      </c>
      <c r="AS726" s="45">
        <v>43815</v>
      </c>
      <c r="AT726" s="44">
        <v>287.5</v>
      </c>
      <c r="AU726" s="44">
        <v>288.45</v>
      </c>
      <c r="AV726" s="44">
        <v>287.14999999999998</v>
      </c>
      <c r="AW726" s="44">
        <v>287.25</v>
      </c>
    </row>
    <row r="727" spans="1:49">
      <c r="A727" s="45">
        <v>43460</v>
      </c>
      <c r="B727" s="56">
        <v>0.18693000000000001</v>
      </c>
      <c r="C727" s="56">
        <v>0.17376</v>
      </c>
      <c r="E727" s="45">
        <v>43460</v>
      </c>
      <c r="F727" s="56">
        <v>8.5714199999999998</v>
      </c>
      <c r="G727" s="56">
        <v>0</v>
      </c>
      <c r="I727" s="45">
        <v>43460</v>
      </c>
      <c r="J727" s="56">
        <v>2.1175199999999998</v>
      </c>
      <c r="K727" s="56">
        <v>0</v>
      </c>
      <c r="M727" s="45">
        <v>43460</v>
      </c>
      <c r="N727" s="56">
        <v>2.2904</v>
      </c>
      <c r="O727" s="56">
        <v>0.25929000000000002</v>
      </c>
      <c r="Q727" s="45">
        <v>43460</v>
      </c>
      <c r="R727" s="56">
        <v>8.8798999999999992</v>
      </c>
      <c r="S727" s="56">
        <v>7.27013</v>
      </c>
      <c r="U727" s="45">
        <v>43460</v>
      </c>
      <c r="V727" s="56">
        <v>3.82639</v>
      </c>
      <c r="W727" s="56">
        <v>5.3158700000000003</v>
      </c>
      <c r="Y727" s="45">
        <v>43460</v>
      </c>
      <c r="Z727" s="56">
        <v>3.38944</v>
      </c>
      <c r="AA727" s="56">
        <v>10.031840000000001</v>
      </c>
      <c r="AC727" s="45">
        <v>43460</v>
      </c>
      <c r="AD727" s="56">
        <v>0.35127000000000003</v>
      </c>
      <c r="AE727" s="56">
        <v>0.40883999999999998</v>
      </c>
      <c r="AG727" s="45">
        <v>43460</v>
      </c>
      <c r="AH727" s="56">
        <v>1.69648</v>
      </c>
      <c r="AI727" s="56">
        <v>0.66317000000000004</v>
      </c>
      <c r="AK727" s="45">
        <v>43460</v>
      </c>
      <c r="AL727" s="56">
        <v>2.2575599999999998</v>
      </c>
      <c r="AM727" s="56">
        <v>1.9240600000000001</v>
      </c>
      <c r="AO727" s="45">
        <v>43460</v>
      </c>
      <c r="AP727" s="56">
        <v>2.6041599999999998</v>
      </c>
      <c r="AQ727" s="56">
        <v>1.66666</v>
      </c>
      <c r="AS727" s="45">
        <v>43816</v>
      </c>
      <c r="AT727" s="44">
        <v>288.5</v>
      </c>
      <c r="AU727" s="44">
        <v>291.89999999999998</v>
      </c>
      <c r="AV727" s="44">
        <v>288.05</v>
      </c>
      <c r="AW727" s="44">
        <v>291.7</v>
      </c>
    </row>
    <row r="728" spans="1:49">
      <c r="A728" s="45">
        <v>43461</v>
      </c>
      <c r="B728" s="56">
        <v>0.1527</v>
      </c>
      <c r="C728" s="56">
        <v>0.129</v>
      </c>
      <c r="E728" s="45">
        <v>43461</v>
      </c>
      <c r="F728" s="56">
        <v>20</v>
      </c>
      <c r="G728" s="56">
        <v>7.1428500000000001</v>
      </c>
      <c r="I728" s="45">
        <v>43461</v>
      </c>
      <c r="J728" s="56">
        <v>1.21757</v>
      </c>
      <c r="K728" s="56">
        <v>0.42349999999999999</v>
      </c>
      <c r="M728" s="45">
        <v>43461</v>
      </c>
      <c r="N728" s="56">
        <v>0.60501000000000005</v>
      </c>
      <c r="O728" s="56">
        <v>0.73465000000000003</v>
      </c>
      <c r="Q728" s="45">
        <v>43461</v>
      </c>
      <c r="R728" s="56">
        <v>8.3111700000000006</v>
      </c>
      <c r="S728" s="56">
        <v>5.1867299999999998</v>
      </c>
      <c r="U728" s="45">
        <v>43461</v>
      </c>
      <c r="V728" s="56">
        <v>3.4411900000000002</v>
      </c>
      <c r="W728" s="56">
        <v>3.6979899999999999</v>
      </c>
      <c r="Y728" s="45">
        <v>43461</v>
      </c>
      <c r="Z728" s="56">
        <v>3.0482200000000002</v>
      </c>
      <c r="AA728" s="56">
        <v>6.4604100000000004</v>
      </c>
      <c r="AC728" s="45">
        <v>43461</v>
      </c>
      <c r="AD728" s="56">
        <v>0.21368999999999999</v>
      </c>
      <c r="AE728" s="56">
        <v>0.37614999999999998</v>
      </c>
      <c r="AG728" s="45">
        <v>43461</v>
      </c>
      <c r="AH728" s="56">
        <v>1.0641499999999999</v>
      </c>
      <c r="AI728" s="56">
        <v>0.6169</v>
      </c>
      <c r="AK728" s="45">
        <v>43461</v>
      </c>
      <c r="AL728" s="56">
        <v>0.92354999999999998</v>
      </c>
      <c r="AM728" s="56">
        <v>1.51359</v>
      </c>
      <c r="AO728" s="45">
        <v>43461</v>
      </c>
      <c r="AP728" s="56">
        <v>2.5347200000000001</v>
      </c>
      <c r="AQ728" s="56">
        <v>1.73611</v>
      </c>
      <c r="AS728" s="45">
        <v>43817</v>
      </c>
      <c r="AT728" s="44">
        <v>291.89999999999998</v>
      </c>
      <c r="AU728" s="44">
        <v>293.2</v>
      </c>
      <c r="AV728" s="44">
        <v>290.60000000000002</v>
      </c>
      <c r="AW728" s="44">
        <v>291.3</v>
      </c>
    </row>
    <row r="729" spans="1:49">
      <c r="A729" s="45">
        <v>43462</v>
      </c>
      <c r="B729" s="56">
        <v>0.17113</v>
      </c>
      <c r="C729" s="56">
        <v>0.11321000000000001</v>
      </c>
      <c r="E729" s="45">
        <v>43462</v>
      </c>
      <c r="F729" s="56">
        <v>0</v>
      </c>
      <c r="G729" s="56">
        <v>8.5714199999999998</v>
      </c>
      <c r="I729" s="45">
        <v>43462</v>
      </c>
      <c r="J729" s="56">
        <v>0.68818999999999997</v>
      </c>
      <c r="K729" s="56">
        <v>0</v>
      </c>
      <c r="M729" s="45">
        <v>43462</v>
      </c>
      <c r="N729" s="56">
        <v>0.64822000000000002</v>
      </c>
      <c r="O729" s="56">
        <v>0</v>
      </c>
      <c r="Q729" s="45">
        <v>43462</v>
      </c>
      <c r="R729" s="56">
        <v>8.5598299999999998</v>
      </c>
      <c r="S729" s="56">
        <v>4.3839499999999996</v>
      </c>
      <c r="U729" s="45">
        <v>43462</v>
      </c>
      <c r="V729" s="56">
        <v>14.175649999999999</v>
      </c>
      <c r="W729" s="56">
        <v>2.9018999999999999</v>
      </c>
      <c r="Y729" s="45">
        <v>43462</v>
      </c>
      <c r="Z729" s="56">
        <v>12.55686</v>
      </c>
      <c r="AA729" s="56">
        <v>5.2547699999999997</v>
      </c>
      <c r="AC729" s="45">
        <v>43462</v>
      </c>
      <c r="AD729" s="56">
        <v>0.11806</v>
      </c>
      <c r="AE729" s="56">
        <v>0.28443000000000002</v>
      </c>
      <c r="AG729" s="45">
        <v>43462</v>
      </c>
      <c r="AH729" s="56">
        <v>0.74028000000000005</v>
      </c>
      <c r="AI729" s="56">
        <v>0.37014000000000002</v>
      </c>
      <c r="AK729" s="45">
        <v>43462</v>
      </c>
      <c r="AL729" s="56">
        <v>0.97484999999999999</v>
      </c>
      <c r="AM729" s="56">
        <v>1.02616</v>
      </c>
      <c r="AO729" s="45">
        <v>43462</v>
      </c>
      <c r="AP729" s="56">
        <v>2.7083300000000001</v>
      </c>
      <c r="AQ729" s="56">
        <v>1.49305</v>
      </c>
      <c r="AS729" s="45">
        <v>43818</v>
      </c>
      <c r="AT729" s="44">
        <v>292.35000000000002</v>
      </c>
      <c r="AU729" s="44">
        <v>293.14999999999998</v>
      </c>
      <c r="AV729" s="44">
        <v>290.2</v>
      </c>
      <c r="AW729" s="44">
        <v>291.60000000000002</v>
      </c>
    </row>
    <row r="730" spans="1:49">
      <c r="A730" s="45">
        <v>43463</v>
      </c>
      <c r="B730" s="56">
        <v>0.22247</v>
      </c>
      <c r="C730" s="56">
        <v>6.5820000000000004E-2</v>
      </c>
      <c r="E730" s="45">
        <v>43463</v>
      </c>
      <c r="F730" s="56">
        <v>0</v>
      </c>
      <c r="G730" s="56">
        <v>0</v>
      </c>
      <c r="I730" s="45">
        <v>43463</v>
      </c>
      <c r="J730" s="56">
        <v>0</v>
      </c>
      <c r="K730" s="56">
        <v>0</v>
      </c>
      <c r="M730" s="45">
        <v>43463</v>
      </c>
      <c r="N730" s="56">
        <v>0.34572000000000003</v>
      </c>
      <c r="O730" s="56">
        <v>0</v>
      </c>
      <c r="Q730" s="45">
        <v>43463</v>
      </c>
      <c r="R730" s="56">
        <v>4.6595500000000003</v>
      </c>
      <c r="S730" s="56">
        <v>1.5951599999999999</v>
      </c>
      <c r="U730" s="45">
        <v>43463</v>
      </c>
      <c r="V730" s="56">
        <v>1.92604</v>
      </c>
      <c r="W730" s="56">
        <v>2.0287600000000001</v>
      </c>
      <c r="Y730" s="45">
        <v>43463</v>
      </c>
      <c r="Z730" s="56">
        <v>1.7060900000000001</v>
      </c>
      <c r="AA730" s="56">
        <v>2.8889800000000001</v>
      </c>
      <c r="AC730" s="45">
        <v>43463</v>
      </c>
      <c r="AD730" s="56">
        <v>7.2690000000000005E-2</v>
      </c>
      <c r="AE730" s="56">
        <v>0.23808000000000001</v>
      </c>
      <c r="AG730" s="45">
        <v>43463</v>
      </c>
      <c r="AH730" s="56">
        <v>0.49352000000000001</v>
      </c>
      <c r="AI730" s="56">
        <v>0</v>
      </c>
      <c r="AK730" s="45">
        <v>43463</v>
      </c>
      <c r="AL730" s="56">
        <v>0.33350000000000002</v>
      </c>
      <c r="AM730" s="56">
        <v>0.46177000000000001</v>
      </c>
      <c r="AO730" s="45">
        <v>43463</v>
      </c>
      <c r="AP730" s="56">
        <v>0.3125</v>
      </c>
      <c r="AQ730" s="56">
        <v>0.27777000000000002</v>
      </c>
      <c r="AS730" s="45">
        <v>43819</v>
      </c>
      <c r="AT730" s="44">
        <v>292.5</v>
      </c>
      <c r="AU730" s="44">
        <v>292.89999999999998</v>
      </c>
      <c r="AV730" s="44">
        <v>291.2</v>
      </c>
      <c r="AW730" s="44">
        <v>292.25</v>
      </c>
    </row>
    <row r="731" spans="1:49">
      <c r="A731" s="45">
        <v>43464</v>
      </c>
      <c r="B731" s="56">
        <v>0.26458999999999999</v>
      </c>
      <c r="C731" s="56">
        <v>8.5559999999999997E-2</v>
      </c>
      <c r="E731" s="45">
        <v>43464</v>
      </c>
      <c r="F731" s="56">
        <v>0</v>
      </c>
      <c r="G731" s="56">
        <v>0</v>
      </c>
      <c r="I731" s="45">
        <v>43464</v>
      </c>
      <c r="J731" s="56">
        <v>0.26468999999999998</v>
      </c>
      <c r="K731" s="56">
        <v>0</v>
      </c>
      <c r="M731" s="45">
        <v>43464</v>
      </c>
      <c r="N731" s="56">
        <v>0</v>
      </c>
      <c r="O731" s="56">
        <v>0</v>
      </c>
      <c r="Q731" s="45">
        <v>43464</v>
      </c>
      <c r="R731" s="56">
        <v>9.4583700000000004</v>
      </c>
      <c r="S731" s="56">
        <v>1.7159199999999999</v>
      </c>
      <c r="U731" s="45">
        <v>43464</v>
      </c>
      <c r="V731" s="56">
        <v>2.69645</v>
      </c>
      <c r="W731" s="56">
        <v>2.54237</v>
      </c>
      <c r="Y731" s="45">
        <v>43464</v>
      </c>
      <c r="Z731" s="56">
        <v>2.3885299999999998</v>
      </c>
      <c r="AA731" s="56">
        <v>4.1401199999999996</v>
      </c>
      <c r="AC731" s="45">
        <v>43464</v>
      </c>
      <c r="AD731" s="56">
        <v>6.4399999999999999E-2</v>
      </c>
      <c r="AE731" s="56">
        <v>0.24540000000000001</v>
      </c>
      <c r="AG731" s="45">
        <v>43464</v>
      </c>
      <c r="AH731" s="56">
        <v>0.46267000000000003</v>
      </c>
      <c r="AI731" s="56">
        <v>0.10795</v>
      </c>
      <c r="AK731" s="45">
        <v>43464</v>
      </c>
      <c r="AL731" s="56">
        <v>0.43612000000000001</v>
      </c>
      <c r="AM731" s="56">
        <v>0</v>
      </c>
      <c r="AO731" s="45">
        <v>43464</v>
      </c>
      <c r="AP731" s="56">
        <v>0.27777000000000002</v>
      </c>
      <c r="AQ731" s="56">
        <v>0</v>
      </c>
      <c r="AS731" s="45">
        <v>43822</v>
      </c>
      <c r="AT731" s="44">
        <v>293.64999999999998</v>
      </c>
      <c r="AU731" s="44">
        <v>293.75</v>
      </c>
      <c r="AV731" s="44">
        <v>291.25</v>
      </c>
      <c r="AW731" s="44">
        <v>292</v>
      </c>
    </row>
    <row r="732" spans="1:49">
      <c r="A732" s="45">
        <v>43465</v>
      </c>
      <c r="B732" s="56">
        <v>0.23563000000000001</v>
      </c>
      <c r="C732" s="56">
        <v>0.10267999999999999</v>
      </c>
      <c r="E732" s="45">
        <v>43465</v>
      </c>
      <c r="F732" s="56">
        <v>0</v>
      </c>
      <c r="G732" s="56">
        <v>0</v>
      </c>
      <c r="I732" s="45">
        <v>43465</v>
      </c>
      <c r="J732" s="56">
        <v>0.42349999999999999</v>
      </c>
      <c r="K732" s="56">
        <v>0</v>
      </c>
      <c r="M732" s="45">
        <v>43465</v>
      </c>
      <c r="N732" s="56">
        <v>0.21607000000000001</v>
      </c>
      <c r="O732" s="56">
        <v>0</v>
      </c>
      <c r="Q732" s="45">
        <v>43465</v>
      </c>
      <c r="R732" s="56">
        <v>8.7477800000000006</v>
      </c>
      <c r="S732" s="56">
        <v>28.330970000000001</v>
      </c>
      <c r="U732" s="45">
        <v>43465</v>
      </c>
      <c r="V732" s="56">
        <v>5.3415499999999998</v>
      </c>
      <c r="W732" s="56">
        <v>3.7236699999999998</v>
      </c>
      <c r="Y732" s="45">
        <v>43465</v>
      </c>
      <c r="Z732" s="56">
        <v>4.7315699999999996</v>
      </c>
      <c r="AA732" s="56">
        <v>4.4131</v>
      </c>
      <c r="AC732" s="45">
        <v>43465</v>
      </c>
      <c r="AD732" s="56">
        <v>6.5369999999999998E-2</v>
      </c>
      <c r="AE732" s="56">
        <v>0.22101000000000001</v>
      </c>
      <c r="AG732" s="45">
        <v>43465</v>
      </c>
      <c r="AH732" s="56">
        <v>0.23133000000000001</v>
      </c>
      <c r="AI732" s="56">
        <v>9.2530000000000001E-2</v>
      </c>
      <c r="AK732" s="45">
        <v>43465</v>
      </c>
      <c r="AL732" s="56">
        <v>0.15392</v>
      </c>
      <c r="AM732" s="56">
        <v>0.17957000000000001</v>
      </c>
      <c r="AO732" s="45">
        <v>43465</v>
      </c>
      <c r="AP732" s="56">
        <v>1.7013799999999999</v>
      </c>
      <c r="AQ732" s="56">
        <v>0.41665999999999997</v>
      </c>
      <c r="AS732" s="45">
        <v>43823</v>
      </c>
      <c r="AT732" s="44">
        <v>292.5</v>
      </c>
      <c r="AU732" s="44">
        <v>292.5</v>
      </c>
      <c r="AV732" s="44">
        <v>289.7</v>
      </c>
      <c r="AW732" s="44">
        <v>289.7</v>
      </c>
    </row>
    <row r="733" spans="1:49">
      <c r="A733" s="45">
        <v>43466</v>
      </c>
      <c r="B733" s="56">
        <v>0.22247</v>
      </c>
      <c r="C733" s="56">
        <v>7.3709999999999998E-2</v>
      </c>
      <c r="E733" s="45">
        <v>43466</v>
      </c>
      <c r="F733" s="56">
        <v>0</v>
      </c>
      <c r="G733" s="56">
        <v>7.1428500000000001</v>
      </c>
      <c r="I733" s="45">
        <v>43466</v>
      </c>
      <c r="J733" s="56">
        <v>0</v>
      </c>
      <c r="K733" s="56">
        <v>0</v>
      </c>
      <c r="M733" s="45">
        <v>43466</v>
      </c>
      <c r="N733" s="56">
        <v>0</v>
      </c>
      <c r="O733" s="56">
        <v>0</v>
      </c>
      <c r="Q733" s="45">
        <v>43466</v>
      </c>
      <c r="R733" s="56">
        <v>5.6785300000000003</v>
      </c>
      <c r="S733" s="56">
        <v>1.7587699999999999</v>
      </c>
      <c r="U733" s="45">
        <v>43466</v>
      </c>
      <c r="V733" s="56">
        <v>2.54237</v>
      </c>
      <c r="W733" s="56">
        <v>3.1330200000000001</v>
      </c>
      <c r="Y733" s="45">
        <v>43466</v>
      </c>
      <c r="Z733" s="56">
        <v>2.25204</v>
      </c>
      <c r="AA733" s="56">
        <v>4.6178299999999997</v>
      </c>
      <c r="AC733" s="45">
        <v>43466</v>
      </c>
      <c r="AD733" s="56">
        <v>6.4879999999999993E-2</v>
      </c>
      <c r="AE733" s="56">
        <v>0.20441999999999999</v>
      </c>
      <c r="AG733" s="45">
        <v>43466</v>
      </c>
      <c r="AH733" s="56">
        <v>0.40098</v>
      </c>
      <c r="AI733" s="56">
        <v>0.10795</v>
      </c>
      <c r="AK733" s="45">
        <v>43466</v>
      </c>
      <c r="AL733" s="56">
        <v>0.23088</v>
      </c>
      <c r="AM733" s="56">
        <v>0.15392</v>
      </c>
      <c r="AO733" s="45">
        <v>43466</v>
      </c>
      <c r="AP733" s="56">
        <v>0.48610999999999999</v>
      </c>
      <c r="AQ733" s="56">
        <v>0.24304999999999999</v>
      </c>
      <c r="AS733" s="45">
        <v>43825</v>
      </c>
      <c r="AT733" s="44">
        <v>289.95</v>
      </c>
      <c r="AU733" s="44">
        <v>291.5</v>
      </c>
      <c r="AV733" s="44">
        <v>289.05</v>
      </c>
      <c r="AW733" s="44">
        <v>291.5</v>
      </c>
    </row>
    <row r="734" spans="1:49">
      <c r="A734" s="45">
        <v>43467</v>
      </c>
      <c r="B734" s="56">
        <v>0.32119999999999999</v>
      </c>
      <c r="C734" s="56">
        <v>0.16586000000000001</v>
      </c>
      <c r="E734" s="45">
        <v>43467</v>
      </c>
      <c r="F734" s="56">
        <v>20</v>
      </c>
      <c r="G734" s="56">
        <v>8.5714199999999998</v>
      </c>
      <c r="I734" s="45">
        <v>43467</v>
      </c>
      <c r="J734" s="56">
        <v>1.9587000000000001</v>
      </c>
      <c r="K734" s="56">
        <v>0.42349999999999999</v>
      </c>
      <c r="M734" s="45">
        <v>43467</v>
      </c>
      <c r="N734" s="56">
        <v>2.37683</v>
      </c>
      <c r="O734" s="56">
        <v>0</v>
      </c>
      <c r="Q734" s="45">
        <v>43467</v>
      </c>
      <c r="R734" s="56">
        <v>9.9923699999999993</v>
      </c>
      <c r="S734" s="56">
        <v>15.82347</v>
      </c>
      <c r="U734" s="45">
        <v>43467</v>
      </c>
      <c r="V734" s="56">
        <v>17.69388</v>
      </c>
      <c r="W734" s="56">
        <v>4.4940899999999999</v>
      </c>
      <c r="Y734" s="45">
        <v>43467</v>
      </c>
      <c r="Z734" s="56">
        <v>15.67333</v>
      </c>
      <c r="AA734" s="56">
        <v>10.46405</v>
      </c>
      <c r="AC734" s="45">
        <v>43467</v>
      </c>
      <c r="AD734" s="56">
        <v>0.25662000000000001</v>
      </c>
      <c r="AE734" s="56">
        <v>0.38736999999999999</v>
      </c>
      <c r="AG734" s="45">
        <v>43467</v>
      </c>
      <c r="AH734" s="56">
        <v>1.3263400000000001</v>
      </c>
      <c r="AI734" s="56">
        <v>0.63231999999999999</v>
      </c>
      <c r="AK734" s="45">
        <v>43467</v>
      </c>
      <c r="AL734" s="56">
        <v>1.3853200000000001</v>
      </c>
      <c r="AM734" s="56">
        <v>1.00051</v>
      </c>
      <c r="AO734" s="45">
        <v>43467</v>
      </c>
      <c r="AP734" s="56">
        <v>2.8472200000000001</v>
      </c>
      <c r="AQ734" s="56">
        <v>1.4583299999999999</v>
      </c>
      <c r="AS734" s="45">
        <v>43826</v>
      </c>
      <c r="AT734" s="44">
        <v>292.7</v>
      </c>
      <c r="AU734" s="44">
        <v>298.10000000000002</v>
      </c>
      <c r="AV734" s="44">
        <v>291.95</v>
      </c>
      <c r="AW734" s="44">
        <v>296.64999999999998</v>
      </c>
    </row>
    <row r="735" spans="1:49">
      <c r="A735" s="45">
        <v>43468</v>
      </c>
      <c r="B735" s="56">
        <v>0.31197999999999998</v>
      </c>
      <c r="C735" s="56">
        <v>0.2172</v>
      </c>
      <c r="E735" s="45">
        <v>43468</v>
      </c>
      <c r="F735" s="56">
        <v>30</v>
      </c>
      <c r="G735" s="56">
        <v>11.428570000000001</v>
      </c>
      <c r="I735" s="45">
        <v>43468</v>
      </c>
      <c r="J735" s="56">
        <v>1.69401</v>
      </c>
      <c r="K735" s="56">
        <v>0.52937999999999996</v>
      </c>
      <c r="M735" s="45">
        <v>43468</v>
      </c>
      <c r="N735" s="56">
        <v>2.8521999999999998</v>
      </c>
      <c r="O735" s="56">
        <v>0.43214999999999998</v>
      </c>
      <c r="Q735" s="45">
        <v>43468</v>
      </c>
      <c r="R735" s="56">
        <v>11.55345</v>
      </c>
      <c r="S735" s="56">
        <v>7.2444800000000003</v>
      </c>
      <c r="U735" s="45">
        <v>43468</v>
      </c>
      <c r="V735" s="56">
        <v>6.1119599999999998</v>
      </c>
      <c r="W735" s="56">
        <v>4.7252099999999997</v>
      </c>
      <c r="Y735" s="45">
        <v>43468</v>
      </c>
      <c r="Z735" s="56">
        <v>5.4140100000000002</v>
      </c>
      <c r="AA735" s="56">
        <v>14.922650000000001</v>
      </c>
      <c r="AC735" s="45">
        <v>43468</v>
      </c>
      <c r="AD735" s="56">
        <v>0.29663</v>
      </c>
      <c r="AE735" s="56">
        <v>0.39029999999999998</v>
      </c>
      <c r="AG735" s="45">
        <v>43468</v>
      </c>
      <c r="AH735" s="56">
        <v>2.8377500000000002</v>
      </c>
      <c r="AI735" s="56">
        <v>1.01789</v>
      </c>
      <c r="AK735" s="45">
        <v>43468</v>
      </c>
      <c r="AL735" s="56">
        <v>2.2319100000000001</v>
      </c>
      <c r="AM735" s="56">
        <v>0.89788999999999997</v>
      </c>
      <c r="AO735" s="45">
        <v>43468</v>
      </c>
      <c r="AP735" s="56">
        <v>2.4652699999999999</v>
      </c>
      <c r="AQ735" s="56">
        <v>1.73611</v>
      </c>
      <c r="AS735" s="45">
        <v>43829</v>
      </c>
      <c r="AT735" s="44">
        <v>295.8</v>
      </c>
      <c r="AU735" s="44">
        <v>296.55</v>
      </c>
      <c r="AV735" s="44">
        <v>294.85000000000002</v>
      </c>
      <c r="AW735" s="44">
        <v>295.2</v>
      </c>
    </row>
    <row r="736" spans="1:49">
      <c r="A736" s="45">
        <v>43469</v>
      </c>
      <c r="B736" s="56">
        <v>0.25142999999999999</v>
      </c>
      <c r="C736" s="56">
        <v>0.16455</v>
      </c>
      <c r="E736" s="45">
        <v>43469</v>
      </c>
      <c r="F736" s="56">
        <v>0</v>
      </c>
      <c r="G736" s="56">
        <v>11.428570000000001</v>
      </c>
      <c r="I736" s="45">
        <v>43469</v>
      </c>
      <c r="J736" s="56">
        <v>1.5881400000000001</v>
      </c>
      <c r="K736" s="56">
        <v>0</v>
      </c>
      <c r="M736" s="45">
        <v>43469</v>
      </c>
      <c r="N736" s="56">
        <v>1.8150299999999999</v>
      </c>
      <c r="O736" s="56">
        <v>0.38893</v>
      </c>
      <c r="Q736" s="45">
        <v>43469</v>
      </c>
      <c r="R736" s="56">
        <v>10.6442</v>
      </c>
      <c r="S736" s="56">
        <v>6.1008500000000003</v>
      </c>
      <c r="U736" s="45">
        <v>43469</v>
      </c>
      <c r="V736" s="56">
        <v>4.6995300000000002</v>
      </c>
      <c r="W736" s="56">
        <v>3.2357399999999998</v>
      </c>
      <c r="Y736" s="45">
        <v>43469</v>
      </c>
      <c r="Z736" s="56">
        <v>4.1628699999999998</v>
      </c>
      <c r="AA736" s="56">
        <v>9.8498599999999996</v>
      </c>
      <c r="AC736" s="45">
        <v>43469</v>
      </c>
      <c r="AD736" s="56">
        <v>0.25516</v>
      </c>
      <c r="AE736" s="56">
        <v>0.38005</v>
      </c>
      <c r="AG736" s="45">
        <v>43469</v>
      </c>
      <c r="AH736" s="56">
        <v>1.9432400000000001</v>
      </c>
      <c r="AI736" s="56">
        <v>0.95618999999999998</v>
      </c>
      <c r="AK736" s="45">
        <v>43469</v>
      </c>
      <c r="AL736" s="56">
        <v>1.6931700000000001</v>
      </c>
      <c r="AM736" s="56">
        <v>1.05182</v>
      </c>
      <c r="AO736" s="45">
        <v>43469</v>
      </c>
      <c r="AP736" s="56">
        <v>3.1597200000000001</v>
      </c>
      <c r="AQ736" s="56">
        <v>1.7708299999999999</v>
      </c>
      <c r="AS736" s="45">
        <v>43832</v>
      </c>
      <c r="AT736" s="44">
        <v>294.64999999999998</v>
      </c>
      <c r="AU736" s="44">
        <v>295.55</v>
      </c>
      <c r="AV736" s="44">
        <v>290.75</v>
      </c>
      <c r="AW736" s="44">
        <v>290.75</v>
      </c>
    </row>
    <row r="737" spans="1:49">
      <c r="A737" s="45">
        <v>43470</v>
      </c>
      <c r="B737" s="56">
        <v>0.1527</v>
      </c>
      <c r="C737" s="56">
        <v>0.10531</v>
      </c>
      <c r="E737" s="45">
        <v>43470</v>
      </c>
      <c r="F737" s="56">
        <v>0</v>
      </c>
      <c r="G737" s="56">
        <v>0</v>
      </c>
      <c r="I737" s="45">
        <v>43470</v>
      </c>
      <c r="J737" s="56">
        <v>0</v>
      </c>
      <c r="K737" s="56">
        <v>0.31762000000000001</v>
      </c>
      <c r="M737" s="45">
        <v>43470</v>
      </c>
      <c r="N737" s="56">
        <v>0.38893</v>
      </c>
      <c r="O737" s="56">
        <v>0.25929000000000002</v>
      </c>
      <c r="Q737" s="45">
        <v>43470</v>
      </c>
      <c r="R737" s="56">
        <v>6.75204</v>
      </c>
      <c r="S737" s="56">
        <v>2.036</v>
      </c>
      <c r="U737" s="45">
        <v>43470</v>
      </c>
      <c r="V737" s="56">
        <v>2.4396499999999999</v>
      </c>
      <c r="W737" s="56">
        <v>1.33538</v>
      </c>
      <c r="Y737" s="45">
        <v>43470</v>
      </c>
      <c r="Z737" s="56">
        <v>2.1610499999999999</v>
      </c>
      <c r="AA737" s="56">
        <v>4.8225600000000002</v>
      </c>
      <c r="AC737" s="45">
        <v>43470</v>
      </c>
      <c r="AD737" s="56">
        <v>9.8549999999999999E-2</v>
      </c>
      <c r="AE737" s="56">
        <v>0.24686</v>
      </c>
      <c r="AG737" s="45">
        <v>43470</v>
      </c>
      <c r="AH737" s="56">
        <v>0.49352000000000001</v>
      </c>
      <c r="AI737" s="56">
        <v>0.21590999999999999</v>
      </c>
      <c r="AK737" s="45">
        <v>43470</v>
      </c>
      <c r="AL737" s="56">
        <v>0.51307999999999998</v>
      </c>
      <c r="AM737" s="56">
        <v>0.43612000000000001</v>
      </c>
      <c r="AO737" s="45">
        <v>43470</v>
      </c>
      <c r="AP737" s="56">
        <v>0.83333000000000002</v>
      </c>
      <c r="AQ737" s="56">
        <v>0.34721999999999997</v>
      </c>
      <c r="AS737" s="45">
        <v>43833</v>
      </c>
      <c r="AT737" s="44">
        <v>293.75</v>
      </c>
      <c r="AU737" s="44">
        <v>295.55</v>
      </c>
      <c r="AV737" s="44">
        <v>289.64999999999998</v>
      </c>
      <c r="AW737" s="44">
        <v>291.5</v>
      </c>
    </row>
    <row r="738" spans="1:49">
      <c r="A738" s="45">
        <v>43471</v>
      </c>
      <c r="B738" s="56">
        <v>0.17771000000000001</v>
      </c>
      <c r="C738" s="56">
        <v>7.8979999999999995E-2</v>
      </c>
      <c r="E738" s="45">
        <v>43471</v>
      </c>
      <c r="F738" s="56">
        <v>0</v>
      </c>
      <c r="G738" s="56">
        <v>0</v>
      </c>
      <c r="I738" s="45">
        <v>43471</v>
      </c>
      <c r="J738" s="56">
        <v>0.26468999999999998</v>
      </c>
      <c r="K738" s="56">
        <v>0</v>
      </c>
      <c r="M738" s="45">
        <v>43471</v>
      </c>
      <c r="N738" s="56">
        <v>0.38893</v>
      </c>
      <c r="O738" s="56">
        <v>0</v>
      </c>
      <c r="Q738" s="45">
        <v>43471</v>
      </c>
      <c r="R738" s="56">
        <v>5.8181099999999999</v>
      </c>
      <c r="S738" s="56">
        <v>1.7565</v>
      </c>
      <c r="U738" s="45">
        <v>43471</v>
      </c>
      <c r="V738" s="56">
        <v>1.92604</v>
      </c>
      <c r="W738" s="56">
        <v>1.6178699999999999</v>
      </c>
      <c r="Y738" s="45">
        <v>43471</v>
      </c>
      <c r="Z738" s="56">
        <v>1.7060900000000001</v>
      </c>
      <c r="AA738" s="56">
        <v>5.8234700000000004</v>
      </c>
      <c r="AC738" s="45">
        <v>43471</v>
      </c>
      <c r="AD738" s="56">
        <v>8.0500000000000002E-2</v>
      </c>
      <c r="AE738" s="56">
        <v>0.35028999999999999</v>
      </c>
      <c r="AG738" s="45">
        <v>43471</v>
      </c>
      <c r="AH738" s="56">
        <v>0.55520999999999998</v>
      </c>
      <c r="AI738" s="56">
        <v>0.33928999999999998</v>
      </c>
      <c r="AK738" s="45">
        <v>43471</v>
      </c>
      <c r="AL738" s="56">
        <v>0.15392</v>
      </c>
      <c r="AM738" s="56">
        <v>0.35915000000000002</v>
      </c>
      <c r="AO738" s="45">
        <v>43471</v>
      </c>
      <c r="AP738" s="56">
        <v>0.45138</v>
      </c>
      <c r="AQ738" s="56">
        <v>0.3125</v>
      </c>
      <c r="AS738" s="45">
        <v>43836</v>
      </c>
      <c r="AT738" s="44">
        <v>289</v>
      </c>
      <c r="AU738" s="44">
        <v>290.10000000000002</v>
      </c>
      <c r="AV738" s="44">
        <v>288.35000000000002</v>
      </c>
      <c r="AW738" s="44">
        <v>289</v>
      </c>
    </row>
    <row r="739" spans="1:49">
      <c r="A739" s="45">
        <v>43472</v>
      </c>
      <c r="B739" s="56">
        <v>0.23168</v>
      </c>
      <c r="C739" s="56">
        <v>0.11584</v>
      </c>
      <c r="E739" s="45">
        <v>43472</v>
      </c>
      <c r="F739" s="56">
        <v>8.5714199999999998</v>
      </c>
      <c r="G739" s="56">
        <v>20</v>
      </c>
      <c r="I739" s="45">
        <v>43472</v>
      </c>
      <c r="J739" s="56">
        <v>0.47643999999999997</v>
      </c>
      <c r="K739" s="56">
        <v>0</v>
      </c>
      <c r="M739" s="45">
        <v>43472</v>
      </c>
      <c r="N739" s="56">
        <v>0.69144000000000005</v>
      </c>
      <c r="O739" s="56">
        <v>0.73465000000000003</v>
      </c>
      <c r="Q739" s="45">
        <v>43472</v>
      </c>
      <c r="R739" s="56">
        <v>10.91818</v>
      </c>
      <c r="S739" s="56">
        <v>4.9604699999999999</v>
      </c>
      <c r="U739" s="45">
        <v>43472</v>
      </c>
      <c r="V739" s="56">
        <v>25.14124</v>
      </c>
      <c r="W739" s="56">
        <v>2.7478099999999999</v>
      </c>
      <c r="Y739" s="45">
        <v>43472</v>
      </c>
      <c r="Z739" s="56">
        <v>22.270240000000001</v>
      </c>
      <c r="AA739" s="56">
        <v>8.0527700000000006</v>
      </c>
      <c r="AC739" s="45">
        <v>43472</v>
      </c>
      <c r="AD739" s="56">
        <v>0.14246</v>
      </c>
      <c r="AE739" s="56">
        <v>0.42298999999999998</v>
      </c>
      <c r="AG739" s="45">
        <v>43472</v>
      </c>
      <c r="AH739" s="56">
        <v>0.97162000000000004</v>
      </c>
      <c r="AI739" s="56">
        <v>0.55520999999999998</v>
      </c>
      <c r="AK739" s="45">
        <v>43472</v>
      </c>
      <c r="AL739" s="56">
        <v>0.79527000000000003</v>
      </c>
      <c r="AM739" s="56">
        <v>0.92354999999999998</v>
      </c>
      <c r="AO739" s="45">
        <v>43472</v>
      </c>
      <c r="AP739" s="56">
        <v>2.5694400000000002</v>
      </c>
      <c r="AQ739" s="56">
        <v>1.5625</v>
      </c>
      <c r="AS739" s="45">
        <v>43837</v>
      </c>
      <c r="AT739" s="44">
        <v>290.35000000000002</v>
      </c>
      <c r="AU739" s="44">
        <v>293.10000000000002</v>
      </c>
      <c r="AV739" s="44">
        <v>290.10000000000002</v>
      </c>
      <c r="AW739" s="44">
        <v>292.39999999999998</v>
      </c>
    </row>
    <row r="740" spans="1:49">
      <c r="A740" s="45">
        <v>43473</v>
      </c>
      <c r="B740" s="56">
        <v>0.19087000000000001</v>
      </c>
      <c r="C740" s="56">
        <v>0.16980999999999999</v>
      </c>
      <c r="E740" s="45">
        <v>43473</v>
      </c>
      <c r="F740" s="56">
        <v>11.428570000000001</v>
      </c>
      <c r="G740" s="56">
        <v>14.28571</v>
      </c>
      <c r="I740" s="45">
        <v>43473</v>
      </c>
      <c r="J740" s="56">
        <v>0</v>
      </c>
      <c r="K740" s="56">
        <v>0.52937999999999996</v>
      </c>
      <c r="M740" s="45">
        <v>43473</v>
      </c>
      <c r="N740" s="56">
        <v>0.43214999999999998</v>
      </c>
      <c r="O740" s="56">
        <v>0.69144000000000005</v>
      </c>
      <c r="Q740" s="45">
        <v>43473</v>
      </c>
      <c r="R740" s="56">
        <v>9.8514800000000005</v>
      </c>
      <c r="S740" s="56">
        <v>5.0516899999999998</v>
      </c>
      <c r="U740" s="45">
        <v>43473</v>
      </c>
      <c r="V740" s="56">
        <v>4.62249</v>
      </c>
      <c r="W740" s="56">
        <v>2.5680499999999999</v>
      </c>
      <c r="Y740" s="45">
        <v>43473</v>
      </c>
      <c r="Z740" s="56">
        <v>4.0946300000000004</v>
      </c>
      <c r="AA740" s="56">
        <v>7.1883499999999998</v>
      </c>
      <c r="AC740" s="45">
        <v>43473</v>
      </c>
      <c r="AD740" s="56">
        <v>0.14635999999999999</v>
      </c>
      <c r="AE740" s="56">
        <v>0.37322</v>
      </c>
      <c r="AG740" s="45">
        <v>43473</v>
      </c>
      <c r="AH740" s="56">
        <v>1.03331</v>
      </c>
      <c r="AI740" s="56">
        <v>0.33928999999999998</v>
      </c>
      <c r="AK740" s="45">
        <v>43473</v>
      </c>
      <c r="AL740" s="56">
        <v>0.59004000000000001</v>
      </c>
      <c r="AM740" s="56">
        <v>0.64134999999999998</v>
      </c>
      <c r="AO740" s="45">
        <v>43473</v>
      </c>
      <c r="AP740" s="56">
        <v>2.5347200000000001</v>
      </c>
      <c r="AQ740" s="56">
        <v>2.2222200000000001</v>
      </c>
      <c r="AS740" s="45">
        <v>43838</v>
      </c>
      <c r="AT740" s="44">
        <v>289.89999999999998</v>
      </c>
      <c r="AU740" s="44">
        <v>291.64999999999998</v>
      </c>
      <c r="AV740" s="44">
        <v>288.05</v>
      </c>
      <c r="AW740" s="44">
        <v>290.14999999999998</v>
      </c>
    </row>
    <row r="741" spans="1:49">
      <c r="A741" s="45">
        <v>43474</v>
      </c>
      <c r="B741" s="56">
        <v>0.19481999999999999</v>
      </c>
      <c r="C741" s="56">
        <v>0.19350999999999999</v>
      </c>
      <c r="E741" s="45">
        <v>43474</v>
      </c>
      <c r="F741" s="56">
        <v>7.1428500000000001</v>
      </c>
      <c r="G741" s="56">
        <v>8.5714199999999998</v>
      </c>
      <c r="I741" s="45">
        <v>43474</v>
      </c>
      <c r="J741" s="56">
        <v>0.37056</v>
      </c>
      <c r="K741" s="56">
        <v>1.0058199999999999</v>
      </c>
      <c r="M741" s="45">
        <v>43474</v>
      </c>
      <c r="N741" s="56">
        <v>0.90751000000000004</v>
      </c>
      <c r="O741" s="56">
        <v>0.73465000000000003</v>
      </c>
      <c r="Q741" s="45">
        <v>43474</v>
      </c>
      <c r="R741" s="56">
        <v>9.4317499999999992</v>
      </c>
      <c r="S741" s="56">
        <v>4.8699000000000003</v>
      </c>
      <c r="U741" s="45">
        <v>43474</v>
      </c>
      <c r="V741" s="56">
        <v>3.5952700000000002</v>
      </c>
      <c r="W741" s="56">
        <v>2.2855599999999998</v>
      </c>
      <c r="Y741" s="45">
        <v>43474</v>
      </c>
      <c r="Z741" s="56">
        <v>3.1847099999999999</v>
      </c>
      <c r="AA741" s="56">
        <v>8.6897099999999998</v>
      </c>
      <c r="AC741" s="45">
        <v>43474</v>
      </c>
      <c r="AD741" s="56">
        <v>0.14635999999999999</v>
      </c>
      <c r="AE741" s="56">
        <v>0.41665000000000002</v>
      </c>
      <c r="AG741" s="45">
        <v>43474</v>
      </c>
      <c r="AH741" s="56">
        <v>0.81738999999999995</v>
      </c>
      <c r="AI741" s="56">
        <v>0.75570000000000004</v>
      </c>
      <c r="AK741" s="45">
        <v>43474</v>
      </c>
      <c r="AL741" s="56">
        <v>0.74397000000000002</v>
      </c>
      <c r="AM741" s="56">
        <v>0.89788999999999997</v>
      </c>
      <c r="AO741" s="45">
        <v>43474</v>
      </c>
      <c r="AP741" s="56">
        <v>3.1944400000000002</v>
      </c>
      <c r="AQ741" s="56">
        <v>1.6319399999999999</v>
      </c>
      <c r="AS741" s="45">
        <v>43839</v>
      </c>
      <c r="AT741" s="44">
        <v>293.95</v>
      </c>
      <c r="AU741" s="44">
        <v>295.39999999999998</v>
      </c>
      <c r="AV741" s="44">
        <v>292.89999999999998</v>
      </c>
      <c r="AW741" s="44">
        <v>295</v>
      </c>
    </row>
    <row r="742" spans="1:49">
      <c r="A742" s="45">
        <v>43475</v>
      </c>
      <c r="B742" s="56">
        <v>0.21851999999999999</v>
      </c>
      <c r="C742" s="56">
        <v>0.18298</v>
      </c>
      <c r="E742" s="45">
        <v>43475</v>
      </c>
      <c r="F742" s="56">
        <v>24.285710000000002</v>
      </c>
      <c r="G742" s="56">
        <v>12.857139999999999</v>
      </c>
      <c r="I742" s="45">
        <v>43475</v>
      </c>
      <c r="J742" s="56">
        <v>0.63524999999999998</v>
      </c>
      <c r="K742" s="56">
        <v>0</v>
      </c>
      <c r="M742" s="45">
        <v>43475</v>
      </c>
      <c r="N742" s="56">
        <v>0.60501000000000005</v>
      </c>
      <c r="O742" s="56">
        <v>0.51858000000000004</v>
      </c>
      <c r="Q742" s="45">
        <v>43475</v>
      </c>
      <c r="R742" s="56">
        <v>9.7011800000000008</v>
      </c>
      <c r="S742" s="56">
        <v>4.5420400000000001</v>
      </c>
      <c r="U742" s="45">
        <v>43475</v>
      </c>
      <c r="V742" s="56">
        <v>3.7750300000000001</v>
      </c>
      <c r="W742" s="56">
        <v>1.6435500000000001</v>
      </c>
      <c r="Y742" s="45">
        <v>43475</v>
      </c>
      <c r="Z742" s="56">
        <v>3.3439399999999999</v>
      </c>
      <c r="AA742" s="56">
        <v>7.0973600000000001</v>
      </c>
      <c r="AC742" s="45">
        <v>43475</v>
      </c>
      <c r="AD742" s="56">
        <v>0.12001000000000001</v>
      </c>
      <c r="AE742" s="56">
        <v>0.35225000000000001</v>
      </c>
      <c r="AG742" s="45">
        <v>43475</v>
      </c>
      <c r="AH742" s="56">
        <v>0.46267000000000003</v>
      </c>
      <c r="AI742" s="56">
        <v>0.24676000000000001</v>
      </c>
      <c r="AK742" s="45">
        <v>43475</v>
      </c>
      <c r="AL742" s="56">
        <v>0.59004000000000001</v>
      </c>
      <c r="AM742" s="56">
        <v>0.71831</v>
      </c>
      <c r="AO742" s="45">
        <v>43475</v>
      </c>
      <c r="AP742" s="56">
        <v>3.3333300000000001</v>
      </c>
      <c r="AQ742" s="56">
        <v>1.8402700000000001</v>
      </c>
      <c r="AS742" s="45">
        <v>43840</v>
      </c>
      <c r="AT742" s="44">
        <v>295</v>
      </c>
      <c r="AU742" s="44">
        <v>297.7</v>
      </c>
      <c r="AV742" s="44">
        <v>294.8</v>
      </c>
      <c r="AW742" s="44">
        <v>297.64999999999998</v>
      </c>
    </row>
    <row r="743" spans="1:49">
      <c r="A743" s="45">
        <v>43476</v>
      </c>
      <c r="B743" s="56">
        <v>0.15928</v>
      </c>
      <c r="C743" s="56">
        <v>0.13822000000000001</v>
      </c>
      <c r="E743" s="45">
        <v>43476</v>
      </c>
      <c r="F743" s="56">
        <v>17.142849999999999</v>
      </c>
      <c r="G743" s="56">
        <v>0</v>
      </c>
      <c r="I743" s="45">
        <v>43476</v>
      </c>
      <c r="J743" s="56">
        <v>0.26468999999999998</v>
      </c>
      <c r="K743" s="56">
        <v>0.79407000000000005</v>
      </c>
      <c r="M743" s="45">
        <v>43476</v>
      </c>
      <c r="N743" s="56">
        <v>0.25929000000000002</v>
      </c>
      <c r="O743" s="56">
        <v>0.51858000000000004</v>
      </c>
      <c r="Q743" s="45">
        <v>43476</v>
      </c>
      <c r="R743" s="56">
        <v>9.4116300000000006</v>
      </c>
      <c r="S743" s="56">
        <v>4.2196999999999996</v>
      </c>
      <c r="U743" s="45">
        <v>43476</v>
      </c>
      <c r="V743" s="56">
        <v>8.6029699999999991</v>
      </c>
      <c r="W743" s="56">
        <v>1.66923</v>
      </c>
      <c r="Y743" s="45">
        <v>43476</v>
      </c>
      <c r="Z743" s="56">
        <v>7.6205600000000002</v>
      </c>
      <c r="AA743" s="56">
        <v>6.2784300000000002</v>
      </c>
      <c r="AC743" s="45">
        <v>43476</v>
      </c>
      <c r="AD743" s="56">
        <v>0.11366999999999999</v>
      </c>
      <c r="AE743" s="56">
        <v>0.33418999999999999</v>
      </c>
      <c r="AG743" s="45">
        <v>43476</v>
      </c>
      <c r="AH743" s="56">
        <v>0.41639999999999999</v>
      </c>
      <c r="AI743" s="56">
        <v>0.47809000000000001</v>
      </c>
      <c r="AK743" s="45">
        <v>43476</v>
      </c>
      <c r="AL743" s="56">
        <v>0.71831</v>
      </c>
      <c r="AM743" s="56">
        <v>1.2314000000000001</v>
      </c>
      <c r="AO743" s="45">
        <v>43476</v>
      </c>
      <c r="AP743" s="56">
        <v>2.5</v>
      </c>
      <c r="AQ743" s="56">
        <v>1.7708299999999999</v>
      </c>
      <c r="AS743" s="45">
        <v>43843</v>
      </c>
      <c r="AT743" s="44">
        <v>298.14999999999998</v>
      </c>
      <c r="AU743" s="44">
        <v>300.75</v>
      </c>
      <c r="AV743" s="44">
        <v>297.14999999999998</v>
      </c>
      <c r="AW743" s="44">
        <v>300.64999999999998</v>
      </c>
    </row>
    <row r="744" spans="1:49">
      <c r="A744" s="45">
        <v>43477</v>
      </c>
      <c r="B744" s="56">
        <v>0.10793999999999999</v>
      </c>
      <c r="C744" s="56">
        <v>6.4500000000000002E-2</v>
      </c>
      <c r="E744" s="45">
        <v>43477</v>
      </c>
      <c r="F744" s="56">
        <v>0</v>
      </c>
      <c r="G744" s="56">
        <v>0</v>
      </c>
      <c r="I744" s="45">
        <v>43477</v>
      </c>
      <c r="J744" s="56">
        <v>0</v>
      </c>
      <c r="K744" s="56">
        <v>0.26468999999999998</v>
      </c>
      <c r="M744" s="45">
        <v>43477</v>
      </c>
      <c r="N744" s="56">
        <v>0</v>
      </c>
      <c r="O744" s="56">
        <v>0.21607000000000001</v>
      </c>
      <c r="Q744" s="45">
        <v>43477</v>
      </c>
      <c r="R744" s="56">
        <v>5.1302500000000002</v>
      </c>
      <c r="S744" s="56">
        <v>1.7220899999999999</v>
      </c>
      <c r="U744" s="45">
        <v>43477</v>
      </c>
      <c r="V744" s="56">
        <v>2.1057999999999999</v>
      </c>
      <c r="W744" s="56">
        <v>0.89881</v>
      </c>
      <c r="Y744" s="45">
        <v>43477</v>
      </c>
      <c r="Z744" s="56">
        <v>1.8653299999999999</v>
      </c>
      <c r="AA744" s="56">
        <v>5.0500400000000001</v>
      </c>
      <c r="AC744" s="45">
        <v>43477</v>
      </c>
      <c r="AD744" s="56">
        <v>6.4879999999999993E-2</v>
      </c>
      <c r="AE744" s="56">
        <v>0.23174</v>
      </c>
      <c r="AG744" s="45">
        <v>43477</v>
      </c>
      <c r="AH744" s="56">
        <v>9.2530000000000001E-2</v>
      </c>
      <c r="AI744" s="56">
        <v>0.24676000000000001</v>
      </c>
      <c r="AK744" s="45">
        <v>43477</v>
      </c>
      <c r="AL744" s="56">
        <v>0.12827</v>
      </c>
      <c r="AM744" s="56">
        <v>0.23088</v>
      </c>
      <c r="AO744" s="45">
        <v>43477</v>
      </c>
      <c r="AP744" s="56">
        <v>0.59026999999999996</v>
      </c>
      <c r="AQ744" s="56">
        <v>0.24304999999999999</v>
      </c>
      <c r="AS744" s="45">
        <v>43844</v>
      </c>
      <c r="AT744" s="44">
        <v>302.60000000000002</v>
      </c>
      <c r="AU744" s="44">
        <v>303.95</v>
      </c>
      <c r="AV744" s="44">
        <v>301.60000000000002</v>
      </c>
      <c r="AW744" s="44">
        <v>302</v>
      </c>
    </row>
    <row r="745" spans="1:49">
      <c r="A745" s="45">
        <v>43478</v>
      </c>
      <c r="B745" s="56">
        <v>0.11584</v>
      </c>
      <c r="C745" s="56">
        <v>8.1610000000000002E-2</v>
      </c>
      <c r="E745" s="45">
        <v>43478</v>
      </c>
      <c r="F745" s="56">
        <v>0</v>
      </c>
      <c r="G745" s="56">
        <v>0</v>
      </c>
      <c r="I745" s="45">
        <v>43478</v>
      </c>
      <c r="J745" s="56">
        <v>0</v>
      </c>
      <c r="K745" s="56">
        <v>0</v>
      </c>
      <c r="M745" s="45">
        <v>43478</v>
      </c>
      <c r="N745" s="56">
        <v>0</v>
      </c>
      <c r="O745" s="56">
        <v>0.21607000000000001</v>
      </c>
      <c r="Q745" s="45">
        <v>43478</v>
      </c>
      <c r="R745" s="56">
        <v>5.04</v>
      </c>
      <c r="S745" s="56">
        <v>1.57796</v>
      </c>
      <c r="U745" s="45">
        <v>43478</v>
      </c>
      <c r="V745" s="56">
        <v>1.5665100000000001</v>
      </c>
      <c r="W745" s="56">
        <v>1.7719499999999999</v>
      </c>
      <c r="Y745" s="45">
        <v>43478</v>
      </c>
      <c r="Z745" s="56">
        <v>1.3876200000000001</v>
      </c>
      <c r="AA745" s="56">
        <v>5.1865300000000003</v>
      </c>
      <c r="AC745" s="45">
        <v>43478</v>
      </c>
      <c r="AD745" s="56">
        <v>6.293E-2</v>
      </c>
      <c r="AE745" s="56">
        <v>0.27565000000000001</v>
      </c>
      <c r="AG745" s="45">
        <v>43478</v>
      </c>
      <c r="AH745" s="56">
        <v>0.29302</v>
      </c>
      <c r="AI745" s="56">
        <v>0.29302</v>
      </c>
      <c r="AK745" s="45">
        <v>43478</v>
      </c>
      <c r="AL745" s="56">
        <v>0.23088</v>
      </c>
      <c r="AM745" s="56">
        <v>0.25653999999999999</v>
      </c>
      <c r="AO745" s="45">
        <v>43478</v>
      </c>
      <c r="AP745" s="56">
        <v>0.52083000000000002</v>
      </c>
      <c r="AQ745" s="56">
        <v>0.34721999999999997</v>
      </c>
      <c r="AS745" s="45">
        <v>43845</v>
      </c>
      <c r="AT745" s="44">
        <v>300.95</v>
      </c>
      <c r="AU745" s="44">
        <v>301.55</v>
      </c>
      <c r="AV745" s="44">
        <v>299.5</v>
      </c>
      <c r="AW745" s="44">
        <v>300.2</v>
      </c>
    </row>
    <row r="746" spans="1:49">
      <c r="A746" s="45">
        <v>43479</v>
      </c>
      <c r="B746" s="56">
        <v>0.18298</v>
      </c>
      <c r="C746" s="56">
        <v>0.13689999999999999</v>
      </c>
      <c r="E746" s="45">
        <v>43479</v>
      </c>
      <c r="F746" s="56">
        <v>7.1428500000000001</v>
      </c>
      <c r="G746" s="56">
        <v>10</v>
      </c>
      <c r="I746" s="45">
        <v>43479</v>
      </c>
      <c r="J746" s="56">
        <v>0.37056</v>
      </c>
      <c r="K746" s="56">
        <v>0</v>
      </c>
      <c r="M746" s="45">
        <v>43479</v>
      </c>
      <c r="N746" s="56">
        <v>0.38893</v>
      </c>
      <c r="O746" s="56">
        <v>0.30249999999999999</v>
      </c>
      <c r="Q746" s="45">
        <v>43479</v>
      </c>
      <c r="R746" s="56">
        <v>9.7833100000000002</v>
      </c>
      <c r="S746" s="56">
        <v>4.3573300000000001</v>
      </c>
      <c r="U746" s="45">
        <v>43479</v>
      </c>
      <c r="V746" s="56">
        <v>3.64663</v>
      </c>
      <c r="W746" s="56">
        <v>1.5665100000000001</v>
      </c>
      <c r="Y746" s="45">
        <v>43479</v>
      </c>
      <c r="Z746" s="56">
        <v>3.2302</v>
      </c>
      <c r="AA746" s="56">
        <v>6.77888</v>
      </c>
      <c r="AC746" s="45">
        <v>43479</v>
      </c>
      <c r="AD746" s="56">
        <v>0.10977000000000001</v>
      </c>
      <c r="AE746" s="56">
        <v>0.34345999999999999</v>
      </c>
      <c r="AG746" s="45">
        <v>43479</v>
      </c>
      <c r="AH746" s="56">
        <v>0.41639999999999999</v>
      </c>
      <c r="AI746" s="56">
        <v>0.41639999999999999</v>
      </c>
      <c r="AK746" s="45">
        <v>43479</v>
      </c>
      <c r="AL746" s="56">
        <v>0.53873000000000004</v>
      </c>
      <c r="AM746" s="56">
        <v>0.94920000000000004</v>
      </c>
      <c r="AO746" s="45">
        <v>43479</v>
      </c>
      <c r="AP746" s="56">
        <v>2.98611</v>
      </c>
      <c r="AQ746" s="56">
        <v>1.6319399999999999</v>
      </c>
      <c r="AS746" s="45">
        <v>43846</v>
      </c>
      <c r="AT746" s="44">
        <v>300.10000000000002</v>
      </c>
      <c r="AU746" s="44">
        <v>303.39999999999998</v>
      </c>
      <c r="AV746" s="44">
        <v>299.64999999999998</v>
      </c>
      <c r="AW746" s="44">
        <v>303.14999999999998</v>
      </c>
    </row>
    <row r="747" spans="1:49">
      <c r="A747" s="45">
        <v>43480</v>
      </c>
      <c r="B747" s="56">
        <v>0.16980999999999999</v>
      </c>
      <c r="C747" s="56">
        <v>0.15928</v>
      </c>
      <c r="E747" s="45">
        <v>43480</v>
      </c>
      <c r="F747" s="56">
        <v>17.142849999999999</v>
      </c>
      <c r="G747" s="56">
        <v>27.142849999999999</v>
      </c>
      <c r="I747" s="45">
        <v>43480</v>
      </c>
      <c r="J747" s="56">
        <v>0.42349999999999999</v>
      </c>
      <c r="K747" s="56">
        <v>0.89993999999999996</v>
      </c>
      <c r="M747" s="45">
        <v>43480</v>
      </c>
      <c r="N747" s="56">
        <v>0.21607000000000001</v>
      </c>
      <c r="O747" s="56">
        <v>0.60501000000000005</v>
      </c>
      <c r="Q747" s="45">
        <v>43480</v>
      </c>
      <c r="R747" s="56">
        <v>9.9310100000000006</v>
      </c>
      <c r="S747" s="56">
        <v>4.5349000000000004</v>
      </c>
      <c r="U747" s="45">
        <v>43480</v>
      </c>
      <c r="V747" s="56">
        <v>4.6481700000000004</v>
      </c>
      <c r="W747" s="56">
        <v>2.3112400000000002</v>
      </c>
      <c r="Y747" s="45">
        <v>43480</v>
      </c>
      <c r="Z747" s="56">
        <v>4.1173700000000002</v>
      </c>
      <c r="AA747" s="56">
        <v>8.7579600000000006</v>
      </c>
      <c r="AC747" s="45">
        <v>43480</v>
      </c>
      <c r="AD747" s="56">
        <v>0.15221000000000001</v>
      </c>
      <c r="AE747" s="56">
        <v>0.39079000000000003</v>
      </c>
      <c r="AG747" s="45">
        <v>43480</v>
      </c>
      <c r="AH747" s="56">
        <v>0.81738999999999995</v>
      </c>
      <c r="AI747" s="56">
        <v>0.58604999999999996</v>
      </c>
      <c r="AK747" s="45">
        <v>43480</v>
      </c>
      <c r="AL747" s="56">
        <v>0.66700000000000004</v>
      </c>
      <c r="AM747" s="56">
        <v>0.87224000000000002</v>
      </c>
      <c r="AO747" s="45">
        <v>43480</v>
      </c>
      <c r="AP747" s="56">
        <v>3.5763799999999999</v>
      </c>
      <c r="AQ747" s="56">
        <v>2.7430500000000002</v>
      </c>
      <c r="AS747" s="45">
        <v>43847</v>
      </c>
      <c r="AT747" s="44">
        <v>304.95</v>
      </c>
      <c r="AU747" s="44">
        <v>306.5</v>
      </c>
      <c r="AV747" s="44">
        <v>303.14999999999998</v>
      </c>
      <c r="AW747" s="44">
        <v>303.8</v>
      </c>
    </row>
    <row r="748" spans="1:49">
      <c r="A748" s="45">
        <v>43481</v>
      </c>
      <c r="B748" s="56">
        <v>0.15533</v>
      </c>
      <c r="C748" s="56">
        <v>0.14216999999999999</v>
      </c>
      <c r="E748" s="45">
        <v>43481</v>
      </c>
      <c r="F748" s="56">
        <v>12.857139999999999</v>
      </c>
      <c r="G748" s="56">
        <v>8.5714199999999998</v>
      </c>
      <c r="I748" s="45">
        <v>43481</v>
      </c>
      <c r="J748" s="56">
        <v>0.26468999999999998</v>
      </c>
      <c r="K748" s="56">
        <v>0</v>
      </c>
      <c r="M748" s="45">
        <v>43481</v>
      </c>
      <c r="N748" s="56">
        <v>0.69144000000000005</v>
      </c>
      <c r="O748" s="56">
        <v>0.43214999999999998</v>
      </c>
      <c r="Q748" s="45">
        <v>43481</v>
      </c>
      <c r="R748" s="56">
        <v>9.6151599999999995</v>
      </c>
      <c r="S748" s="56">
        <v>4.6524099999999997</v>
      </c>
      <c r="U748" s="45">
        <v>43481</v>
      </c>
      <c r="V748" s="56">
        <v>4.1602399999999999</v>
      </c>
      <c r="W748" s="56">
        <v>1.74627</v>
      </c>
      <c r="Y748" s="45">
        <v>43481</v>
      </c>
      <c r="Z748" s="56">
        <v>3.6851600000000002</v>
      </c>
      <c r="AA748" s="56">
        <v>9.1219199999999994</v>
      </c>
      <c r="AC748" s="45">
        <v>43481</v>
      </c>
      <c r="AD748" s="56">
        <v>0.11513</v>
      </c>
      <c r="AE748" s="56">
        <v>0.34394999999999998</v>
      </c>
      <c r="AG748" s="45">
        <v>43481</v>
      </c>
      <c r="AH748" s="56">
        <v>0.86365999999999998</v>
      </c>
      <c r="AI748" s="56">
        <v>0.50893999999999995</v>
      </c>
      <c r="AK748" s="45">
        <v>43481</v>
      </c>
      <c r="AL748" s="56">
        <v>0.48742000000000002</v>
      </c>
      <c r="AM748" s="56">
        <v>0.97484999999999999</v>
      </c>
      <c r="AO748" s="45">
        <v>43481</v>
      </c>
      <c r="AP748" s="56">
        <v>3.125</v>
      </c>
      <c r="AQ748" s="56">
        <v>1.66666</v>
      </c>
      <c r="AS748" s="45">
        <v>43850</v>
      </c>
      <c r="AT748" s="44">
        <v>305.2</v>
      </c>
      <c r="AU748" s="44">
        <v>307.95</v>
      </c>
      <c r="AV748" s="44">
        <v>304.89999999999998</v>
      </c>
      <c r="AW748" s="44">
        <v>306.35000000000002</v>
      </c>
    </row>
    <row r="749" spans="1:49">
      <c r="A749" s="45">
        <v>43482</v>
      </c>
      <c r="B749" s="56">
        <v>0.17638999999999999</v>
      </c>
      <c r="C749" s="56">
        <v>0.16850000000000001</v>
      </c>
      <c r="E749" s="45">
        <v>43482</v>
      </c>
      <c r="F749" s="56">
        <v>20</v>
      </c>
      <c r="G749" s="56">
        <v>11.428570000000001</v>
      </c>
      <c r="I749" s="45">
        <v>43482</v>
      </c>
      <c r="J749" s="56">
        <v>0.52937999999999996</v>
      </c>
      <c r="K749" s="56">
        <v>0</v>
      </c>
      <c r="M749" s="45">
        <v>43482</v>
      </c>
      <c r="N749" s="56">
        <v>0.69144000000000005</v>
      </c>
      <c r="O749" s="56">
        <v>0.77786999999999995</v>
      </c>
      <c r="Q749" s="45">
        <v>43482</v>
      </c>
      <c r="R749" s="56">
        <v>8.7994000000000003</v>
      </c>
      <c r="S749" s="56">
        <v>4.6595500000000003</v>
      </c>
      <c r="U749" s="45">
        <v>43482</v>
      </c>
      <c r="V749" s="56">
        <v>2.6450900000000002</v>
      </c>
      <c r="W749" s="56">
        <v>1.6435500000000001</v>
      </c>
      <c r="Y749" s="45">
        <v>43482</v>
      </c>
      <c r="Z749" s="56">
        <v>2.3430300000000002</v>
      </c>
      <c r="AA749" s="56">
        <v>7.8025399999999996</v>
      </c>
      <c r="AC749" s="45">
        <v>43482</v>
      </c>
      <c r="AD749" s="56">
        <v>0.1288</v>
      </c>
      <c r="AE749" s="56">
        <v>0.33223999999999998</v>
      </c>
      <c r="AG749" s="45">
        <v>43482</v>
      </c>
      <c r="AH749" s="56">
        <v>0.46267000000000003</v>
      </c>
      <c r="AI749" s="56">
        <v>0.37014000000000002</v>
      </c>
      <c r="AK749" s="45">
        <v>43482</v>
      </c>
      <c r="AL749" s="56">
        <v>0.87224000000000002</v>
      </c>
      <c r="AM749" s="56">
        <v>0.59004000000000001</v>
      </c>
      <c r="AO749" s="45">
        <v>43482</v>
      </c>
      <c r="AP749" s="56">
        <v>2.5</v>
      </c>
      <c r="AQ749" s="56">
        <v>1.9444399999999999</v>
      </c>
      <c r="AS749" s="45">
        <v>43851</v>
      </c>
      <c r="AT749" s="44">
        <v>305.89999999999998</v>
      </c>
      <c r="AU749" s="44">
        <v>306.45</v>
      </c>
      <c r="AV749" s="44">
        <v>302</v>
      </c>
      <c r="AW749" s="44">
        <v>302</v>
      </c>
    </row>
    <row r="750" spans="1:49">
      <c r="A750" s="45">
        <v>43483</v>
      </c>
      <c r="B750" s="56">
        <v>0.11847000000000001</v>
      </c>
      <c r="C750" s="56">
        <v>0.13427</v>
      </c>
      <c r="E750" s="45">
        <v>43483</v>
      </c>
      <c r="F750" s="56">
        <v>0</v>
      </c>
      <c r="G750" s="56">
        <v>10</v>
      </c>
      <c r="I750" s="45">
        <v>43483</v>
      </c>
      <c r="J750" s="56">
        <v>0.31762000000000001</v>
      </c>
      <c r="K750" s="56">
        <v>0.68818999999999997</v>
      </c>
      <c r="M750" s="45">
        <v>43483</v>
      </c>
      <c r="N750" s="56">
        <v>0.21607000000000001</v>
      </c>
      <c r="O750" s="56">
        <v>0.73465000000000003</v>
      </c>
      <c r="Q750" s="45">
        <v>43483</v>
      </c>
      <c r="R750" s="56">
        <v>8.3919999999999995</v>
      </c>
      <c r="S750" s="56">
        <v>4.3998600000000003</v>
      </c>
      <c r="U750" s="45">
        <v>43483</v>
      </c>
      <c r="V750" s="56">
        <v>2.1828400000000001</v>
      </c>
      <c r="W750" s="56">
        <v>1.9517199999999999</v>
      </c>
      <c r="Y750" s="45">
        <v>43483</v>
      </c>
      <c r="Z750" s="56">
        <v>1.93357</v>
      </c>
      <c r="AA750" s="56">
        <v>8.3030000000000008</v>
      </c>
      <c r="AC750" s="45">
        <v>43483</v>
      </c>
      <c r="AD750" s="56">
        <v>0.12148</v>
      </c>
      <c r="AE750" s="56">
        <v>0.37274000000000002</v>
      </c>
      <c r="AG750" s="45">
        <v>43483</v>
      </c>
      <c r="AH750" s="56">
        <v>0.6169</v>
      </c>
      <c r="AI750" s="56">
        <v>0.35471000000000003</v>
      </c>
      <c r="AK750" s="45">
        <v>43483</v>
      </c>
      <c r="AL750" s="56">
        <v>0.48742000000000002</v>
      </c>
      <c r="AM750" s="56">
        <v>0.66700000000000004</v>
      </c>
      <c r="AO750" s="45">
        <v>43483</v>
      </c>
      <c r="AP750" s="56">
        <v>3.3333300000000001</v>
      </c>
      <c r="AQ750" s="56">
        <v>1.9097200000000001</v>
      </c>
      <c r="AS750" s="45">
        <v>43852</v>
      </c>
      <c r="AT750" s="44">
        <v>301.85000000000002</v>
      </c>
      <c r="AU750" s="44">
        <v>306.95</v>
      </c>
      <c r="AV750" s="44">
        <v>301.35000000000002</v>
      </c>
      <c r="AW750" s="44">
        <v>306.75</v>
      </c>
    </row>
    <row r="751" spans="1:49">
      <c r="A751" s="45">
        <v>43484</v>
      </c>
      <c r="B751" s="56">
        <v>9.0829999999999994E-2</v>
      </c>
      <c r="C751" s="56">
        <v>8.8190000000000004E-2</v>
      </c>
      <c r="E751" s="45">
        <v>43484</v>
      </c>
      <c r="F751" s="56">
        <v>0</v>
      </c>
      <c r="G751" s="56">
        <v>0</v>
      </c>
      <c r="I751" s="45">
        <v>43484</v>
      </c>
      <c r="J751" s="56">
        <v>0</v>
      </c>
      <c r="K751" s="56">
        <v>0</v>
      </c>
      <c r="M751" s="45">
        <v>43484</v>
      </c>
      <c r="N751" s="56">
        <v>0</v>
      </c>
      <c r="O751" s="56">
        <v>0</v>
      </c>
      <c r="Q751" s="45">
        <v>43484</v>
      </c>
      <c r="R751" s="56">
        <v>5.0370799999999996</v>
      </c>
      <c r="S751" s="56">
        <v>1.8159000000000001</v>
      </c>
      <c r="U751" s="45">
        <v>43484</v>
      </c>
      <c r="V751" s="56">
        <v>1.1813</v>
      </c>
      <c r="W751" s="56">
        <v>1.51515</v>
      </c>
      <c r="Y751" s="45">
        <v>43484</v>
      </c>
      <c r="Z751" s="56">
        <v>1.0464</v>
      </c>
      <c r="AA751" s="56">
        <v>5.8234700000000004</v>
      </c>
      <c r="AC751" s="45">
        <v>43484</v>
      </c>
      <c r="AD751" s="56">
        <v>5.0729999999999997E-2</v>
      </c>
      <c r="AE751" s="56">
        <v>0.23613000000000001</v>
      </c>
      <c r="AG751" s="45">
        <v>43484</v>
      </c>
      <c r="AH751" s="56">
        <v>0.16964000000000001</v>
      </c>
      <c r="AI751" s="56">
        <v>0.10795</v>
      </c>
      <c r="AK751" s="45">
        <v>43484</v>
      </c>
      <c r="AL751" s="56">
        <v>0.25653999999999999</v>
      </c>
      <c r="AM751" s="56">
        <v>0.56438999999999995</v>
      </c>
      <c r="AO751" s="45">
        <v>43484</v>
      </c>
      <c r="AP751" s="56">
        <v>0.97221999999999997</v>
      </c>
      <c r="AQ751" s="56">
        <v>0.34721999999999997</v>
      </c>
      <c r="AS751" s="45">
        <v>43853</v>
      </c>
      <c r="AT751" s="44">
        <v>304.75</v>
      </c>
      <c r="AU751" s="44">
        <v>305.05</v>
      </c>
      <c r="AV751" s="44">
        <v>302.3</v>
      </c>
      <c r="AW751" s="44">
        <v>302.85000000000002</v>
      </c>
    </row>
    <row r="752" spans="1:49">
      <c r="A752" s="45">
        <v>43485</v>
      </c>
      <c r="B752" s="56">
        <v>0.10136000000000001</v>
      </c>
      <c r="C752" s="56">
        <v>9.0829999999999994E-2</v>
      </c>
      <c r="E752" s="45">
        <v>43485</v>
      </c>
      <c r="F752" s="56">
        <v>0</v>
      </c>
      <c r="G752" s="56">
        <v>0</v>
      </c>
      <c r="I752" s="45">
        <v>43485</v>
      </c>
      <c r="J752" s="56">
        <v>0.47643999999999997</v>
      </c>
      <c r="K752" s="56">
        <v>0</v>
      </c>
      <c r="M752" s="45">
        <v>43485</v>
      </c>
      <c r="N752" s="56">
        <v>0.38893</v>
      </c>
      <c r="O752" s="56">
        <v>0</v>
      </c>
      <c r="Q752" s="45">
        <v>43485</v>
      </c>
      <c r="R752" s="56">
        <v>5.02637</v>
      </c>
      <c r="S752" s="56">
        <v>1.68346</v>
      </c>
      <c r="U752" s="45">
        <v>43485</v>
      </c>
      <c r="V752" s="56">
        <v>1.5665100000000001</v>
      </c>
      <c r="W752" s="56">
        <v>1.7205900000000001</v>
      </c>
      <c r="Y752" s="45">
        <v>43485</v>
      </c>
      <c r="Z752" s="56">
        <v>1.3876200000000001</v>
      </c>
      <c r="AA752" s="56">
        <v>6.8016300000000003</v>
      </c>
      <c r="AC752" s="45">
        <v>43485</v>
      </c>
      <c r="AD752" s="56">
        <v>4.8779999999999997E-2</v>
      </c>
      <c r="AE752" s="56">
        <v>0.22978999999999999</v>
      </c>
      <c r="AG752" s="45">
        <v>43485</v>
      </c>
      <c r="AH752" s="56">
        <v>0.12338</v>
      </c>
      <c r="AI752" s="56">
        <v>0.27760000000000001</v>
      </c>
      <c r="AK752" s="45">
        <v>43485</v>
      </c>
      <c r="AL752" s="56">
        <v>0</v>
      </c>
      <c r="AM752" s="56">
        <v>0.33350000000000002</v>
      </c>
      <c r="AO752" s="45">
        <v>43485</v>
      </c>
      <c r="AP752" s="56">
        <v>0.90276999999999996</v>
      </c>
      <c r="AQ752" s="56">
        <v>0.69443999999999995</v>
      </c>
      <c r="AS752" s="45">
        <v>43858</v>
      </c>
      <c r="AT752" s="44">
        <v>296</v>
      </c>
      <c r="AU752" s="44">
        <v>296.95</v>
      </c>
      <c r="AV752" s="44">
        <v>291.8</v>
      </c>
      <c r="AW752" s="44">
        <v>293</v>
      </c>
    </row>
    <row r="753" spans="1:49">
      <c r="A753" s="45">
        <v>43486</v>
      </c>
      <c r="B753" s="56">
        <v>0.16850000000000001</v>
      </c>
      <c r="C753" s="56">
        <v>0.12504999999999999</v>
      </c>
      <c r="E753" s="45">
        <v>43486</v>
      </c>
      <c r="F753" s="56">
        <v>17.142849999999999</v>
      </c>
      <c r="G753" s="56">
        <v>0</v>
      </c>
      <c r="I753" s="45">
        <v>43486</v>
      </c>
      <c r="J753" s="56">
        <v>0.26468999999999998</v>
      </c>
      <c r="K753" s="56">
        <v>0.58230999999999999</v>
      </c>
      <c r="M753" s="45">
        <v>43486</v>
      </c>
      <c r="N753" s="56">
        <v>1.8150299999999999</v>
      </c>
      <c r="O753" s="56">
        <v>0.47536</v>
      </c>
      <c r="Q753" s="45">
        <v>43486</v>
      </c>
      <c r="R753" s="56">
        <v>9.6430799999999994</v>
      </c>
      <c r="S753" s="56">
        <v>4.5803500000000001</v>
      </c>
      <c r="U753" s="45">
        <v>43486</v>
      </c>
      <c r="V753" s="56">
        <v>8.6800200000000007</v>
      </c>
      <c r="W753" s="56">
        <v>2.1057999999999999</v>
      </c>
      <c r="Y753" s="45">
        <v>43486</v>
      </c>
      <c r="Z753" s="56">
        <v>7.6887999999999996</v>
      </c>
      <c r="AA753" s="56">
        <v>9.4631399999999992</v>
      </c>
      <c r="AC753" s="45">
        <v>43486</v>
      </c>
      <c r="AD753" s="56">
        <v>9.4640000000000002E-2</v>
      </c>
      <c r="AE753" s="56">
        <v>0.34688000000000002</v>
      </c>
      <c r="AG753" s="45">
        <v>43486</v>
      </c>
      <c r="AH753" s="56">
        <v>0.33928999999999998</v>
      </c>
      <c r="AI753" s="56">
        <v>0.35471000000000003</v>
      </c>
      <c r="AK753" s="45">
        <v>43486</v>
      </c>
      <c r="AL753" s="56">
        <v>0.41045999999999999</v>
      </c>
      <c r="AM753" s="56">
        <v>1.1287799999999999</v>
      </c>
      <c r="AO753" s="45">
        <v>43486</v>
      </c>
      <c r="AP753" s="56">
        <v>3.5763799999999999</v>
      </c>
      <c r="AQ753" s="56">
        <v>2.04861</v>
      </c>
      <c r="AS753" s="45">
        <v>43859</v>
      </c>
      <c r="AT753" s="44">
        <v>294.3</v>
      </c>
      <c r="AU753" s="44">
        <v>295.8</v>
      </c>
      <c r="AV753" s="44">
        <v>292.75</v>
      </c>
      <c r="AW753" s="44">
        <v>294.14999999999998</v>
      </c>
    </row>
    <row r="754" spans="1:49">
      <c r="A754" s="45">
        <v>43487</v>
      </c>
      <c r="B754" s="56">
        <v>0.14216999999999999</v>
      </c>
      <c r="C754" s="56">
        <v>0.15007000000000001</v>
      </c>
      <c r="E754" s="45">
        <v>43487</v>
      </c>
      <c r="F754" s="56">
        <v>24.285710000000002</v>
      </c>
      <c r="G754" s="56">
        <v>18.57142</v>
      </c>
      <c r="I754" s="45">
        <v>43487</v>
      </c>
      <c r="J754" s="56">
        <v>0.47643999999999997</v>
      </c>
      <c r="K754" s="56">
        <v>0.52937999999999996</v>
      </c>
      <c r="M754" s="45">
        <v>43487</v>
      </c>
      <c r="N754" s="56">
        <v>0.60501000000000005</v>
      </c>
      <c r="O754" s="56">
        <v>0.51858000000000004</v>
      </c>
      <c r="Q754" s="45">
        <v>43487</v>
      </c>
      <c r="R754" s="56">
        <v>10.0099</v>
      </c>
      <c r="S754" s="56">
        <v>4.4320000000000004</v>
      </c>
      <c r="U754" s="45">
        <v>43487</v>
      </c>
      <c r="V754" s="56">
        <v>16.28145</v>
      </c>
      <c r="W754" s="56">
        <v>1.7976300000000001</v>
      </c>
      <c r="Y754" s="45">
        <v>43487</v>
      </c>
      <c r="Z754" s="56">
        <v>14.4222</v>
      </c>
      <c r="AA754" s="56">
        <v>6.0736999999999997</v>
      </c>
      <c r="AC754" s="45">
        <v>43487</v>
      </c>
      <c r="AD754" s="56">
        <v>9.6600000000000005E-2</v>
      </c>
      <c r="AE754" s="56">
        <v>0.38834999999999997</v>
      </c>
      <c r="AG754" s="45">
        <v>43487</v>
      </c>
      <c r="AH754" s="56">
        <v>0.52436000000000005</v>
      </c>
      <c r="AI754" s="56">
        <v>0.26218000000000002</v>
      </c>
      <c r="AK754" s="45">
        <v>43487</v>
      </c>
      <c r="AL754" s="56">
        <v>0.25653999999999999</v>
      </c>
      <c r="AM754" s="56">
        <v>0.64134999999999998</v>
      </c>
      <c r="AO754" s="45">
        <v>43487</v>
      </c>
      <c r="AP754" s="56">
        <v>3.1944400000000002</v>
      </c>
      <c r="AQ754" s="56">
        <v>1.3194399999999999</v>
      </c>
      <c r="AS754" s="45">
        <v>43860</v>
      </c>
      <c r="AT754" s="44">
        <v>294</v>
      </c>
      <c r="AU754" s="44">
        <v>294.39999999999998</v>
      </c>
      <c r="AV754" s="44">
        <v>287.60000000000002</v>
      </c>
      <c r="AW754" s="44">
        <v>288</v>
      </c>
    </row>
    <row r="755" spans="1:49">
      <c r="A755" s="45">
        <v>43488</v>
      </c>
      <c r="B755" s="56">
        <v>0.129</v>
      </c>
      <c r="C755" s="56">
        <v>0.12374</v>
      </c>
      <c r="E755" s="45">
        <v>43488</v>
      </c>
      <c r="F755" s="56">
        <v>12.857139999999999</v>
      </c>
      <c r="G755" s="56">
        <v>18.57142</v>
      </c>
      <c r="I755" s="45">
        <v>43488</v>
      </c>
      <c r="J755" s="56">
        <v>0</v>
      </c>
      <c r="K755" s="56">
        <v>0.47643999999999997</v>
      </c>
      <c r="M755" s="45">
        <v>43488</v>
      </c>
      <c r="N755" s="56">
        <v>0.56179000000000001</v>
      </c>
      <c r="O755" s="56">
        <v>0.30249999999999999</v>
      </c>
      <c r="Q755" s="45">
        <v>43488</v>
      </c>
      <c r="R755" s="56">
        <v>8.9821600000000004</v>
      </c>
      <c r="S755" s="56">
        <v>4.28559</v>
      </c>
      <c r="U755" s="45">
        <v>43488</v>
      </c>
      <c r="V755" s="56">
        <v>3.1587000000000001</v>
      </c>
      <c r="W755" s="56">
        <v>1.5408299999999999</v>
      </c>
      <c r="Y755" s="45">
        <v>43488</v>
      </c>
      <c r="Z755" s="56">
        <v>2.79799</v>
      </c>
      <c r="AA755" s="56">
        <v>6.2329299999999996</v>
      </c>
      <c r="AC755" s="45">
        <v>43488</v>
      </c>
      <c r="AD755" s="56">
        <v>0.10099</v>
      </c>
      <c r="AE755" s="56">
        <v>0.32930999999999999</v>
      </c>
      <c r="AG755" s="45">
        <v>43488</v>
      </c>
      <c r="AH755" s="56">
        <v>0.47809000000000001</v>
      </c>
      <c r="AI755" s="56">
        <v>0.47809000000000001</v>
      </c>
      <c r="AK755" s="45">
        <v>43488</v>
      </c>
      <c r="AL755" s="56">
        <v>0.46177000000000001</v>
      </c>
      <c r="AM755" s="56">
        <v>0.64134999999999998</v>
      </c>
      <c r="AO755" s="45">
        <v>43488</v>
      </c>
      <c r="AP755" s="56">
        <v>3.1597200000000001</v>
      </c>
      <c r="AQ755" s="56">
        <v>2.0138799999999999</v>
      </c>
      <c r="AS755" s="45">
        <v>43861</v>
      </c>
      <c r="AT755" s="44">
        <v>290.75</v>
      </c>
      <c r="AU755" s="44">
        <v>291.5</v>
      </c>
      <c r="AV755" s="44">
        <v>284.8</v>
      </c>
      <c r="AW755" s="44">
        <v>285.14999999999998</v>
      </c>
    </row>
    <row r="756" spans="1:49">
      <c r="A756" s="45">
        <v>43489</v>
      </c>
      <c r="B756" s="56">
        <v>0.16059999999999999</v>
      </c>
      <c r="C756" s="56">
        <v>0.12374</v>
      </c>
      <c r="E756" s="45">
        <v>43489</v>
      </c>
      <c r="F756" s="56">
        <v>18.57142</v>
      </c>
      <c r="G756" s="56">
        <v>0</v>
      </c>
      <c r="I756" s="45">
        <v>43489</v>
      </c>
      <c r="J756" s="56">
        <v>0.31762000000000001</v>
      </c>
      <c r="K756" s="56">
        <v>0.26468999999999998</v>
      </c>
      <c r="M756" s="45">
        <v>43489</v>
      </c>
      <c r="N756" s="56">
        <v>0.30249999999999999</v>
      </c>
      <c r="O756" s="56">
        <v>0.60501000000000005</v>
      </c>
      <c r="Q756" s="45">
        <v>43489</v>
      </c>
      <c r="R756" s="56">
        <v>8.7231100000000001</v>
      </c>
      <c r="S756" s="56">
        <v>4.4371900000000002</v>
      </c>
      <c r="U756" s="45">
        <v>43489</v>
      </c>
      <c r="V756" s="56">
        <v>2.6194099999999998</v>
      </c>
      <c r="W756" s="56">
        <v>1.2069799999999999</v>
      </c>
      <c r="Y756" s="45">
        <v>43489</v>
      </c>
      <c r="Z756" s="56">
        <v>2.32029</v>
      </c>
      <c r="AA756" s="56">
        <v>8.2575000000000003</v>
      </c>
      <c r="AC756" s="45">
        <v>43489</v>
      </c>
      <c r="AD756" s="56">
        <v>0.10050000000000001</v>
      </c>
      <c r="AE756" s="56">
        <v>0.32883000000000001</v>
      </c>
      <c r="AG756" s="45">
        <v>43489</v>
      </c>
      <c r="AH756" s="56">
        <v>0.29302</v>
      </c>
      <c r="AI756" s="56">
        <v>0.40098</v>
      </c>
      <c r="AK756" s="45">
        <v>43489</v>
      </c>
      <c r="AL756" s="56">
        <v>0.33350000000000002</v>
      </c>
      <c r="AM756" s="56">
        <v>1.1544300000000001</v>
      </c>
      <c r="AO756" s="45">
        <v>43489</v>
      </c>
      <c r="AP756" s="56">
        <v>2.5</v>
      </c>
      <c r="AQ756" s="56">
        <v>1.49305</v>
      </c>
      <c r="AS756" s="45">
        <v>43864</v>
      </c>
      <c r="AT756" s="44">
        <v>281.89999999999998</v>
      </c>
      <c r="AU756" s="44">
        <v>286.64999999999998</v>
      </c>
      <c r="AV756" s="44">
        <v>280.5</v>
      </c>
      <c r="AW756" s="44">
        <v>285.2</v>
      </c>
    </row>
    <row r="757" spans="1:49">
      <c r="A757" s="45">
        <v>43490</v>
      </c>
      <c r="B757" s="56">
        <v>0.16718</v>
      </c>
      <c r="C757" s="56">
        <v>0.1527</v>
      </c>
      <c r="E757" s="45">
        <v>43490</v>
      </c>
      <c r="F757" s="56">
        <v>8.5714199999999998</v>
      </c>
      <c r="G757" s="56">
        <v>11.428570000000001</v>
      </c>
      <c r="I757" s="45">
        <v>43490</v>
      </c>
      <c r="J757" s="56">
        <v>0</v>
      </c>
      <c r="K757" s="56">
        <v>0</v>
      </c>
      <c r="M757" s="45">
        <v>43490</v>
      </c>
      <c r="N757" s="56">
        <v>0.38893</v>
      </c>
      <c r="O757" s="56">
        <v>0.56179000000000001</v>
      </c>
      <c r="Q757" s="45">
        <v>43490</v>
      </c>
      <c r="R757" s="56">
        <v>8.9620300000000004</v>
      </c>
      <c r="S757" s="56">
        <v>4.4930199999999996</v>
      </c>
      <c r="U757" s="45">
        <v>43490</v>
      </c>
      <c r="V757" s="56">
        <v>3.1073400000000002</v>
      </c>
      <c r="W757" s="56">
        <v>1.6178699999999999</v>
      </c>
      <c r="Y757" s="45">
        <v>43490</v>
      </c>
      <c r="Z757" s="56">
        <v>2.7524999999999999</v>
      </c>
      <c r="AA757" s="56">
        <v>11.53321</v>
      </c>
      <c r="AC757" s="45">
        <v>43490</v>
      </c>
      <c r="AD757" s="56">
        <v>0.15806999999999999</v>
      </c>
      <c r="AE757" s="56">
        <v>0.30393999999999999</v>
      </c>
      <c r="AG757" s="45">
        <v>43490</v>
      </c>
      <c r="AH757" s="56">
        <v>0.89449999999999996</v>
      </c>
      <c r="AI757" s="56">
        <v>0.57062999999999997</v>
      </c>
      <c r="AK757" s="45">
        <v>43490</v>
      </c>
      <c r="AL757" s="56">
        <v>0.48742000000000002</v>
      </c>
      <c r="AM757" s="56">
        <v>1.05182</v>
      </c>
      <c r="AO757" s="45">
        <v>43490</v>
      </c>
      <c r="AP757" s="56">
        <v>3.7152699999999999</v>
      </c>
      <c r="AQ757" s="56">
        <v>1.0763799999999999</v>
      </c>
      <c r="AS757" s="45">
        <v>43865</v>
      </c>
      <c r="AT757" s="44">
        <v>285.25</v>
      </c>
      <c r="AU757" s="44">
        <v>291.39999999999998</v>
      </c>
      <c r="AV757" s="44">
        <v>285.2</v>
      </c>
      <c r="AW757" s="44">
        <v>291.39999999999998</v>
      </c>
    </row>
    <row r="758" spans="1:49">
      <c r="A758" s="45">
        <v>43491</v>
      </c>
      <c r="B758" s="56">
        <v>0.13689999999999999</v>
      </c>
      <c r="C758" s="56">
        <v>9.8729999999999998E-2</v>
      </c>
      <c r="E758" s="45">
        <v>43491</v>
      </c>
      <c r="F758" s="56">
        <v>0</v>
      </c>
      <c r="G758" s="56">
        <v>0</v>
      </c>
      <c r="I758" s="45">
        <v>43491</v>
      </c>
      <c r="J758" s="56">
        <v>0.26468999999999998</v>
      </c>
      <c r="K758" s="56">
        <v>0</v>
      </c>
      <c r="M758" s="45">
        <v>43491</v>
      </c>
      <c r="N758" s="56">
        <v>0</v>
      </c>
      <c r="O758" s="56">
        <v>0</v>
      </c>
      <c r="Q758" s="45">
        <v>43491</v>
      </c>
      <c r="R758" s="56">
        <v>4.9977999999999998</v>
      </c>
      <c r="S758" s="56">
        <v>1.7811699999999999</v>
      </c>
      <c r="U758" s="45">
        <v>43491</v>
      </c>
      <c r="V758" s="56">
        <v>1.4894700000000001</v>
      </c>
      <c r="W758" s="56">
        <v>1.2069799999999999</v>
      </c>
      <c r="Y758" s="45">
        <v>43491</v>
      </c>
      <c r="Z758" s="56">
        <v>1.31938</v>
      </c>
      <c r="AA758" s="56">
        <v>6.89262</v>
      </c>
      <c r="AC758" s="45">
        <v>43491</v>
      </c>
      <c r="AD758" s="56">
        <v>8.1960000000000005E-2</v>
      </c>
      <c r="AE758" s="56">
        <v>0.22735</v>
      </c>
      <c r="AG758" s="45">
        <v>43491</v>
      </c>
      <c r="AH758" s="56">
        <v>0.46267000000000003</v>
      </c>
      <c r="AI758" s="56">
        <v>0.38556000000000001</v>
      </c>
      <c r="AK758" s="45">
        <v>43491</v>
      </c>
      <c r="AL758" s="56">
        <v>0</v>
      </c>
      <c r="AM758" s="56">
        <v>0.23088</v>
      </c>
      <c r="AO758" s="45">
        <v>43491</v>
      </c>
      <c r="AP758" s="56">
        <v>0.625</v>
      </c>
      <c r="AQ758" s="56">
        <v>0.59026999999999996</v>
      </c>
      <c r="AS758" s="45">
        <v>43866</v>
      </c>
      <c r="AT758" s="44">
        <v>293.8</v>
      </c>
      <c r="AU758" s="44">
        <v>294.3</v>
      </c>
      <c r="AV758" s="44">
        <v>290.5</v>
      </c>
      <c r="AW758" s="44">
        <v>292.3</v>
      </c>
    </row>
    <row r="759" spans="1:49">
      <c r="A759" s="45">
        <v>43492</v>
      </c>
      <c r="B759" s="56">
        <v>0.10662000000000001</v>
      </c>
      <c r="C759" s="56">
        <v>7.1080000000000004E-2</v>
      </c>
      <c r="E759" s="45">
        <v>43492</v>
      </c>
      <c r="F759" s="56">
        <v>0</v>
      </c>
      <c r="G759" s="56">
        <v>0</v>
      </c>
      <c r="I759" s="45">
        <v>43492</v>
      </c>
      <c r="J759" s="56">
        <v>0</v>
      </c>
      <c r="K759" s="56">
        <v>0.26468999999999998</v>
      </c>
      <c r="M759" s="45">
        <v>43492</v>
      </c>
      <c r="N759" s="56">
        <v>0.43214999999999998</v>
      </c>
      <c r="O759" s="56">
        <v>0.30249999999999999</v>
      </c>
      <c r="Q759" s="45">
        <v>43492</v>
      </c>
      <c r="R759" s="56">
        <v>4.9997499999999997</v>
      </c>
      <c r="S759" s="56">
        <v>1.63639</v>
      </c>
      <c r="U759" s="45">
        <v>43492</v>
      </c>
      <c r="V759" s="56">
        <v>1.6435500000000001</v>
      </c>
      <c r="W759" s="56">
        <v>1.8746700000000001</v>
      </c>
      <c r="Y759" s="45">
        <v>43492</v>
      </c>
      <c r="Z759" s="56">
        <v>1.4558599999999999</v>
      </c>
      <c r="AA759" s="56">
        <v>6.7106399999999997</v>
      </c>
      <c r="AC759" s="45">
        <v>43492</v>
      </c>
      <c r="AD759" s="56">
        <v>6.0490000000000002E-2</v>
      </c>
      <c r="AE759" s="56">
        <v>0.25955</v>
      </c>
      <c r="AG759" s="45">
        <v>43492</v>
      </c>
      <c r="AH759" s="56">
        <v>0.26218000000000002</v>
      </c>
      <c r="AI759" s="56">
        <v>0.18507000000000001</v>
      </c>
      <c r="AK759" s="45">
        <v>43492</v>
      </c>
      <c r="AL759" s="56">
        <v>0.33350000000000002</v>
      </c>
      <c r="AM759" s="56">
        <v>0.38480999999999999</v>
      </c>
      <c r="AO759" s="45">
        <v>43492</v>
      </c>
      <c r="AP759" s="56">
        <v>0.41665999999999997</v>
      </c>
      <c r="AQ759" s="56">
        <v>0.41665999999999997</v>
      </c>
      <c r="AS759" s="45">
        <v>43867</v>
      </c>
      <c r="AT759" s="44">
        <v>295.39999999999998</v>
      </c>
      <c r="AU759" s="44">
        <v>301.39999999999998</v>
      </c>
      <c r="AV759" s="44">
        <v>294.75</v>
      </c>
      <c r="AW759" s="44">
        <v>301.39999999999998</v>
      </c>
    </row>
    <row r="760" spans="1:49">
      <c r="A760" s="45">
        <v>43493</v>
      </c>
      <c r="B760" s="56">
        <v>0.18298</v>
      </c>
      <c r="C760" s="56">
        <v>0.17902999999999999</v>
      </c>
      <c r="E760" s="45">
        <v>43493</v>
      </c>
      <c r="F760" s="56">
        <v>18.57142</v>
      </c>
      <c r="G760" s="56">
        <v>7.1428500000000001</v>
      </c>
      <c r="I760" s="45">
        <v>43493</v>
      </c>
      <c r="J760" s="56">
        <v>0.26468999999999998</v>
      </c>
      <c r="K760" s="56">
        <v>0</v>
      </c>
      <c r="M760" s="45">
        <v>43493</v>
      </c>
      <c r="N760" s="56">
        <v>0.69144000000000005</v>
      </c>
      <c r="O760" s="56">
        <v>0.25929000000000002</v>
      </c>
      <c r="Q760" s="45">
        <v>43493</v>
      </c>
      <c r="R760" s="56">
        <v>10.595510000000001</v>
      </c>
      <c r="S760" s="56">
        <v>4.4729000000000001</v>
      </c>
      <c r="U760" s="45">
        <v>43493</v>
      </c>
      <c r="V760" s="56">
        <v>20.030809999999999</v>
      </c>
      <c r="W760" s="56">
        <v>1.5408299999999999</v>
      </c>
      <c r="Y760" s="45">
        <v>43493</v>
      </c>
      <c r="Z760" s="56">
        <v>17.743400000000001</v>
      </c>
      <c r="AA760" s="56">
        <v>10.259320000000001</v>
      </c>
      <c r="AC760" s="45">
        <v>43493</v>
      </c>
      <c r="AD760" s="56">
        <v>0.13563</v>
      </c>
      <c r="AE760" s="56">
        <v>0.38297999999999999</v>
      </c>
      <c r="AG760" s="45">
        <v>43493</v>
      </c>
      <c r="AH760" s="56">
        <v>0.63231999999999999</v>
      </c>
      <c r="AI760" s="56">
        <v>0.67859000000000003</v>
      </c>
      <c r="AK760" s="45">
        <v>43493</v>
      </c>
      <c r="AL760" s="56">
        <v>0.30785000000000001</v>
      </c>
      <c r="AM760" s="56">
        <v>1.1287799999999999</v>
      </c>
      <c r="AO760" s="45">
        <v>43493</v>
      </c>
      <c r="AP760" s="56">
        <v>3.6458300000000001</v>
      </c>
      <c r="AQ760" s="56">
        <v>1.5625</v>
      </c>
      <c r="AS760" s="45">
        <v>43868</v>
      </c>
      <c r="AT760" s="44">
        <v>299.89999999999998</v>
      </c>
      <c r="AU760" s="44">
        <v>300.14999999999998</v>
      </c>
      <c r="AV760" s="44">
        <v>296.35000000000002</v>
      </c>
      <c r="AW760" s="44">
        <v>298</v>
      </c>
    </row>
    <row r="761" spans="1:49">
      <c r="A761" s="45">
        <v>43494</v>
      </c>
      <c r="B761" s="56">
        <v>0.17902999999999999</v>
      </c>
      <c r="C761" s="56">
        <v>0.18165999999999999</v>
      </c>
      <c r="E761" s="45">
        <v>43494</v>
      </c>
      <c r="F761" s="56">
        <v>15.71428</v>
      </c>
      <c r="G761" s="56">
        <v>18.57142</v>
      </c>
      <c r="I761" s="45">
        <v>43494</v>
      </c>
      <c r="J761" s="56">
        <v>0.26468999999999998</v>
      </c>
      <c r="K761" s="56">
        <v>0</v>
      </c>
      <c r="M761" s="45">
        <v>43494</v>
      </c>
      <c r="N761" s="56">
        <v>0.95072999999999996</v>
      </c>
      <c r="O761" s="56">
        <v>0.60501000000000005</v>
      </c>
      <c r="Q761" s="45">
        <v>43494</v>
      </c>
      <c r="R761" s="56">
        <v>9.3999400000000009</v>
      </c>
      <c r="S761" s="56">
        <v>4.5478800000000001</v>
      </c>
      <c r="U761" s="45">
        <v>43494</v>
      </c>
      <c r="V761" s="56">
        <v>4.5454499999999998</v>
      </c>
      <c r="W761" s="56">
        <v>1.0528999999999999</v>
      </c>
      <c r="Y761" s="45">
        <v>43494</v>
      </c>
      <c r="Z761" s="56">
        <v>4.0263799999999996</v>
      </c>
      <c r="AA761" s="56">
        <v>8.3939900000000005</v>
      </c>
      <c r="AC761" s="45">
        <v>43494</v>
      </c>
      <c r="AD761" s="56">
        <v>0.10732999999999999</v>
      </c>
      <c r="AE761" s="56">
        <v>0.34589999999999999</v>
      </c>
      <c r="AG761" s="45">
        <v>43494</v>
      </c>
      <c r="AH761" s="56">
        <v>0.67859000000000003</v>
      </c>
      <c r="AI761" s="56">
        <v>0.53978999999999999</v>
      </c>
      <c r="AK761" s="45">
        <v>43494</v>
      </c>
      <c r="AL761" s="56">
        <v>0.59004000000000001</v>
      </c>
      <c r="AM761" s="56">
        <v>0.38480999999999999</v>
      </c>
      <c r="AO761" s="45">
        <v>43494</v>
      </c>
      <c r="AP761" s="56">
        <v>2.6041599999999998</v>
      </c>
      <c r="AQ761" s="56">
        <v>1.66666</v>
      </c>
      <c r="AS761" s="45">
        <v>43871</v>
      </c>
      <c r="AT761" s="44">
        <v>294.39999999999998</v>
      </c>
      <c r="AU761" s="44">
        <v>296.89999999999998</v>
      </c>
      <c r="AV761" s="44">
        <v>293.55</v>
      </c>
      <c r="AW761" s="44">
        <v>296.45</v>
      </c>
    </row>
    <row r="762" spans="1:49">
      <c r="A762" s="45">
        <v>43495</v>
      </c>
      <c r="B762" s="56">
        <v>0.17113</v>
      </c>
      <c r="C762" s="56">
        <v>0.25274999999999997</v>
      </c>
      <c r="E762" s="45">
        <v>43495</v>
      </c>
      <c r="F762" s="56">
        <v>11.428570000000001</v>
      </c>
      <c r="G762" s="56">
        <v>14.28571</v>
      </c>
      <c r="I762" s="45">
        <v>43495</v>
      </c>
      <c r="J762" s="56">
        <v>0</v>
      </c>
      <c r="K762" s="56">
        <v>0.74112999999999996</v>
      </c>
      <c r="M762" s="45">
        <v>43495</v>
      </c>
      <c r="N762" s="56">
        <v>0.21607000000000001</v>
      </c>
      <c r="O762" s="56">
        <v>0.69144000000000005</v>
      </c>
      <c r="Q762" s="45">
        <v>43495</v>
      </c>
      <c r="R762" s="56">
        <v>9.0967500000000001</v>
      </c>
      <c r="S762" s="56">
        <v>4.5660600000000002</v>
      </c>
      <c r="U762" s="45">
        <v>43495</v>
      </c>
      <c r="V762" s="56">
        <v>3.64663</v>
      </c>
      <c r="W762" s="56">
        <v>1.59219</v>
      </c>
      <c r="Y762" s="45">
        <v>43495</v>
      </c>
      <c r="Z762" s="56">
        <v>3.2302</v>
      </c>
      <c r="AA762" s="56">
        <v>10.78252</v>
      </c>
      <c r="AC762" s="45">
        <v>43495</v>
      </c>
      <c r="AD762" s="56">
        <v>0.1527</v>
      </c>
      <c r="AE762" s="56">
        <v>0.35371000000000002</v>
      </c>
      <c r="AG762" s="45">
        <v>43495</v>
      </c>
      <c r="AH762" s="56">
        <v>0.46267000000000003</v>
      </c>
      <c r="AI762" s="56">
        <v>0.74028000000000005</v>
      </c>
      <c r="AK762" s="45">
        <v>43495</v>
      </c>
      <c r="AL762" s="56">
        <v>0.56438999999999995</v>
      </c>
      <c r="AM762" s="56">
        <v>1.1031200000000001</v>
      </c>
      <c r="AO762" s="45">
        <v>43495</v>
      </c>
      <c r="AP762" s="56">
        <v>2.8472200000000001</v>
      </c>
      <c r="AQ762" s="56">
        <v>1.9444399999999999</v>
      </c>
      <c r="AS762" s="45">
        <v>43872</v>
      </c>
      <c r="AT762" s="44">
        <v>297.35000000000002</v>
      </c>
      <c r="AU762" s="44">
        <v>301.45</v>
      </c>
      <c r="AV762" s="44">
        <v>297</v>
      </c>
      <c r="AW762" s="44">
        <v>299.8</v>
      </c>
    </row>
    <row r="763" spans="1:49">
      <c r="A763" s="45">
        <v>43496</v>
      </c>
      <c r="B763" s="56">
        <v>0.17508000000000001</v>
      </c>
      <c r="C763" s="56">
        <v>0.19219</v>
      </c>
      <c r="E763" s="45">
        <v>43496</v>
      </c>
      <c r="F763" s="56">
        <v>10</v>
      </c>
      <c r="G763" s="56">
        <v>17.142849999999999</v>
      </c>
      <c r="I763" s="45">
        <v>43496</v>
      </c>
      <c r="J763" s="56">
        <v>0</v>
      </c>
      <c r="K763" s="56">
        <v>0.89993999999999996</v>
      </c>
      <c r="M763" s="45">
        <v>43496</v>
      </c>
      <c r="N763" s="56">
        <v>0</v>
      </c>
      <c r="O763" s="56">
        <v>0.56179000000000001</v>
      </c>
      <c r="Q763" s="45">
        <v>43496</v>
      </c>
      <c r="R763" s="56">
        <v>11.115539999999999</v>
      </c>
      <c r="S763" s="56">
        <v>4.9098300000000004</v>
      </c>
      <c r="U763" s="45">
        <v>43496</v>
      </c>
      <c r="V763" s="56">
        <v>6.0606</v>
      </c>
      <c r="W763" s="56">
        <v>1.74627</v>
      </c>
      <c r="Y763" s="45">
        <v>43496</v>
      </c>
      <c r="Z763" s="56">
        <v>5.3685099999999997</v>
      </c>
      <c r="AA763" s="56">
        <v>9.9635999999999996</v>
      </c>
      <c r="AC763" s="45">
        <v>43496</v>
      </c>
      <c r="AD763" s="56">
        <v>0.18684999999999999</v>
      </c>
      <c r="AE763" s="56">
        <v>0.34784999999999999</v>
      </c>
      <c r="AG763" s="45">
        <v>43496</v>
      </c>
      <c r="AH763" s="56">
        <v>0.84823999999999999</v>
      </c>
      <c r="AI763" s="56">
        <v>0.67859000000000003</v>
      </c>
      <c r="AK763" s="45">
        <v>43496</v>
      </c>
      <c r="AL763" s="56">
        <v>0.51307999999999998</v>
      </c>
      <c r="AM763" s="56">
        <v>1.00051</v>
      </c>
      <c r="AO763" s="45">
        <v>43496</v>
      </c>
      <c r="AP763" s="56">
        <v>4.0625</v>
      </c>
      <c r="AQ763" s="56">
        <v>2.2569400000000002</v>
      </c>
      <c r="AS763" s="45">
        <v>43873</v>
      </c>
      <c r="AT763" s="44">
        <v>299.3</v>
      </c>
      <c r="AU763" s="44">
        <v>302.55</v>
      </c>
      <c r="AV763" s="44">
        <v>298.25</v>
      </c>
      <c r="AW763" s="44">
        <v>301.85000000000002</v>
      </c>
    </row>
    <row r="764" spans="1:49">
      <c r="A764" s="45">
        <v>43497</v>
      </c>
      <c r="B764" s="56">
        <v>0.13164000000000001</v>
      </c>
      <c r="C764" s="56">
        <v>0.15795999999999999</v>
      </c>
      <c r="E764" s="45">
        <v>43497</v>
      </c>
      <c r="F764" s="56">
        <v>12.857139999999999</v>
      </c>
      <c r="G764" s="56">
        <v>8.5714199999999998</v>
      </c>
      <c r="I764" s="45">
        <v>43497</v>
      </c>
      <c r="J764" s="56">
        <v>0.52937999999999996</v>
      </c>
      <c r="K764" s="56">
        <v>0</v>
      </c>
      <c r="M764" s="45">
        <v>43497</v>
      </c>
      <c r="N764" s="56">
        <v>0</v>
      </c>
      <c r="O764" s="56">
        <v>0.30249999999999999</v>
      </c>
      <c r="Q764" s="45">
        <v>43497</v>
      </c>
      <c r="R764" s="56">
        <v>9.5521899999999995</v>
      </c>
      <c r="S764" s="56">
        <v>4.11517</v>
      </c>
      <c r="U764" s="45">
        <v>43497</v>
      </c>
      <c r="V764" s="56">
        <v>7.7041599999999999</v>
      </c>
      <c r="W764" s="56">
        <v>1.5665100000000001</v>
      </c>
      <c r="Y764" s="45">
        <v>43497</v>
      </c>
      <c r="Z764" s="56">
        <v>6.8243799999999997</v>
      </c>
      <c r="AA764" s="56">
        <v>7.1656000000000004</v>
      </c>
      <c r="AC764" s="45">
        <v>43497</v>
      </c>
      <c r="AD764" s="56">
        <v>0.21221999999999999</v>
      </c>
      <c r="AE764" s="56">
        <v>0.26978999999999997</v>
      </c>
      <c r="AG764" s="45">
        <v>43497</v>
      </c>
      <c r="AH764" s="56">
        <v>0.60148000000000001</v>
      </c>
      <c r="AI764" s="56">
        <v>0.38556000000000001</v>
      </c>
      <c r="AK764" s="45">
        <v>43497</v>
      </c>
      <c r="AL764" s="56">
        <v>0.30785000000000001</v>
      </c>
      <c r="AM764" s="56">
        <v>0.87224000000000002</v>
      </c>
      <c r="AO764" s="45">
        <v>43497</v>
      </c>
      <c r="AP764" s="56">
        <v>2.8125</v>
      </c>
      <c r="AQ764" s="56">
        <v>1.4583299999999999</v>
      </c>
      <c r="AS764" s="45">
        <v>43874</v>
      </c>
      <c r="AT764" s="44">
        <v>302.85000000000002</v>
      </c>
      <c r="AU764" s="44">
        <v>304.55</v>
      </c>
      <c r="AV764" s="44">
        <v>300.10000000000002</v>
      </c>
      <c r="AW764" s="44">
        <v>300.45</v>
      </c>
    </row>
    <row r="765" spans="1:49">
      <c r="A765" s="45">
        <v>43498</v>
      </c>
      <c r="B765" s="56">
        <v>0.11978999999999999</v>
      </c>
      <c r="C765" s="56">
        <v>6.318E-2</v>
      </c>
      <c r="E765" s="45">
        <v>43498</v>
      </c>
      <c r="F765" s="56">
        <v>0</v>
      </c>
      <c r="G765" s="56">
        <v>0</v>
      </c>
      <c r="I765" s="45">
        <v>43498</v>
      </c>
      <c r="J765" s="56">
        <v>0</v>
      </c>
      <c r="K765" s="56">
        <v>0</v>
      </c>
      <c r="M765" s="45">
        <v>43498</v>
      </c>
      <c r="N765" s="56">
        <v>0</v>
      </c>
      <c r="O765" s="56">
        <v>0.38893</v>
      </c>
      <c r="Q765" s="45">
        <v>43498</v>
      </c>
      <c r="R765" s="56">
        <v>5.0604500000000003</v>
      </c>
      <c r="S765" s="56">
        <v>1.5406299999999999</v>
      </c>
      <c r="U765" s="45">
        <v>43498</v>
      </c>
      <c r="V765" s="56">
        <v>1.1556200000000001</v>
      </c>
      <c r="W765" s="56">
        <v>0.79608999999999996</v>
      </c>
      <c r="Y765" s="45">
        <v>43498</v>
      </c>
      <c r="Z765" s="56">
        <v>1.0236499999999999</v>
      </c>
      <c r="AA765" s="56">
        <v>4.57233</v>
      </c>
      <c r="AC765" s="45">
        <v>43498</v>
      </c>
      <c r="AD765" s="56">
        <v>5.6590000000000001E-2</v>
      </c>
      <c r="AE765" s="56">
        <v>0.26051999999999997</v>
      </c>
      <c r="AG765" s="45">
        <v>43498</v>
      </c>
      <c r="AH765" s="56">
        <v>0.13880000000000001</v>
      </c>
      <c r="AI765" s="56">
        <v>0.12338</v>
      </c>
      <c r="AK765" s="45">
        <v>43498</v>
      </c>
      <c r="AL765" s="56">
        <v>0</v>
      </c>
      <c r="AM765" s="56">
        <v>0.12827</v>
      </c>
      <c r="AO765" s="45">
        <v>43498</v>
      </c>
      <c r="AP765" s="56">
        <v>0.97221999999999997</v>
      </c>
      <c r="AQ765" s="56">
        <v>0.41665999999999997</v>
      </c>
      <c r="AS765" s="45">
        <v>43875</v>
      </c>
      <c r="AT765" s="44">
        <v>300.35000000000002</v>
      </c>
      <c r="AU765" s="44">
        <v>304.39999999999998</v>
      </c>
      <c r="AV765" s="44">
        <v>299.2</v>
      </c>
      <c r="AW765" s="44">
        <v>303.35000000000002</v>
      </c>
    </row>
    <row r="766" spans="1:49">
      <c r="A766" s="45">
        <v>43499</v>
      </c>
      <c r="B766" s="56">
        <v>9.6089999999999995E-2</v>
      </c>
      <c r="C766" s="56">
        <v>7.1080000000000004E-2</v>
      </c>
      <c r="E766" s="45">
        <v>43499</v>
      </c>
      <c r="F766" s="56">
        <v>0</v>
      </c>
      <c r="G766" s="56">
        <v>0</v>
      </c>
      <c r="I766" s="45">
        <v>43499</v>
      </c>
      <c r="J766" s="56">
        <v>0</v>
      </c>
      <c r="K766" s="56">
        <v>0</v>
      </c>
      <c r="M766" s="45">
        <v>43499</v>
      </c>
      <c r="N766" s="56">
        <v>0.25929000000000002</v>
      </c>
      <c r="O766" s="56">
        <v>0.21607000000000001</v>
      </c>
      <c r="Q766" s="45">
        <v>43499</v>
      </c>
      <c r="R766" s="56">
        <v>4.4157599999999997</v>
      </c>
      <c r="S766" s="56">
        <v>1.40202</v>
      </c>
      <c r="U766" s="45">
        <v>43499</v>
      </c>
      <c r="V766" s="56">
        <v>0.77041000000000004</v>
      </c>
      <c r="W766" s="56">
        <v>0.79608999999999996</v>
      </c>
      <c r="Y766" s="45">
        <v>43499</v>
      </c>
      <c r="Z766" s="56">
        <v>0.68242999999999998</v>
      </c>
      <c r="AA766" s="56">
        <v>4.0946300000000004</v>
      </c>
      <c r="AC766" s="45">
        <v>43499</v>
      </c>
      <c r="AD766" s="56">
        <v>7.22E-2</v>
      </c>
      <c r="AE766" s="56">
        <v>0.27809</v>
      </c>
      <c r="AG766" s="45">
        <v>43499</v>
      </c>
      <c r="AH766" s="56">
        <v>0.26218000000000002</v>
      </c>
      <c r="AI766" s="56">
        <v>0</v>
      </c>
      <c r="AK766" s="45">
        <v>43499</v>
      </c>
      <c r="AL766" s="56">
        <v>0.12827</v>
      </c>
      <c r="AM766" s="56">
        <v>0.23088</v>
      </c>
      <c r="AO766" s="45">
        <v>43499</v>
      </c>
      <c r="AP766" s="56">
        <v>0.65971999999999997</v>
      </c>
      <c r="AQ766" s="56">
        <v>0.20832999999999999</v>
      </c>
      <c r="AS766" s="45">
        <v>43878</v>
      </c>
      <c r="AT766" s="44">
        <v>302.85000000000002</v>
      </c>
      <c r="AU766" s="44">
        <v>304.25</v>
      </c>
      <c r="AV766" s="44">
        <v>301.3</v>
      </c>
      <c r="AW766" s="44">
        <v>302.95</v>
      </c>
    </row>
    <row r="767" spans="1:49">
      <c r="A767" s="45">
        <v>43500</v>
      </c>
      <c r="B767" s="56">
        <v>7.3709999999999998E-2</v>
      </c>
      <c r="C767" s="56">
        <v>6.5820000000000004E-2</v>
      </c>
      <c r="E767" s="45">
        <v>43500</v>
      </c>
      <c r="F767" s="56">
        <v>0</v>
      </c>
      <c r="G767" s="56">
        <v>0</v>
      </c>
      <c r="I767" s="45">
        <v>43500</v>
      </c>
      <c r="J767" s="56">
        <v>0</v>
      </c>
      <c r="K767" s="56">
        <v>0</v>
      </c>
      <c r="M767" s="45">
        <v>43500</v>
      </c>
      <c r="N767" s="56">
        <v>0</v>
      </c>
      <c r="O767" s="56">
        <v>0</v>
      </c>
      <c r="Q767" s="45">
        <v>43500</v>
      </c>
      <c r="R767" s="56">
        <v>4.2508600000000003</v>
      </c>
      <c r="S767" s="56">
        <v>1.49973</v>
      </c>
      <c r="U767" s="45">
        <v>43500</v>
      </c>
      <c r="V767" s="56">
        <v>1.25834</v>
      </c>
      <c r="W767" s="56">
        <v>0.77041000000000004</v>
      </c>
      <c r="Y767" s="45">
        <v>43500</v>
      </c>
      <c r="Z767" s="56">
        <v>1.1146400000000001</v>
      </c>
      <c r="AA767" s="56">
        <v>3.8671500000000001</v>
      </c>
      <c r="AC767" s="45">
        <v>43500</v>
      </c>
      <c r="AD767" s="56">
        <v>4.8300000000000003E-2</v>
      </c>
      <c r="AE767" s="56">
        <v>0.22295999999999999</v>
      </c>
      <c r="AG767" s="45">
        <v>43500</v>
      </c>
      <c r="AH767" s="56">
        <v>7.7109999999999998E-2</v>
      </c>
      <c r="AI767" s="56">
        <v>0.10795</v>
      </c>
      <c r="AK767" s="45">
        <v>43500</v>
      </c>
      <c r="AL767" s="56">
        <v>0</v>
      </c>
      <c r="AM767" s="56">
        <v>0</v>
      </c>
      <c r="AO767" s="45">
        <v>43500</v>
      </c>
      <c r="AP767" s="56">
        <v>0.41665999999999997</v>
      </c>
      <c r="AQ767" s="56">
        <v>0.38194</v>
      </c>
      <c r="AS767" s="45">
        <v>43879</v>
      </c>
      <c r="AT767" s="44">
        <v>301</v>
      </c>
      <c r="AU767" s="44">
        <v>301.35000000000002</v>
      </c>
      <c r="AV767" s="44">
        <v>297.5</v>
      </c>
      <c r="AW767" s="44">
        <v>297.8</v>
      </c>
    </row>
    <row r="768" spans="1:49">
      <c r="A768" s="45">
        <v>43501</v>
      </c>
      <c r="B768" s="56">
        <v>9.214E-2</v>
      </c>
      <c r="C768" s="56">
        <v>6.8449999999999997E-2</v>
      </c>
      <c r="E768" s="45">
        <v>43501</v>
      </c>
      <c r="F768" s="56">
        <v>0</v>
      </c>
      <c r="G768" s="56">
        <v>0</v>
      </c>
      <c r="I768" s="45">
        <v>43501</v>
      </c>
      <c r="J768" s="56">
        <v>0</v>
      </c>
      <c r="K768" s="56">
        <v>0</v>
      </c>
      <c r="M768" s="45">
        <v>43501</v>
      </c>
      <c r="N768" s="56">
        <v>0</v>
      </c>
      <c r="O768" s="56">
        <v>0</v>
      </c>
      <c r="Q768" s="45">
        <v>43501</v>
      </c>
      <c r="R768" s="56">
        <v>5.0442200000000001</v>
      </c>
      <c r="S768" s="56">
        <v>1.67405</v>
      </c>
      <c r="U768" s="45">
        <v>43501</v>
      </c>
      <c r="V768" s="56">
        <v>1.2069799999999999</v>
      </c>
      <c r="W768" s="56">
        <v>0.59065000000000001</v>
      </c>
      <c r="Y768" s="45">
        <v>43501</v>
      </c>
      <c r="Z768" s="56">
        <v>1.06915</v>
      </c>
      <c r="AA768" s="56">
        <v>3.38944</v>
      </c>
      <c r="AC768" s="45">
        <v>43501</v>
      </c>
      <c r="AD768" s="56">
        <v>4.5370000000000001E-2</v>
      </c>
      <c r="AE768" s="56">
        <v>0.19222</v>
      </c>
      <c r="AG768" s="45">
        <v>43501</v>
      </c>
      <c r="AH768" s="56">
        <v>7.7109999999999998E-2</v>
      </c>
      <c r="AI768" s="56">
        <v>0.12338</v>
      </c>
      <c r="AK768" s="45">
        <v>43501</v>
      </c>
      <c r="AL768" s="56">
        <v>0</v>
      </c>
      <c r="AM768" s="56">
        <v>0.20523</v>
      </c>
      <c r="AO768" s="45">
        <v>43501</v>
      </c>
      <c r="AP768" s="56">
        <v>0.625</v>
      </c>
      <c r="AQ768" s="56">
        <v>0.24304999999999999</v>
      </c>
      <c r="AS768" s="45">
        <v>43880</v>
      </c>
      <c r="AT768" s="44">
        <v>299.75</v>
      </c>
      <c r="AU768" s="44">
        <v>300.3</v>
      </c>
      <c r="AV768" s="44">
        <v>295.60000000000002</v>
      </c>
      <c r="AW768" s="44">
        <v>298.75</v>
      </c>
    </row>
    <row r="769" spans="1:49">
      <c r="A769" s="45">
        <v>43502</v>
      </c>
      <c r="B769" s="56">
        <v>9.214E-2</v>
      </c>
      <c r="C769" s="56">
        <v>6.5820000000000004E-2</v>
      </c>
      <c r="E769" s="45">
        <v>43502</v>
      </c>
      <c r="F769" s="56">
        <v>0</v>
      </c>
      <c r="G769" s="56">
        <v>0</v>
      </c>
      <c r="I769" s="45">
        <v>43502</v>
      </c>
      <c r="J769" s="56">
        <v>0</v>
      </c>
      <c r="K769" s="56">
        <v>0</v>
      </c>
      <c r="M769" s="45">
        <v>43502</v>
      </c>
      <c r="N769" s="56">
        <v>0</v>
      </c>
      <c r="O769" s="56">
        <v>0</v>
      </c>
      <c r="Q769" s="45">
        <v>43502</v>
      </c>
      <c r="R769" s="56">
        <v>5.4629799999999999</v>
      </c>
      <c r="S769" s="56">
        <v>2.0703999999999998</v>
      </c>
      <c r="U769" s="45">
        <v>43502</v>
      </c>
      <c r="V769" s="56">
        <v>2.2342</v>
      </c>
      <c r="W769" s="56">
        <v>1.4894700000000001</v>
      </c>
      <c r="Y769" s="45">
        <v>43502</v>
      </c>
      <c r="Z769" s="56">
        <v>1.9790700000000001</v>
      </c>
      <c r="AA769" s="56">
        <v>5.6187399999999998</v>
      </c>
      <c r="AC769" s="45">
        <v>43502</v>
      </c>
      <c r="AD769" s="56">
        <v>5.7079999999999999E-2</v>
      </c>
      <c r="AE769" s="56">
        <v>0.25223000000000001</v>
      </c>
      <c r="AG769" s="45">
        <v>43502</v>
      </c>
      <c r="AH769" s="56">
        <v>0.20049</v>
      </c>
      <c r="AI769" s="56">
        <v>0.24676000000000001</v>
      </c>
      <c r="AK769" s="45">
        <v>43502</v>
      </c>
      <c r="AL769" s="56">
        <v>0.15392</v>
      </c>
      <c r="AM769" s="56">
        <v>0.20523</v>
      </c>
      <c r="AO769" s="45">
        <v>43502</v>
      </c>
      <c r="AP769" s="56">
        <v>0.9375</v>
      </c>
      <c r="AQ769" s="56">
        <v>0.79861000000000004</v>
      </c>
      <c r="AS769" s="45">
        <v>43881</v>
      </c>
      <c r="AT769" s="44">
        <v>300.60000000000002</v>
      </c>
      <c r="AU769" s="44">
        <v>301.3</v>
      </c>
      <c r="AV769" s="44">
        <v>295.05</v>
      </c>
      <c r="AW769" s="44">
        <v>297.39999999999998</v>
      </c>
    </row>
    <row r="770" spans="1:49">
      <c r="A770" s="45">
        <v>43503</v>
      </c>
      <c r="B770" s="56">
        <v>0.15533</v>
      </c>
      <c r="C770" s="56">
        <v>0.12504999999999999</v>
      </c>
      <c r="E770" s="45">
        <v>43503</v>
      </c>
      <c r="F770" s="56">
        <v>14.28571</v>
      </c>
      <c r="G770" s="56">
        <v>7.1428500000000001</v>
      </c>
      <c r="I770" s="45">
        <v>43503</v>
      </c>
      <c r="J770" s="56">
        <v>0.42349999999999999</v>
      </c>
      <c r="K770" s="56">
        <v>0.26468999999999998</v>
      </c>
      <c r="M770" s="45">
        <v>43503</v>
      </c>
      <c r="N770" s="56">
        <v>0</v>
      </c>
      <c r="O770" s="56">
        <v>0.43214999999999998</v>
      </c>
      <c r="Q770" s="45">
        <v>43503</v>
      </c>
      <c r="R770" s="56">
        <v>9.9400999999999993</v>
      </c>
      <c r="S770" s="56">
        <v>4.9549500000000002</v>
      </c>
      <c r="U770" s="45">
        <v>43503</v>
      </c>
      <c r="V770" s="56">
        <v>5.4699499999999999</v>
      </c>
      <c r="W770" s="56">
        <v>2.1314799999999998</v>
      </c>
      <c r="Y770" s="45">
        <v>43503</v>
      </c>
      <c r="Z770" s="56">
        <v>4.8453099999999996</v>
      </c>
      <c r="AA770" s="56">
        <v>9.1674199999999999</v>
      </c>
      <c r="AC770" s="45">
        <v>43503</v>
      </c>
      <c r="AD770" s="56">
        <v>0.13025999999999999</v>
      </c>
      <c r="AE770" s="56">
        <v>0.36347000000000002</v>
      </c>
      <c r="AG770" s="45">
        <v>43503</v>
      </c>
      <c r="AH770" s="56">
        <v>0.50893999999999995</v>
      </c>
      <c r="AI770" s="56">
        <v>0.50893999999999995</v>
      </c>
      <c r="AK770" s="45">
        <v>43503</v>
      </c>
      <c r="AL770" s="56">
        <v>0.48742000000000002</v>
      </c>
      <c r="AM770" s="56">
        <v>0.76961999999999997</v>
      </c>
      <c r="AO770" s="45">
        <v>43503</v>
      </c>
      <c r="AP770" s="56">
        <v>3.8194400000000002</v>
      </c>
      <c r="AQ770" s="56">
        <v>1.9444399999999999</v>
      </c>
      <c r="AS770" s="45">
        <v>43882</v>
      </c>
      <c r="AT770" s="44">
        <v>292.10000000000002</v>
      </c>
      <c r="AU770" s="44">
        <v>295.25</v>
      </c>
      <c r="AV770" s="44">
        <v>291.8</v>
      </c>
      <c r="AW770" s="44">
        <v>291.89999999999998</v>
      </c>
    </row>
    <row r="771" spans="1:49">
      <c r="A771" s="45">
        <v>43504</v>
      </c>
      <c r="B771" s="56">
        <v>0.13822000000000001</v>
      </c>
      <c r="C771" s="56">
        <v>0.17638999999999999</v>
      </c>
      <c r="E771" s="45">
        <v>43504</v>
      </c>
      <c r="F771" s="56">
        <v>14.28571</v>
      </c>
      <c r="G771" s="56">
        <v>17.142849999999999</v>
      </c>
      <c r="I771" s="45">
        <v>43504</v>
      </c>
      <c r="J771" s="56">
        <v>0.74112999999999996</v>
      </c>
      <c r="K771" s="56">
        <v>0</v>
      </c>
      <c r="M771" s="45">
        <v>43504</v>
      </c>
      <c r="N771" s="56">
        <v>0.90751000000000004</v>
      </c>
      <c r="O771" s="56">
        <v>0.90751000000000004</v>
      </c>
      <c r="Q771" s="45">
        <v>43504</v>
      </c>
      <c r="R771" s="56">
        <v>9.3908500000000004</v>
      </c>
      <c r="S771" s="56">
        <v>4.6274199999999999</v>
      </c>
      <c r="U771" s="45">
        <v>43504</v>
      </c>
      <c r="V771" s="56">
        <v>2.7991700000000002</v>
      </c>
      <c r="W771" s="56">
        <v>1.6178699999999999</v>
      </c>
      <c r="Y771" s="45">
        <v>43504</v>
      </c>
      <c r="Z771" s="56">
        <v>2.4795199999999999</v>
      </c>
      <c r="AA771" s="56">
        <v>6.9153700000000002</v>
      </c>
      <c r="AC771" s="45">
        <v>43504</v>
      </c>
      <c r="AD771" s="56">
        <v>0.15612000000000001</v>
      </c>
      <c r="AE771" s="56">
        <v>0.33028999999999997</v>
      </c>
      <c r="AG771" s="45">
        <v>43504</v>
      </c>
      <c r="AH771" s="56">
        <v>0.94077</v>
      </c>
      <c r="AI771" s="56">
        <v>0.53978999999999999</v>
      </c>
      <c r="AK771" s="45">
        <v>43504</v>
      </c>
      <c r="AL771" s="56">
        <v>0.79527000000000003</v>
      </c>
      <c r="AM771" s="56">
        <v>0.43612000000000001</v>
      </c>
      <c r="AO771" s="45">
        <v>43504</v>
      </c>
      <c r="AP771" s="56">
        <v>3.125</v>
      </c>
      <c r="AQ771" s="56">
        <v>2.1527699999999999</v>
      </c>
      <c r="AS771" s="45">
        <v>43885</v>
      </c>
      <c r="AT771" s="44">
        <v>286.2</v>
      </c>
      <c r="AU771" s="44">
        <v>286.64999999999998</v>
      </c>
      <c r="AV771" s="44">
        <v>281</v>
      </c>
      <c r="AW771" s="44">
        <v>281.14999999999998</v>
      </c>
    </row>
    <row r="772" spans="1:49">
      <c r="A772" s="45">
        <v>43505</v>
      </c>
      <c r="B772" s="56">
        <v>0.11584</v>
      </c>
      <c r="C772" s="56">
        <v>9.6089999999999995E-2</v>
      </c>
      <c r="E772" s="45">
        <v>43505</v>
      </c>
      <c r="F772" s="56">
        <v>0</v>
      </c>
      <c r="G772" s="56">
        <v>0</v>
      </c>
      <c r="I772" s="45">
        <v>43505</v>
      </c>
      <c r="J772" s="56">
        <v>0.26468999999999998</v>
      </c>
      <c r="K772" s="56">
        <v>0</v>
      </c>
      <c r="M772" s="45">
        <v>43505</v>
      </c>
      <c r="N772" s="56">
        <v>0.25929000000000002</v>
      </c>
      <c r="O772" s="56">
        <v>0.21607000000000001</v>
      </c>
      <c r="Q772" s="45">
        <v>43505</v>
      </c>
      <c r="R772" s="56">
        <v>5.1192099999999998</v>
      </c>
      <c r="S772" s="56">
        <v>1.8171999999999999</v>
      </c>
      <c r="U772" s="45">
        <v>43505</v>
      </c>
      <c r="V772" s="56">
        <v>0.92449000000000003</v>
      </c>
      <c r="W772" s="56">
        <v>1.25834</v>
      </c>
      <c r="Y772" s="45">
        <v>43505</v>
      </c>
      <c r="Z772" s="56">
        <v>0.81891999999999998</v>
      </c>
      <c r="AA772" s="56">
        <v>4.2538600000000004</v>
      </c>
      <c r="AC772" s="45">
        <v>43505</v>
      </c>
      <c r="AD772" s="56">
        <v>5.5129999999999998E-2</v>
      </c>
      <c r="AE772" s="56">
        <v>0.27077000000000001</v>
      </c>
      <c r="AG772" s="45">
        <v>43505</v>
      </c>
      <c r="AH772" s="56">
        <v>0.26218000000000002</v>
      </c>
      <c r="AI772" s="56">
        <v>0</v>
      </c>
      <c r="AK772" s="45">
        <v>43505</v>
      </c>
      <c r="AL772" s="56">
        <v>0.15392</v>
      </c>
      <c r="AM772" s="56">
        <v>0.20523</v>
      </c>
      <c r="AO772" s="45">
        <v>43505</v>
      </c>
      <c r="AP772" s="56">
        <v>0.79861000000000004</v>
      </c>
      <c r="AQ772" s="56">
        <v>0.41665999999999997</v>
      </c>
      <c r="AS772" s="45">
        <v>43886</v>
      </c>
      <c r="AT772" s="44">
        <v>280</v>
      </c>
      <c r="AU772" s="44">
        <v>284.75</v>
      </c>
      <c r="AV772" s="44">
        <v>279.7</v>
      </c>
      <c r="AW772" s="44">
        <v>284.7</v>
      </c>
    </row>
    <row r="773" spans="1:49">
      <c r="A773" s="45">
        <v>43506</v>
      </c>
      <c r="B773" s="56">
        <v>0.11321000000000001</v>
      </c>
      <c r="C773" s="56">
        <v>0.11978999999999999</v>
      </c>
      <c r="E773" s="45">
        <v>43506</v>
      </c>
      <c r="F773" s="56">
        <v>0</v>
      </c>
      <c r="G773" s="56">
        <v>0</v>
      </c>
      <c r="I773" s="45">
        <v>43506</v>
      </c>
      <c r="J773" s="56">
        <v>0</v>
      </c>
      <c r="K773" s="56">
        <v>0</v>
      </c>
      <c r="M773" s="45">
        <v>43506</v>
      </c>
      <c r="N773" s="56">
        <v>0</v>
      </c>
      <c r="O773" s="56">
        <v>0.21607000000000001</v>
      </c>
      <c r="Q773" s="45">
        <v>43506</v>
      </c>
      <c r="R773" s="56">
        <v>5.2419200000000004</v>
      </c>
      <c r="S773" s="56">
        <v>1.7474099999999999</v>
      </c>
      <c r="U773" s="45">
        <v>43506</v>
      </c>
      <c r="V773" s="56">
        <v>1.1813</v>
      </c>
      <c r="W773" s="56">
        <v>1.25834</v>
      </c>
      <c r="Y773" s="45">
        <v>43506</v>
      </c>
      <c r="Z773" s="56">
        <v>1.0464</v>
      </c>
      <c r="AA773" s="56">
        <v>5.0500400000000001</v>
      </c>
      <c r="AC773" s="45">
        <v>43506</v>
      </c>
      <c r="AD773" s="56">
        <v>6.7320000000000005E-2</v>
      </c>
      <c r="AE773" s="56">
        <v>0.29858000000000001</v>
      </c>
      <c r="AG773" s="45">
        <v>43506</v>
      </c>
      <c r="AH773" s="56">
        <v>0.23133000000000001</v>
      </c>
      <c r="AI773" s="56">
        <v>0.15422</v>
      </c>
      <c r="AK773" s="45">
        <v>43506</v>
      </c>
      <c r="AL773" s="56">
        <v>0</v>
      </c>
      <c r="AM773" s="56">
        <v>0.15392</v>
      </c>
      <c r="AO773" s="45">
        <v>43506</v>
      </c>
      <c r="AP773" s="56">
        <v>0.90276999999999996</v>
      </c>
      <c r="AQ773" s="56">
        <v>0.86804999999999999</v>
      </c>
      <c r="AS773" s="45">
        <v>43887</v>
      </c>
      <c r="AT773" s="44">
        <v>278.85000000000002</v>
      </c>
      <c r="AU773" s="44">
        <v>282</v>
      </c>
      <c r="AV773" s="44">
        <v>277.89999999999998</v>
      </c>
      <c r="AW773" s="44">
        <v>280</v>
      </c>
    </row>
    <row r="774" spans="1:49">
      <c r="A774" s="45">
        <v>43507</v>
      </c>
      <c r="B774" s="56">
        <v>0.18429000000000001</v>
      </c>
      <c r="C774" s="56">
        <v>0.18693000000000001</v>
      </c>
      <c r="E774" s="45">
        <v>43507</v>
      </c>
      <c r="F774" s="56">
        <v>25.714279999999999</v>
      </c>
      <c r="G774" s="56">
        <v>15.71428</v>
      </c>
      <c r="I774" s="45">
        <v>43507</v>
      </c>
      <c r="J774" s="56">
        <v>0.47643999999999997</v>
      </c>
      <c r="K774" s="56">
        <v>0.47643999999999997</v>
      </c>
      <c r="M774" s="45">
        <v>43507</v>
      </c>
      <c r="N774" s="56">
        <v>0.25929000000000002</v>
      </c>
      <c r="O774" s="56">
        <v>0.51858000000000004</v>
      </c>
      <c r="Q774" s="45">
        <v>43507</v>
      </c>
      <c r="R774" s="56">
        <v>9.2129600000000007</v>
      </c>
      <c r="S774" s="56">
        <v>4.3819999999999997</v>
      </c>
      <c r="U774" s="45">
        <v>43507</v>
      </c>
      <c r="V774" s="56">
        <v>4.7252099999999997</v>
      </c>
      <c r="W774" s="56">
        <v>1.51515</v>
      </c>
      <c r="Y774" s="45">
        <v>43507</v>
      </c>
      <c r="Z774" s="56">
        <v>4.1856200000000001</v>
      </c>
      <c r="AA774" s="56">
        <v>7.3475799999999998</v>
      </c>
      <c r="AC774" s="45">
        <v>43507</v>
      </c>
      <c r="AD774" s="56">
        <v>8.8300000000000003E-2</v>
      </c>
      <c r="AE774" s="56">
        <v>0.33517000000000002</v>
      </c>
      <c r="AG774" s="45">
        <v>43507</v>
      </c>
      <c r="AH774" s="56">
        <v>0.49352000000000001</v>
      </c>
      <c r="AI774" s="56">
        <v>0.23133000000000001</v>
      </c>
      <c r="AK774" s="45">
        <v>43507</v>
      </c>
      <c r="AL774" s="56">
        <v>0.59004000000000001</v>
      </c>
      <c r="AM774" s="56">
        <v>0.94920000000000004</v>
      </c>
      <c r="AO774" s="45">
        <v>43507</v>
      </c>
      <c r="AP774" s="56">
        <v>3.0902699999999999</v>
      </c>
      <c r="AQ774" s="56">
        <v>1.5972200000000001</v>
      </c>
      <c r="AS774" s="45">
        <v>43888</v>
      </c>
      <c r="AT774" s="44">
        <v>278.95</v>
      </c>
      <c r="AU774" s="44">
        <v>281</v>
      </c>
      <c r="AV774" s="44">
        <v>276.25</v>
      </c>
      <c r="AW774" s="44">
        <v>277.75</v>
      </c>
    </row>
    <row r="775" spans="1:49">
      <c r="A775" s="45">
        <v>43508</v>
      </c>
      <c r="B775" s="56">
        <v>0.19087000000000001</v>
      </c>
      <c r="C775" s="56">
        <v>0.24615999999999999</v>
      </c>
      <c r="E775" s="45">
        <v>43508</v>
      </c>
      <c r="F775" s="56">
        <v>24.285710000000002</v>
      </c>
      <c r="G775" s="56">
        <v>11.428570000000001</v>
      </c>
      <c r="I775" s="45">
        <v>43508</v>
      </c>
      <c r="J775" s="56">
        <v>0</v>
      </c>
      <c r="K775" s="56">
        <v>0.26468999999999998</v>
      </c>
      <c r="M775" s="45">
        <v>43508</v>
      </c>
      <c r="N775" s="56">
        <v>0.64822000000000002</v>
      </c>
      <c r="O775" s="56">
        <v>0.60501000000000005</v>
      </c>
      <c r="Q775" s="45">
        <v>43508</v>
      </c>
      <c r="R775" s="56">
        <v>8.7305799999999998</v>
      </c>
      <c r="S775" s="56">
        <v>4.4294000000000002</v>
      </c>
      <c r="U775" s="45">
        <v>43508</v>
      </c>
      <c r="V775" s="56">
        <v>4.7765700000000004</v>
      </c>
      <c r="W775" s="56">
        <v>1.0528999999999999</v>
      </c>
      <c r="Y775" s="45">
        <v>43508</v>
      </c>
      <c r="Z775" s="56">
        <v>4.2311100000000001</v>
      </c>
      <c r="AA775" s="56">
        <v>7.3930800000000003</v>
      </c>
      <c r="AC775" s="45">
        <v>43508</v>
      </c>
      <c r="AD775" s="56">
        <v>9.5619999999999997E-2</v>
      </c>
      <c r="AE775" s="56">
        <v>0.33127000000000001</v>
      </c>
      <c r="AG775" s="45">
        <v>43508</v>
      </c>
      <c r="AH775" s="56">
        <v>0.53978999999999999</v>
      </c>
      <c r="AI775" s="56">
        <v>0.16964000000000001</v>
      </c>
      <c r="AK775" s="45">
        <v>43508</v>
      </c>
      <c r="AL775" s="56">
        <v>0.79527000000000003</v>
      </c>
      <c r="AM775" s="56">
        <v>0.82093000000000005</v>
      </c>
      <c r="AO775" s="45">
        <v>43508</v>
      </c>
      <c r="AP775" s="56">
        <v>3.125</v>
      </c>
      <c r="AQ775" s="56">
        <v>1.8402700000000001</v>
      </c>
      <c r="AS775" s="45">
        <v>43889</v>
      </c>
      <c r="AT775" s="44">
        <v>273.55</v>
      </c>
      <c r="AU775" s="44">
        <v>274.14999999999998</v>
      </c>
      <c r="AV775" s="44">
        <v>267.55</v>
      </c>
      <c r="AW775" s="44">
        <v>267.85000000000002</v>
      </c>
    </row>
    <row r="776" spans="1:49">
      <c r="A776" s="45">
        <v>43509</v>
      </c>
      <c r="B776" s="56">
        <v>0.23957999999999999</v>
      </c>
      <c r="C776" s="56">
        <v>0.25801000000000002</v>
      </c>
      <c r="E776" s="45">
        <v>43509</v>
      </c>
      <c r="F776" s="56">
        <v>10</v>
      </c>
      <c r="G776" s="56">
        <v>20</v>
      </c>
      <c r="I776" s="45">
        <v>43509</v>
      </c>
      <c r="J776" s="56">
        <v>0.26468999999999998</v>
      </c>
      <c r="K776" s="56">
        <v>0.84699999999999998</v>
      </c>
      <c r="M776" s="45">
        <v>43509</v>
      </c>
      <c r="N776" s="56">
        <v>0</v>
      </c>
      <c r="O776" s="56">
        <v>0.30249999999999999</v>
      </c>
      <c r="Q776" s="45">
        <v>43509</v>
      </c>
      <c r="R776" s="56">
        <v>8.3965499999999995</v>
      </c>
      <c r="S776" s="56">
        <v>4.3917400000000004</v>
      </c>
      <c r="U776" s="45">
        <v>43509</v>
      </c>
      <c r="V776" s="56">
        <v>1.8746700000000001</v>
      </c>
      <c r="W776" s="56">
        <v>1.3097000000000001</v>
      </c>
      <c r="Y776" s="45">
        <v>43509</v>
      </c>
      <c r="Z776" s="56">
        <v>1.6606000000000001</v>
      </c>
      <c r="AA776" s="56">
        <v>7.43858</v>
      </c>
      <c r="AC776" s="45">
        <v>43509</v>
      </c>
      <c r="AD776" s="56">
        <v>0.10440000000000001</v>
      </c>
      <c r="AE776" s="56">
        <v>0.38005</v>
      </c>
      <c r="AG776" s="45">
        <v>43509</v>
      </c>
      <c r="AH776" s="56">
        <v>0.52436000000000005</v>
      </c>
      <c r="AI776" s="56">
        <v>0.43182999999999999</v>
      </c>
      <c r="AK776" s="45">
        <v>43509</v>
      </c>
      <c r="AL776" s="56">
        <v>0.74397000000000002</v>
      </c>
      <c r="AM776" s="56">
        <v>1.0774699999999999</v>
      </c>
      <c r="AO776" s="45">
        <v>43509</v>
      </c>
      <c r="AP776" s="56">
        <v>3.7152699999999999</v>
      </c>
      <c r="AQ776" s="56">
        <v>1.7013799999999999</v>
      </c>
      <c r="AS776" s="45">
        <v>43892</v>
      </c>
      <c r="AT776" s="44">
        <v>269.5</v>
      </c>
      <c r="AU776" s="44">
        <v>272.45</v>
      </c>
      <c r="AV776" s="44">
        <v>266.05</v>
      </c>
      <c r="AW776" s="44">
        <v>270.89999999999998</v>
      </c>
    </row>
    <row r="777" spans="1:49">
      <c r="A777" s="45">
        <v>43510</v>
      </c>
      <c r="B777" s="56">
        <v>0.25406000000000001</v>
      </c>
      <c r="C777" s="56">
        <v>0.43178</v>
      </c>
      <c r="E777" s="45">
        <v>43510</v>
      </c>
      <c r="F777" s="56">
        <v>14.28571</v>
      </c>
      <c r="G777" s="56">
        <v>7.1428500000000001</v>
      </c>
      <c r="I777" s="45">
        <v>43510</v>
      </c>
      <c r="J777" s="56">
        <v>0.84699999999999998</v>
      </c>
      <c r="K777" s="56">
        <v>0.84699999999999998</v>
      </c>
      <c r="M777" s="45">
        <v>43510</v>
      </c>
      <c r="N777" s="56">
        <v>0.90751000000000004</v>
      </c>
      <c r="O777" s="56">
        <v>0.77786999999999995</v>
      </c>
      <c r="Q777" s="45">
        <v>43510</v>
      </c>
      <c r="R777" s="56">
        <v>8.10731</v>
      </c>
      <c r="S777" s="56">
        <v>4.6553300000000002</v>
      </c>
      <c r="U777" s="45">
        <v>43510</v>
      </c>
      <c r="V777" s="56">
        <v>2.05444</v>
      </c>
      <c r="W777" s="56">
        <v>1.7719499999999999</v>
      </c>
      <c r="Y777" s="45">
        <v>43510</v>
      </c>
      <c r="Z777" s="56">
        <v>1.8198300000000001</v>
      </c>
      <c r="AA777" s="56">
        <v>9.2356599999999993</v>
      </c>
      <c r="AC777" s="45">
        <v>43510</v>
      </c>
      <c r="AD777" s="56">
        <v>0.12781999999999999</v>
      </c>
      <c r="AE777" s="56">
        <v>0.31663000000000002</v>
      </c>
      <c r="AG777" s="45">
        <v>43510</v>
      </c>
      <c r="AH777" s="56">
        <v>0.55520999999999998</v>
      </c>
      <c r="AI777" s="56">
        <v>0.49352000000000001</v>
      </c>
      <c r="AK777" s="45">
        <v>43510</v>
      </c>
      <c r="AL777" s="56">
        <v>0.69266000000000005</v>
      </c>
      <c r="AM777" s="56">
        <v>0.92354999999999998</v>
      </c>
      <c r="AO777" s="45">
        <v>43510</v>
      </c>
      <c r="AP777" s="56">
        <v>3.0902699999999999</v>
      </c>
      <c r="AQ777" s="56">
        <v>2.3958300000000001</v>
      </c>
      <c r="AS777" s="45">
        <v>43893</v>
      </c>
      <c r="AT777" s="44">
        <v>276.5</v>
      </c>
      <c r="AU777" s="44">
        <v>277.45</v>
      </c>
      <c r="AV777" s="44">
        <v>270.64999999999998</v>
      </c>
      <c r="AW777" s="44">
        <v>272.3</v>
      </c>
    </row>
    <row r="778" spans="1:49">
      <c r="A778" s="45">
        <v>43511</v>
      </c>
      <c r="B778" s="56">
        <v>0.21984000000000001</v>
      </c>
      <c r="C778" s="56">
        <v>0.42255999999999999</v>
      </c>
      <c r="E778" s="45">
        <v>43511</v>
      </c>
      <c r="F778" s="56">
        <v>18.57142</v>
      </c>
      <c r="G778" s="56">
        <v>11.428570000000001</v>
      </c>
      <c r="I778" s="45">
        <v>43511</v>
      </c>
      <c r="J778" s="56">
        <v>1.5881400000000001</v>
      </c>
      <c r="K778" s="56">
        <v>0.37056</v>
      </c>
      <c r="M778" s="45">
        <v>43511</v>
      </c>
      <c r="N778" s="56">
        <v>1.6421699999999999</v>
      </c>
      <c r="O778" s="56">
        <v>0.38893</v>
      </c>
      <c r="Q778" s="45">
        <v>43511</v>
      </c>
      <c r="R778" s="56">
        <v>8.2407299999999992</v>
      </c>
      <c r="S778" s="56">
        <v>4.4978899999999999</v>
      </c>
      <c r="U778" s="45">
        <v>43511</v>
      </c>
      <c r="V778" s="56">
        <v>4.28864</v>
      </c>
      <c r="W778" s="56">
        <v>1.4637899999999999</v>
      </c>
      <c r="Y778" s="45">
        <v>43511</v>
      </c>
      <c r="Z778" s="56">
        <v>3.7989000000000002</v>
      </c>
      <c r="AA778" s="56">
        <v>7.2338399999999998</v>
      </c>
      <c r="AC778" s="45">
        <v>43511</v>
      </c>
      <c r="AD778" s="56">
        <v>0.12781999999999999</v>
      </c>
      <c r="AE778" s="56">
        <v>0.28783999999999998</v>
      </c>
      <c r="AG778" s="45">
        <v>43511</v>
      </c>
      <c r="AH778" s="56">
        <v>0.44724999999999998</v>
      </c>
      <c r="AI778" s="56">
        <v>0.44724999999999998</v>
      </c>
      <c r="AK778" s="45">
        <v>43511</v>
      </c>
      <c r="AL778" s="56">
        <v>0.71831</v>
      </c>
      <c r="AM778" s="56">
        <v>0.71831</v>
      </c>
      <c r="AO778" s="45">
        <v>43511</v>
      </c>
      <c r="AP778" s="56">
        <v>2.6388799999999999</v>
      </c>
      <c r="AQ778" s="56">
        <v>1.7708299999999999</v>
      </c>
      <c r="AS778" s="45">
        <v>43894</v>
      </c>
      <c r="AT778" s="44">
        <v>270</v>
      </c>
      <c r="AU778" s="44">
        <v>278.75</v>
      </c>
      <c r="AV778" s="44">
        <v>269.7</v>
      </c>
      <c r="AW778" s="44">
        <v>278.25</v>
      </c>
    </row>
    <row r="779" spans="1:49">
      <c r="A779" s="45">
        <v>43512</v>
      </c>
      <c r="B779" s="56">
        <v>0.10399</v>
      </c>
      <c r="C779" s="56">
        <v>0.129</v>
      </c>
      <c r="E779" s="45">
        <v>43512</v>
      </c>
      <c r="F779" s="56">
        <v>7.1428500000000001</v>
      </c>
      <c r="G779" s="56">
        <v>0</v>
      </c>
      <c r="I779" s="45">
        <v>43512</v>
      </c>
      <c r="J779" s="56">
        <v>0</v>
      </c>
      <c r="K779" s="56">
        <v>0.26468999999999998</v>
      </c>
      <c r="M779" s="45">
        <v>43512</v>
      </c>
      <c r="N779" s="56">
        <v>0.47536</v>
      </c>
      <c r="O779" s="56">
        <v>0.21607000000000001</v>
      </c>
      <c r="Q779" s="45">
        <v>43512</v>
      </c>
      <c r="R779" s="56">
        <v>4.5452899999999996</v>
      </c>
      <c r="S779" s="56">
        <v>1.63801</v>
      </c>
      <c r="U779" s="45">
        <v>43512</v>
      </c>
      <c r="V779" s="56">
        <v>1.4637899999999999</v>
      </c>
      <c r="W779" s="56">
        <v>0.89881</v>
      </c>
      <c r="Y779" s="45">
        <v>43512</v>
      </c>
      <c r="Z779" s="56">
        <v>1.2966299999999999</v>
      </c>
      <c r="AA779" s="56">
        <v>4.7315699999999996</v>
      </c>
      <c r="AC779" s="45">
        <v>43512</v>
      </c>
      <c r="AD779" s="56">
        <v>6.0490000000000002E-2</v>
      </c>
      <c r="AE779" s="56">
        <v>0.23905999999999999</v>
      </c>
      <c r="AG779" s="45">
        <v>43512</v>
      </c>
      <c r="AH779" s="56">
        <v>0.12338</v>
      </c>
      <c r="AI779" s="56">
        <v>0.13880000000000001</v>
      </c>
      <c r="AK779" s="45">
        <v>43512</v>
      </c>
      <c r="AL779" s="56">
        <v>0.28219</v>
      </c>
      <c r="AM779" s="56">
        <v>0.30785000000000001</v>
      </c>
      <c r="AO779" s="45">
        <v>43512</v>
      </c>
      <c r="AP779" s="56">
        <v>0.3125</v>
      </c>
      <c r="AQ779" s="56">
        <v>0.27777000000000002</v>
      </c>
      <c r="AS779" s="45">
        <v>43895</v>
      </c>
      <c r="AT779" s="44">
        <v>280.05</v>
      </c>
      <c r="AU779" s="44">
        <v>282.14999999999998</v>
      </c>
      <c r="AV779" s="44">
        <v>277.55</v>
      </c>
      <c r="AW779" s="44">
        <v>281.25</v>
      </c>
    </row>
    <row r="780" spans="1:49">
      <c r="A780" s="45">
        <v>43513</v>
      </c>
      <c r="B780" s="56">
        <v>0.11057</v>
      </c>
      <c r="C780" s="56">
        <v>8.6879999999999999E-2</v>
      </c>
      <c r="E780" s="45">
        <v>43513</v>
      </c>
      <c r="F780" s="56">
        <v>0</v>
      </c>
      <c r="G780" s="56">
        <v>0</v>
      </c>
      <c r="I780" s="45">
        <v>43513</v>
      </c>
      <c r="J780" s="56">
        <v>0</v>
      </c>
      <c r="K780" s="56">
        <v>0</v>
      </c>
      <c r="M780" s="45">
        <v>43513</v>
      </c>
      <c r="N780" s="56">
        <v>0.21607000000000001</v>
      </c>
      <c r="O780" s="56">
        <v>0.30249999999999999</v>
      </c>
      <c r="Q780" s="45">
        <v>43513</v>
      </c>
      <c r="R780" s="56">
        <v>4.82348</v>
      </c>
      <c r="S780" s="56">
        <v>1.5130399999999999</v>
      </c>
      <c r="U780" s="45">
        <v>43513</v>
      </c>
      <c r="V780" s="56">
        <v>1.3097000000000001</v>
      </c>
      <c r="W780" s="56">
        <v>1.2069799999999999</v>
      </c>
      <c r="Y780" s="45">
        <v>43513</v>
      </c>
      <c r="Z780" s="56">
        <v>1.1601399999999999</v>
      </c>
      <c r="AA780" s="56">
        <v>5.6414900000000001</v>
      </c>
      <c r="AC780" s="45">
        <v>43513</v>
      </c>
      <c r="AD780" s="56">
        <v>7.2690000000000005E-2</v>
      </c>
      <c r="AE780" s="56">
        <v>0.25857000000000002</v>
      </c>
      <c r="AG780" s="45">
        <v>43513</v>
      </c>
      <c r="AH780" s="56">
        <v>0.43182999999999999</v>
      </c>
      <c r="AI780" s="56">
        <v>0.10795</v>
      </c>
      <c r="AK780" s="45">
        <v>43513</v>
      </c>
      <c r="AL780" s="56">
        <v>0.43612000000000001</v>
      </c>
      <c r="AM780" s="56">
        <v>0.20523</v>
      </c>
      <c r="AO780" s="45">
        <v>43513</v>
      </c>
      <c r="AP780" s="56">
        <v>0.38194</v>
      </c>
      <c r="AQ780" s="56">
        <v>0.48610999999999999</v>
      </c>
      <c r="AS780" s="45">
        <v>43896</v>
      </c>
      <c r="AT780" s="44">
        <v>277</v>
      </c>
      <c r="AU780" s="44">
        <v>278.2</v>
      </c>
      <c r="AV780" s="44">
        <v>273.7</v>
      </c>
      <c r="AW780" s="44">
        <v>274.2</v>
      </c>
    </row>
    <row r="781" spans="1:49">
      <c r="A781" s="45">
        <v>43514</v>
      </c>
      <c r="B781" s="56">
        <v>0.18298</v>
      </c>
      <c r="C781" s="56">
        <v>0.20799000000000001</v>
      </c>
      <c r="E781" s="45">
        <v>43514</v>
      </c>
      <c r="F781" s="56">
        <v>21.428570000000001</v>
      </c>
      <c r="G781" s="56">
        <v>14.28571</v>
      </c>
      <c r="I781" s="45">
        <v>43514</v>
      </c>
      <c r="J781" s="56">
        <v>0</v>
      </c>
      <c r="K781" s="56">
        <v>0.74112999999999996</v>
      </c>
      <c r="M781" s="45">
        <v>43514</v>
      </c>
      <c r="N781" s="56">
        <v>0.30249999999999999</v>
      </c>
      <c r="O781" s="56">
        <v>0.77786999999999995</v>
      </c>
      <c r="Q781" s="45">
        <v>43514</v>
      </c>
      <c r="R781" s="56">
        <v>8.6260499999999993</v>
      </c>
      <c r="S781" s="56">
        <v>4.2456699999999996</v>
      </c>
      <c r="U781" s="45">
        <v>43514</v>
      </c>
      <c r="V781" s="56">
        <v>2.5937299999999999</v>
      </c>
      <c r="W781" s="56">
        <v>1.8746700000000001</v>
      </c>
      <c r="Y781" s="45">
        <v>43514</v>
      </c>
      <c r="Z781" s="56">
        <v>2.2975400000000001</v>
      </c>
      <c r="AA781" s="56">
        <v>8.4167400000000008</v>
      </c>
      <c r="AC781" s="45">
        <v>43514</v>
      </c>
      <c r="AD781" s="56">
        <v>0.12197</v>
      </c>
      <c r="AE781" s="56">
        <v>0.33761000000000002</v>
      </c>
      <c r="AG781" s="45">
        <v>43514</v>
      </c>
      <c r="AH781" s="56">
        <v>0.58604999999999996</v>
      </c>
      <c r="AI781" s="56">
        <v>0.50893999999999995</v>
      </c>
      <c r="AK781" s="45">
        <v>43514</v>
      </c>
      <c r="AL781" s="56">
        <v>0.59004000000000001</v>
      </c>
      <c r="AM781" s="56">
        <v>1.1031200000000001</v>
      </c>
      <c r="AO781" s="45">
        <v>43514</v>
      </c>
      <c r="AP781" s="56">
        <v>3.5416599999999998</v>
      </c>
      <c r="AQ781" s="56">
        <v>1.9444399999999999</v>
      </c>
      <c r="AS781" s="45">
        <v>43899</v>
      </c>
      <c r="AT781" s="44">
        <v>265.39999999999998</v>
      </c>
      <c r="AU781" s="44">
        <v>267.35000000000002</v>
      </c>
      <c r="AV781" s="44">
        <v>261.25</v>
      </c>
      <c r="AW781" s="44">
        <v>262.35000000000002</v>
      </c>
    </row>
    <row r="782" spans="1:49">
      <c r="A782" s="45">
        <v>43515</v>
      </c>
      <c r="B782" s="56">
        <v>0.37648999999999999</v>
      </c>
      <c r="C782" s="56">
        <v>0.22247</v>
      </c>
      <c r="E782" s="45">
        <v>43515</v>
      </c>
      <c r="F782" s="56">
        <v>12.857139999999999</v>
      </c>
      <c r="G782" s="56">
        <v>22.857140000000001</v>
      </c>
      <c r="I782" s="45">
        <v>43515</v>
      </c>
      <c r="J782" s="56">
        <v>0.52937999999999996</v>
      </c>
      <c r="K782" s="56">
        <v>0.52937999999999996</v>
      </c>
      <c r="M782" s="45">
        <v>43515</v>
      </c>
      <c r="N782" s="56">
        <v>0.47536</v>
      </c>
      <c r="O782" s="56">
        <v>0.56179000000000001</v>
      </c>
      <c r="Q782" s="45">
        <v>43515</v>
      </c>
      <c r="R782" s="56">
        <v>8.1225699999999996</v>
      </c>
      <c r="S782" s="56">
        <v>4.41479</v>
      </c>
      <c r="U782" s="45">
        <v>43515</v>
      </c>
      <c r="V782" s="56">
        <v>4.0061600000000004</v>
      </c>
      <c r="W782" s="56">
        <v>1.2840199999999999</v>
      </c>
      <c r="Y782" s="45">
        <v>43515</v>
      </c>
      <c r="Z782" s="56">
        <v>3.5486800000000001</v>
      </c>
      <c r="AA782" s="56">
        <v>6.5968999999999998</v>
      </c>
      <c r="AC782" s="45">
        <v>43515</v>
      </c>
      <c r="AD782" s="56">
        <v>0.12245</v>
      </c>
      <c r="AE782" s="56">
        <v>0.33418999999999999</v>
      </c>
      <c r="AG782" s="45">
        <v>43515</v>
      </c>
      <c r="AH782" s="56">
        <v>0.55520999999999998</v>
      </c>
      <c r="AI782" s="56">
        <v>0.15422</v>
      </c>
      <c r="AK782" s="45">
        <v>43515</v>
      </c>
      <c r="AL782" s="56">
        <v>0.38480999999999999</v>
      </c>
      <c r="AM782" s="56">
        <v>0.82093000000000005</v>
      </c>
      <c r="AO782" s="45">
        <v>43515</v>
      </c>
      <c r="AP782" s="56">
        <v>3.29861</v>
      </c>
      <c r="AQ782" s="56">
        <v>1.6319399999999999</v>
      </c>
      <c r="AS782" s="45">
        <v>43900</v>
      </c>
      <c r="AT782" s="44">
        <v>262.35000000000002</v>
      </c>
      <c r="AU782" s="44">
        <v>265.5</v>
      </c>
      <c r="AV782" s="44">
        <v>260.85000000000002</v>
      </c>
      <c r="AW782" s="44">
        <v>265</v>
      </c>
    </row>
    <row r="783" spans="1:49">
      <c r="A783" s="45">
        <v>43516</v>
      </c>
      <c r="B783" s="56">
        <v>0.26458999999999999</v>
      </c>
      <c r="C783" s="56">
        <v>0.2172</v>
      </c>
      <c r="E783" s="45">
        <v>43516</v>
      </c>
      <c r="F783" s="56">
        <v>24.285710000000002</v>
      </c>
      <c r="G783" s="56">
        <v>14.28571</v>
      </c>
      <c r="I783" s="45">
        <v>43516</v>
      </c>
      <c r="J783" s="56">
        <v>0.31762000000000001</v>
      </c>
      <c r="K783" s="56">
        <v>0.31762000000000001</v>
      </c>
      <c r="M783" s="45">
        <v>43516</v>
      </c>
      <c r="N783" s="56">
        <v>0.21607000000000001</v>
      </c>
      <c r="O783" s="56">
        <v>0.30249999999999999</v>
      </c>
      <c r="Q783" s="45">
        <v>43516</v>
      </c>
      <c r="R783" s="56">
        <v>8.9526199999999996</v>
      </c>
      <c r="S783" s="56">
        <v>4.3774600000000001</v>
      </c>
      <c r="U783" s="45">
        <v>43516</v>
      </c>
      <c r="V783" s="56">
        <v>2.9789400000000001</v>
      </c>
      <c r="W783" s="56">
        <v>1.51515</v>
      </c>
      <c r="Y783" s="45">
        <v>43516</v>
      </c>
      <c r="Z783" s="56">
        <v>2.63876</v>
      </c>
      <c r="AA783" s="56">
        <v>9.0764300000000002</v>
      </c>
      <c r="AC783" s="45">
        <v>43516</v>
      </c>
      <c r="AD783" s="56">
        <v>0.14294000000000001</v>
      </c>
      <c r="AE783" s="56">
        <v>0.36103000000000002</v>
      </c>
      <c r="AG783" s="45">
        <v>43516</v>
      </c>
      <c r="AH783" s="56">
        <v>0.69401000000000002</v>
      </c>
      <c r="AI783" s="56">
        <v>0.57062999999999997</v>
      </c>
      <c r="AK783" s="45">
        <v>43516</v>
      </c>
      <c r="AL783" s="56">
        <v>0.64134999999999998</v>
      </c>
      <c r="AM783" s="56">
        <v>0.94920000000000004</v>
      </c>
      <c r="AO783" s="45">
        <v>43516</v>
      </c>
      <c r="AP783" s="56">
        <v>3.4027699999999999</v>
      </c>
      <c r="AQ783" s="56">
        <v>1.4583299999999999</v>
      </c>
      <c r="AS783" s="45">
        <v>43901</v>
      </c>
      <c r="AT783" s="44">
        <v>263.5</v>
      </c>
      <c r="AU783" s="44">
        <v>264.89999999999998</v>
      </c>
      <c r="AV783" s="44">
        <v>255.7</v>
      </c>
      <c r="AW783" s="44">
        <v>256.89999999999998</v>
      </c>
    </row>
    <row r="784" spans="1:49">
      <c r="A784" s="45">
        <v>43517</v>
      </c>
      <c r="B784" s="56">
        <v>0.21984000000000001</v>
      </c>
      <c r="C784" s="56">
        <v>0.21325</v>
      </c>
      <c r="E784" s="45">
        <v>43517</v>
      </c>
      <c r="F784" s="56">
        <v>20</v>
      </c>
      <c r="G784" s="56">
        <v>11.428570000000001</v>
      </c>
      <c r="I784" s="45">
        <v>43517</v>
      </c>
      <c r="J784" s="56">
        <v>0.63524999999999998</v>
      </c>
      <c r="K784" s="56">
        <v>0.47643999999999997</v>
      </c>
      <c r="M784" s="45">
        <v>43517</v>
      </c>
      <c r="N784" s="56">
        <v>0.64822000000000002</v>
      </c>
      <c r="O784" s="56">
        <v>0.25929000000000002</v>
      </c>
      <c r="Q784" s="45">
        <v>43517</v>
      </c>
      <c r="R784" s="56">
        <v>8.6705199999999998</v>
      </c>
      <c r="S784" s="56">
        <v>4.4628300000000003</v>
      </c>
      <c r="U784" s="45">
        <v>43517</v>
      </c>
      <c r="V784" s="56">
        <v>2.38828</v>
      </c>
      <c r="W784" s="56">
        <v>1.10426</v>
      </c>
      <c r="Y784" s="45">
        <v>43517</v>
      </c>
      <c r="Z784" s="56">
        <v>2.1155499999999998</v>
      </c>
      <c r="AA784" s="56">
        <v>9.0081799999999994</v>
      </c>
      <c r="AC784" s="45">
        <v>43517</v>
      </c>
      <c r="AD784" s="56">
        <v>9.8549999999999999E-2</v>
      </c>
      <c r="AE784" s="56">
        <v>0.33322000000000002</v>
      </c>
      <c r="AG784" s="45">
        <v>43517</v>
      </c>
      <c r="AH784" s="56">
        <v>0.60148000000000001</v>
      </c>
      <c r="AI784" s="56">
        <v>0.35471000000000003</v>
      </c>
      <c r="AK784" s="45">
        <v>43517</v>
      </c>
      <c r="AL784" s="56">
        <v>0.79527000000000003</v>
      </c>
      <c r="AM784" s="56">
        <v>0.61570000000000003</v>
      </c>
      <c r="AO784" s="45">
        <v>43517</v>
      </c>
      <c r="AP784" s="56">
        <v>3.5069400000000002</v>
      </c>
      <c r="AQ784" s="56">
        <v>2.7083300000000001</v>
      </c>
      <c r="AS784" s="45">
        <v>43902</v>
      </c>
      <c r="AT784" s="44">
        <v>254.6</v>
      </c>
      <c r="AU784" s="44">
        <v>255.3</v>
      </c>
      <c r="AV784" s="44">
        <v>243.35</v>
      </c>
      <c r="AW784" s="44">
        <v>245.6</v>
      </c>
    </row>
    <row r="785" spans="1:49">
      <c r="A785" s="45">
        <v>43518</v>
      </c>
      <c r="B785" s="56">
        <v>0.14612</v>
      </c>
      <c r="C785" s="56">
        <v>0.17902999999999999</v>
      </c>
      <c r="E785" s="45">
        <v>43518</v>
      </c>
      <c r="F785" s="56">
        <v>14.28571</v>
      </c>
      <c r="G785" s="56">
        <v>7.1428500000000001</v>
      </c>
      <c r="I785" s="45">
        <v>43518</v>
      </c>
      <c r="J785" s="56">
        <v>0.31762000000000001</v>
      </c>
      <c r="K785" s="56">
        <v>0.89993999999999996</v>
      </c>
      <c r="M785" s="45">
        <v>43518</v>
      </c>
      <c r="N785" s="56">
        <v>0.30249999999999999</v>
      </c>
      <c r="O785" s="56">
        <v>0.21607000000000001</v>
      </c>
      <c r="Q785" s="45">
        <v>43518</v>
      </c>
      <c r="R785" s="56">
        <v>7.70479</v>
      </c>
      <c r="S785" s="56">
        <v>4.08141</v>
      </c>
      <c r="U785" s="45">
        <v>43518</v>
      </c>
      <c r="V785" s="56">
        <v>2.5680499999999999</v>
      </c>
      <c r="W785" s="56">
        <v>1.5408299999999999</v>
      </c>
      <c r="Y785" s="45">
        <v>43518</v>
      </c>
      <c r="Z785" s="56">
        <v>2.2747899999999999</v>
      </c>
      <c r="AA785" s="56">
        <v>8.5759699999999999</v>
      </c>
      <c r="AC785" s="45">
        <v>43518</v>
      </c>
      <c r="AD785" s="56">
        <v>9.6600000000000005E-2</v>
      </c>
      <c r="AE785" s="56">
        <v>0.25857000000000002</v>
      </c>
      <c r="AG785" s="45">
        <v>43518</v>
      </c>
      <c r="AH785" s="56">
        <v>0.37014000000000002</v>
      </c>
      <c r="AI785" s="56">
        <v>0.32386999999999999</v>
      </c>
      <c r="AK785" s="45">
        <v>43518</v>
      </c>
      <c r="AL785" s="56">
        <v>0.94920000000000004</v>
      </c>
      <c r="AM785" s="56">
        <v>0.38480999999999999</v>
      </c>
      <c r="AO785" s="45">
        <v>43518</v>
      </c>
      <c r="AP785" s="56">
        <v>2.7430500000000002</v>
      </c>
      <c r="AQ785" s="56">
        <v>1.8402700000000001</v>
      </c>
      <c r="AS785" s="45">
        <v>43903</v>
      </c>
      <c r="AT785" s="44">
        <v>225.55</v>
      </c>
      <c r="AU785" s="44">
        <v>246.25</v>
      </c>
      <c r="AV785" s="44">
        <v>225</v>
      </c>
      <c r="AW785" s="44">
        <v>240.55</v>
      </c>
    </row>
    <row r="786" spans="1:49">
      <c r="A786" s="45">
        <v>43519</v>
      </c>
      <c r="B786" s="56">
        <v>0.13427</v>
      </c>
      <c r="C786" s="56">
        <v>7.7660000000000007E-2</v>
      </c>
      <c r="E786" s="45">
        <v>43519</v>
      </c>
      <c r="F786" s="56">
        <v>0</v>
      </c>
      <c r="G786" s="56">
        <v>0</v>
      </c>
      <c r="I786" s="45">
        <v>43519</v>
      </c>
      <c r="J786" s="56">
        <v>0.37056</v>
      </c>
      <c r="K786" s="56">
        <v>0</v>
      </c>
      <c r="M786" s="45">
        <v>43519</v>
      </c>
      <c r="N786" s="56">
        <v>0</v>
      </c>
      <c r="O786" s="56">
        <v>0</v>
      </c>
      <c r="Q786" s="45">
        <v>43519</v>
      </c>
      <c r="R786" s="56">
        <v>4.4391400000000001</v>
      </c>
      <c r="S786" s="56">
        <v>1.58023</v>
      </c>
      <c r="U786" s="45">
        <v>43519</v>
      </c>
      <c r="V786" s="56">
        <v>0.84745000000000004</v>
      </c>
      <c r="W786" s="56">
        <v>1.4637899999999999</v>
      </c>
      <c r="Y786" s="45">
        <v>43519</v>
      </c>
      <c r="Z786" s="56">
        <v>0.75068000000000001</v>
      </c>
      <c r="AA786" s="56">
        <v>6.0054499999999997</v>
      </c>
      <c r="AC786" s="45">
        <v>43519</v>
      </c>
      <c r="AD786" s="56">
        <v>4.0980000000000003E-2</v>
      </c>
      <c r="AE786" s="56">
        <v>0.20441999999999999</v>
      </c>
      <c r="AG786" s="45">
        <v>43519</v>
      </c>
      <c r="AH786" s="56">
        <v>0.16964000000000001</v>
      </c>
      <c r="AI786" s="56">
        <v>0.12338</v>
      </c>
      <c r="AK786" s="45">
        <v>43519</v>
      </c>
      <c r="AL786" s="56">
        <v>0.20523</v>
      </c>
      <c r="AM786" s="56">
        <v>0</v>
      </c>
      <c r="AO786" s="45">
        <v>43519</v>
      </c>
      <c r="AP786" s="56">
        <v>0.625</v>
      </c>
      <c r="AQ786" s="56">
        <v>0.76388</v>
      </c>
      <c r="AS786" s="45">
        <v>43906</v>
      </c>
      <c r="AT786" s="44">
        <v>241.75</v>
      </c>
      <c r="AU786" s="44">
        <v>245.45</v>
      </c>
      <c r="AV786" s="44">
        <v>229.55</v>
      </c>
      <c r="AW786" s="44">
        <v>229.55</v>
      </c>
    </row>
    <row r="787" spans="1:49">
      <c r="A787" s="45">
        <v>43520</v>
      </c>
      <c r="B787" s="56">
        <v>9.7409999999999997E-2</v>
      </c>
      <c r="C787" s="56">
        <v>9.3460000000000001E-2</v>
      </c>
      <c r="E787" s="45">
        <v>43520</v>
      </c>
      <c r="F787" s="56">
        <v>0</v>
      </c>
      <c r="G787" s="56">
        <v>0</v>
      </c>
      <c r="I787" s="45">
        <v>43520</v>
      </c>
      <c r="J787" s="56">
        <v>0</v>
      </c>
      <c r="K787" s="56">
        <v>0</v>
      </c>
      <c r="M787" s="45">
        <v>43520</v>
      </c>
      <c r="N787" s="56">
        <v>0</v>
      </c>
      <c r="O787" s="56">
        <v>0</v>
      </c>
      <c r="Q787" s="45">
        <v>43520</v>
      </c>
      <c r="R787" s="56">
        <v>4.4943200000000001</v>
      </c>
      <c r="S787" s="56">
        <v>1.5669200000000001</v>
      </c>
      <c r="U787" s="45">
        <v>43520</v>
      </c>
      <c r="V787" s="56">
        <v>1.1556200000000001</v>
      </c>
      <c r="W787" s="56">
        <v>1.9517199999999999</v>
      </c>
      <c r="Y787" s="45">
        <v>43520</v>
      </c>
      <c r="Z787" s="56">
        <v>1.0236499999999999</v>
      </c>
      <c r="AA787" s="56">
        <v>6.77888</v>
      </c>
      <c r="AC787" s="45">
        <v>43520</v>
      </c>
      <c r="AD787" s="56">
        <v>3.805E-2</v>
      </c>
      <c r="AE787" s="56">
        <v>0.22881000000000001</v>
      </c>
      <c r="AG787" s="45">
        <v>43520</v>
      </c>
      <c r="AH787" s="56">
        <v>0.23133000000000001</v>
      </c>
      <c r="AI787" s="56">
        <v>0.16964000000000001</v>
      </c>
      <c r="AK787" s="45">
        <v>43520</v>
      </c>
      <c r="AL787" s="56">
        <v>0.53873000000000004</v>
      </c>
      <c r="AM787" s="56">
        <v>0.17957000000000001</v>
      </c>
      <c r="AO787" s="45">
        <v>43520</v>
      </c>
      <c r="AP787" s="56">
        <v>0.86804999999999999</v>
      </c>
      <c r="AQ787" s="56">
        <v>0.59026999999999996</v>
      </c>
      <c r="AS787" s="45">
        <v>43907</v>
      </c>
      <c r="AT787" s="44">
        <v>220</v>
      </c>
      <c r="AU787" s="44">
        <v>233.7</v>
      </c>
      <c r="AV787" s="44">
        <v>219.6</v>
      </c>
      <c r="AW787" s="44">
        <v>224.4</v>
      </c>
    </row>
    <row r="788" spans="1:49">
      <c r="A788" s="45">
        <v>43521</v>
      </c>
      <c r="B788" s="56">
        <v>0.18298</v>
      </c>
      <c r="C788" s="56">
        <v>0.16718</v>
      </c>
      <c r="E788" s="45">
        <v>43521</v>
      </c>
      <c r="F788" s="56">
        <v>25.714279999999999</v>
      </c>
      <c r="G788" s="56">
        <v>17.142849999999999</v>
      </c>
      <c r="I788" s="45">
        <v>43521</v>
      </c>
      <c r="J788" s="56">
        <v>0.31762000000000001</v>
      </c>
      <c r="K788" s="56">
        <v>0.74112999999999996</v>
      </c>
      <c r="M788" s="45">
        <v>43521</v>
      </c>
      <c r="N788" s="56">
        <v>0.64822000000000002</v>
      </c>
      <c r="O788" s="56">
        <v>0.38893</v>
      </c>
      <c r="Q788" s="45">
        <v>43521</v>
      </c>
      <c r="R788" s="56">
        <v>9.1951099999999997</v>
      </c>
      <c r="S788" s="56">
        <v>4.2901400000000001</v>
      </c>
      <c r="U788" s="45">
        <v>43521</v>
      </c>
      <c r="V788" s="56">
        <v>9.3220299999999998</v>
      </c>
      <c r="W788" s="56">
        <v>2.2342</v>
      </c>
      <c r="Y788" s="45">
        <v>43521</v>
      </c>
      <c r="Z788" s="56">
        <v>8.2575000000000003</v>
      </c>
      <c r="AA788" s="56">
        <v>10.987259999999999</v>
      </c>
      <c r="AC788" s="45">
        <v>43521</v>
      </c>
      <c r="AD788" s="56">
        <v>8.3909999999999998E-2</v>
      </c>
      <c r="AE788" s="56">
        <v>0.33418999999999999</v>
      </c>
      <c r="AG788" s="45">
        <v>43521</v>
      </c>
      <c r="AH788" s="56">
        <v>0.41639999999999999</v>
      </c>
      <c r="AI788" s="56">
        <v>0.41639999999999999</v>
      </c>
      <c r="AK788" s="45">
        <v>43521</v>
      </c>
      <c r="AL788" s="56">
        <v>0.69266000000000005</v>
      </c>
      <c r="AM788" s="56">
        <v>0.74397000000000002</v>
      </c>
      <c r="AO788" s="45">
        <v>43521</v>
      </c>
      <c r="AP788" s="56">
        <v>3.1597200000000001</v>
      </c>
      <c r="AQ788" s="56">
        <v>1.2152700000000001</v>
      </c>
      <c r="AS788" s="45">
        <v>43908</v>
      </c>
      <c r="AT788" s="44">
        <v>225.5</v>
      </c>
      <c r="AU788" s="44">
        <v>228.45</v>
      </c>
      <c r="AV788" s="44">
        <v>211.6</v>
      </c>
      <c r="AW788" s="44">
        <v>211.6</v>
      </c>
    </row>
    <row r="789" spans="1:49">
      <c r="A789" s="45">
        <v>43522</v>
      </c>
      <c r="B789" s="56">
        <v>0.19614000000000001</v>
      </c>
      <c r="C789" s="56">
        <v>0.18034</v>
      </c>
      <c r="E789" s="45">
        <v>43522</v>
      </c>
      <c r="F789" s="56">
        <v>35.714280000000002</v>
      </c>
      <c r="G789" s="56">
        <v>18.57142</v>
      </c>
      <c r="I789" s="45">
        <v>43522</v>
      </c>
      <c r="J789" s="56">
        <v>0</v>
      </c>
      <c r="K789" s="56">
        <v>0.79407000000000005</v>
      </c>
      <c r="M789" s="45">
        <v>43522</v>
      </c>
      <c r="N789" s="56">
        <v>1.4693099999999999</v>
      </c>
      <c r="O789" s="56">
        <v>0.86429999999999996</v>
      </c>
      <c r="Q789" s="45">
        <v>43522</v>
      </c>
      <c r="R789" s="56">
        <v>9.2989800000000002</v>
      </c>
      <c r="S789" s="56">
        <v>4.6228699999999998</v>
      </c>
      <c r="U789" s="45">
        <v>43522</v>
      </c>
      <c r="V789" s="56">
        <v>9.39907</v>
      </c>
      <c r="W789" s="56">
        <v>2.4653299999999998</v>
      </c>
      <c r="Y789" s="45">
        <v>43522</v>
      </c>
      <c r="Z789" s="56">
        <v>8.3257499999999993</v>
      </c>
      <c r="AA789" s="56">
        <v>9.8953500000000005</v>
      </c>
      <c r="AC789" s="45">
        <v>43522</v>
      </c>
      <c r="AD789" s="56">
        <v>0.10294</v>
      </c>
      <c r="AE789" s="56">
        <v>0.37518000000000001</v>
      </c>
      <c r="AG789" s="45">
        <v>43522</v>
      </c>
      <c r="AH789" s="56">
        <v>0.52436000000000005</v>
      </c>
      <c r="AI789" s="56">
        <v>0.38556000000000001</v>
      </c>
      <c r="AK789" s="45">
        <v>43522</v>
      </c>
      <c r="AL789" s="56">
        <v>0.84658</v>
      </c>
      <c r="AM789" s="56">
        <v>0.59004000000000001</v>
      </c>
      <c r="AO789" s="45">
        <v>43522</v>
      </c>
      <c r="AP789" s="56">
        <v>3.4027699999999999</v>
      </c>
      <c r="AQ789" s="56">
        <v>1.97916</v>
      </c>
      <c r="AS789" s="45">
        <v>43909</v>
      </c>
      <c r="AT789" s="44">
        <v>218</v>
      </c>
      <c r="AU789" s="44">
        <v>220.35</v>
      </c>
      <c r="AV789" s="44">
        <v>194.7</v>
      </c>
      <c r="AW789" s="44">
        <v>197.5</v>
      </c>
    </row>
    <row r="790" spans="1:49">
      <c r="A790" s="45">
        <v>43523</v>
      </c>
      <c r="B790" s="56">
        <v>0.16455</v>
      </c>
      <c r="C790" s="56">
        <v>0.18693000000000001</v>
      </c>
      <c r="E790" s="45">
        <v>43523</v>
      </c>
      <c r="F790" s="56">
        <v>10</v>
      </c>
      <c r="G790" s="56">
        <v>17.142849999999999</v>
      </c>
      <c r="I790" s="45">
        <v>43523</v>
      </c>
      <c r="J790" s="56">
        <v>0</v>
      </c>
      <c r="K790" s="56">
        <v>0.58230999999999999</v>
      </c>
      <c r="M790" s="45">
        <v>43523</v>
      </c>
      <c r="N790" s="56">
        <v>0.47536</v>
      </c>
      <c r="O790" s="56">
        <v>0.38893</v>
      </c>
      <c r="Q790" s="45">
        <v>43523</v>
      </c>
      <c r="R790" s="56">
        <v>9.14025</v>
      </c>
      <c r="S790" s="56">
        <v>4.3845999999999998</v>
      </c>
      <c r="U790" s="45">
        <v>43523</v>
      </c>
      <c r="V790" s="56">
        <v>4.62249</v>
      </c>
      <c r="W790" s="56">
        <v>2.4653299999999998</v>
      </c>
      <c r="Y790" s="45">
        <v>43523</v>
      </c>
      <c r="Z790" s="56">
        <v>4.0946300000000004</v>
      </c>
      <c r="AA790" s="56">
        <v>9.0764300000000002</v>
      </c>
      <c r="AC790" s="45">
        <v>43523</v>
      </c>
      <c r="AD790" s="56">
        <v>9.7570000000000004E-2</v>
      </c>
      <c r="AE790" s="56">
        <v>0.38152000000000003</v>
      </c>
      <c r="AG790" s="45">
        <v>43523</v>
      </c>
      <c r="AH790" s="56">
        <v>0.30845</v>
      </c>
      <c r="AI790" s="56">
        <v>0.18507000000000001</v>
      </c>
      <c r="AK790" s="45">
        <v>43523</v>
      </c>
      <c r="AL790" s="56">
        <v>0.66700000000000004</v>
      </c>
      <c r="AM790" s="56">
        <v>0.59004000000000001</v>
      </c>
      <c r="AO790" s="45">
        <v>43523</v>
      </c>
      <c r="AP790" s="56">
        <v>3.4027699999999999</v>
      </c>
      <c r="AQ790" s="56">
        <v>1.3888799999999999</v>
      </c>
      <c r="AS790" s="45">
        <v>43910</v>
      </c>
      <c r="AT790" s="44">
        <v>204.2</v>
      </c>
      <c r="AU790" s="44">
        <v>215.55</v>
      </c>
      <c r="AV790" s="44">
        <v>199.25</v>
      </c>
      <c r="AW790" s="44">
        <v>215.55</v>
      </c>
    </row>
    <row r="791" spans="1:49">
      <c r="A791" s="45">
        <v>43524</v>
      </c>
      <c r="B791" s="56">
        <v>0.29749999999999999</v>
      </c>
      <c r="C791" s="56">
        <v>0.15137999999999999</v>
      </c>
      <c r="E791" s="45">
        <v>43524</v>
      </c>
      <c r="F791" s="56">
        <v>12.857139999999999</v>
      </c>
      <c r="G791" s="56">
        <v>0</v>
      </c>
      <c r="I791" s="45">
        <v>43524</v>
      </c>
      <c r="J791" s="56">
        <v>13.128629999999999</v>
      </c>
      <c r="K791" s="56">
        <v>0.95287999999999995</v>
      </c>
      <c r="M791" s="45">
        <v>43524</v>
      </c>
      <c r="N791" s="56">
        <v>15.38461</v>
      </c>
      <c r="O791" s="56">
        <v>0.56179000000000001</v>
      </c>
      <c r="Q791" s="45">
        <v>43524</v>
      </c>
      <c r="R791" s="56">
        <v>9.8394700000000004</v>
      </c>
      <c r="S791" s="56">
        <v>31.00712</v>
      </c>
      <c r="U791" s="45">
        <v>43524</v>
      </c>
      <c r="V791" s="56">
        <v>3.3898299999999999</v>
      </c>
      <c r="W791" s="56">
        <v>5.7010699999999996</v>
      </c>
      <c r="Y791" s="45">
        <v>43524</v>
      </c>
      <c r="Z791" s="56">
        <v>3.0027200000000001</v>
      </c>
      <c r="AA791" s="56">
        <v>10.509550000000001</v>
      </c>
      <c r="AC791" s="45">
        <v>43524</v>
      </c>
      <c r="AD791" s="56">
        <v>0.29515999999999998</v>
      </c>
      <c r="AE791" s="56">
        <v>0.60253000000000001</v>
      </c>
      <c r="AG791" s="45">
        <v>43524</v>
      </c>
      <c r="AH791" s="56">
        <v>1.2338</v>
      </c>
      <c r="AI791" s="56">
        <v>0.32386999999999999</v>
      </c>
      <c r="AK791" s="45">
        <v>43524</v>
      </c>
      <c r="AL791" s="56">
        <v>1.8984000000000001</v>
      </c>
      <c r="AM791" s="56">
        <v>1.8984000000000001</v>
      </c>
      <c r="AO791" s="45">
        <v>43524</v>
      </c>
      <c r="AP791" s="56">
        <v>3.3680500000000002</v>
      </c>
      <c r="AQ791" s="56">
        <v>1.9444399999999999</v>
      </c>
      <c r="AS791" s="45">
        <v>43913</v>
      </c>
      <c r="AT791" s="44">
        <v>198.35</v>
      </c>
      <c r="AU791" s="44">
        <v>205.5</v>
      </c>
      <c r="AV791" s="44">
        <v>197.2</v>
      </c>
      <c r="AW791" s="44">
        <v>199.4</v>
      </c>
    </row>
    <row r="792" spans="1:49">
      <c r="A792" s="45">
        <v>43525</v>
      </c>
      <c r="B792" s="56">
        <v>0.11978999999999999</v>
      </c>
      <c r="C792" s="56">
        <v>7.5029999999999999E-2</v>
      </c>
      <c r="E792" s="45">
        <v>43525</v>
      </c>
      <c r="F792" s="56">
        <v>0</v>
      </c>
      <c r="G792" s="56">
        <v>0</v>
      </c>
      <c r="I792" s="45">
        <v>43525</v>
      </c>
      <c r="J792" s="56">
        <v>2.0645799999999999</v>
      </c>
      <c r="K792" s="56">
        <v>0</v>
      </c>
      <c r="M792" s="45">
        <v>43525</v>
      </c>
      <c r="N792" s="56">
        <v>3.1547100000000001</v>
      </c>
      <c r="O792" s="56">
        <v>0</v>
      </c>
      <c r="Q792" s="45">
        <v>43525</v>
      </c>
      <c r="R792" s="56">
        <v>5.2052300000000002</v>
      </c>
      <c r="S792" s="56">
        <v>2.73197</v>
      </c>
      <c r="U792" s="45">
        <v>43525</v>
      </c>
      <c r="V792" s="56">
        <v>1.4637899999999999</v>
      </c>
      <c r="W792" s="56">
        <v>3.5952700000000002</v>
      </c>
      <c r="Y792" s="45">
        <v>43525</v>
      </c>
      <c r="Z792" s="56">
        <v>1.2966299999999999</v>
      </c>
      <c r="AA792" s="56">
        <v>6.6651499999999997</v>
      </c>
      <c r="AC792" s="45">
        <v>43525</v>
      </c>
      <c r="AD792" s="56">
        <v>0.10829999999999999</v>
      </c>
      <c r="AE792" s="56">
        <v>0.29224</v>
      </c>
      <c r="AG792" s="45">
        <v>43525</v>
      </c>
      <c r="AH792" s="56">
        <v>0.52436000000000005</v>
      </c>
      <c r="AI792" s="56">
        <v>0.12338</v>
      </c>
      <c r="AK792" s="45">
        <v>43525</v>
      </c>
      <c r="AL792" s="56">
        <v>0.74397000000000002</v>
      </c>
      <c r="AM792" s="56">
        <v>0.61570000000000003</v>
      </c>
      <c r="AO792" s="45">
        <v>43525</v>
      </c>
      <c r="AP792" s="56">
        <v>0.9375</v>
      </c>
      <c r="AQ792" s="56">
        <v>0.48610999999999999</v>
      </c>
      <c r="AS792" s="45">
        <v>43914</v>
      </c>
      <c r="AT792" s="44">
        <v>206.95</v>
      </c>
      <c r="AU792" s="44">
        <v>221.45</v>
      </c>
      <c r="AV792" s="44">
        <v>203.1</v>
      </c>
      <c r="AW792" s="44">
        <v>220</v>
      </c>
    </row>
    <row r="793" spans="1:49">
      <c r="A793" s="45">
        <v>43526</v>
      </c>
      <c r="B793" s="56">
        <v>8.5559999999999997E-2</v>
      </c>
      <c r="C793" s="56">
        <v>6.4500000000000002E-2</v>
      </c>
      <c r="E793" s="45">
        <v>43526</v>
      </c>
      <c r="F793" s="56">
        <v>0</v>
      </c>
      <c r="G793" s="56">
        <v>0</v>
      </c>
      <c r="I793" s="45">
        <v>43526</v>
      </c>
      <c r="J793" s="56">
        <v>0.74112999999999996</v>
      </c>
      <c r="K793" s="56">
        <v>0</v>
      </c>
      <c r="M793" s="45">
        <v>43526</v>
      </c>
      <c r="N793" s="56">
        <v>2.0743299999999998</v>
      </c>
      <c r="O793" s="56">
        <v>0</v>
      </c>
      <c r="Q793" s="45">
        <v>43526</v>
      </c>
      <c r="R793" s="56">
        <v>4.4560199999999996</v>
      </c>
      <c r="S793" s="56">
        <v>1.5883499999999999</v>
      </c>
      <c r="U793" s="45">
        <v>43526</v>
      </c>
      <c r="V793" s="56">
        <v>1.5665100000000001</v>
      </c>
      <c r="W793" s="56">
        <v>3.4668700000000001</v>
      </c>
      <c r="Y793" s="45">
        <v>43526</v>
      </c>
      <c r="Z793" s="56">
        <v>1.3876200000000001</v>
      </c>
      <c r="AA793" s="56">
        <v>5.8007200000000001</v>
      </c>
      <c r="AC793" s="45">
        <v>43526</v>
      </c>
      <c r="AD793" s="56">
        <v>6.6830000000000001E-2</v>
      </c>
      <c r="AE793" s="56">
        <v>0.25516</v>
      </c>
      <c r="AG793" s="45">
        <v>43526</v>
      </c>
      <c r="AH793" s="56">
        <v>0.27760000000000001</v>
      </c>
      <c r="AI793" s="56">
        <v>0</v>
      </c>
      <c r="AK793" s="45">
        <v>43526</v>
      </c>
      <c r="AL793" s="56">
        <v>0.48742000000000002</v>
      </c>
      <c r="AM793" s="56">
        <v>0.43612000000000001</v>
      </c>
      <c r="AO793" s="45">
        <v>43526</v>
      </c>
      <c r="AP793" s="56">
        <v>0.24304999999999999</v>
      </c>
      <c r="AQ793" s="56">
        <v>0.24304999999999999</v>
      </c>
      <c r="AS793" s="45">
        <v>43915</v>
      </c>
      <c r="AT793" s="44">
        <v>225.05</v>
      </c>
      <c r="AU793" s="44">
        <v>232.6</v>
      </c>
      <c r="AV793" s="44">
        <v>222.2</v>
      </c>
      <c r="AW793" s="44">
        <v>232.5</v>
      </c>
    </row>
    <row r="794" spans="1:49">
      <c r="A794" s="45">
        <v>43527</v>
      </c>
      <c r="B794" s="56">
        <v>0.10662000000000001</v>
      </c>
      <c r="C794" s="56">
        <v>6.8449999999999997E-2</v>
      </c>
      <c r="E794" s="45">
        <v>43527</v>
      </c>
      <c r="F794" s="56">
        <v>0</v>
      </c>
      <c r="G794" s="56">
        <v>0</v>
      </c>
      <c r="I794" s="45">
        <v>43527</v>
      </c>
      <c r="J794" s="56">
        <v>0.63524999999999998</v>
      </c>
      <c r="K794" s="56">
        <v>0</v>
      </c>
      <c r="M794" s="45">
        <v>43527</v>
      </c>
      <c r="N794" s="56">
        <v>0.47536</v>
      </c>
      <c r="O794" s="56">
        <v>0</v>
      </c>
      <c r="Q794" s="45">
        <v>43527</v>
      </c>
      <c r="R794" s="56">
        <v>4.5946300000000004</v>
      </c>
      <c r="S794" s="56">
        <v>1.53901</v>
      </c>
      <c r="U794" s="45">
        <v>43527</v>
      </c>
      <c r="V794" s="56">
        <v>1.41242</v>
      </c>
      <c r="W794" s="56">
        <v>4.6481700000000004</v>
      </c>
      <c r="Y794" s="45">
        <v>43527</v>
      </c>
      <c r="Z794" s="56">
        <v>1.2511300000000001</v>
      </c>
      <c r="AA794" s="56">
        <v>6.3694199999999999</v>
      </c>
      <c r="AC794" s="45">
        <v>43527</v>
      </c>
      <c r="AD794" s="56">
        <v>8.9770000000000003E-2</v>
      </c>
      <c r="AE794" s="56">
        <v>0.34932000000000002</v>
      </c>
      <c r="AG794" s="45">
        <v>43527</v>
      </c>
      <c r="AH794" s="56">
        <v>0.53978999999999999</v>
      </c>
      <c r="AI794" s="56">
        <v>7.7109999999999998E-2</v>
      </c>
      <c r="AK794" s="45">
        <v>43527</v>
      </c>
      <c r="AL794" s="56">
        <v>0.38480999999999999</v>
      </c>
      <c r="AM794" s="56">
        <v>0.48742000000000002</v>
      </c>
      <c r="AO794" s="45">
        <v>43527</v>
      </c>
      <c r="AP794" s="56">
        <v>0.55554999999999999</v>
      </c>
      <c r="AQ794" s="56">
        <v>0.24304999999999999</v>
      </c>
      <c r="AS794" s="45">
        <v>43916</v>
      </c>
      <c r="AT794" s="44">
        <v>232.05</v>
      </c>
      <c r="AU794" s="44">
        <v>235.2</v>
      </c>
      <c r="AV794" s="44">
        <v>227.15</v>
      </c>
      <c r="AW794" s="44">
        <v>227.6</v>
      </c>
    </row>
    <row r="795" spans="1:49">
      <c r="A795" s="45">
        <v>43528</v>
      </c>
      <c r="B795" s="56">
        <v>0.13427</v>
      </c>
      <c r="C795" s="56">
        <v>0.16322999999999999</v>
      </c>
      <c r="E795" s="45">
        <v>43528</v>
      </c>
      <c r="F795" s="56">
        <v>18.57142</v>
      </c>
      <c r="G795" s="56">
        <v>27.142849999999999</v>
      </c>
      <c r="I795" s="45">
        <v>43528</v>
      </c>
      <c r="J795" s="56">
        <v>0.74112999999999996</v>
      </c>
      <c r="K795" s="56">
        <v>0.58230999999999999</v>
      </c>
      <c r="M795" s="45">
        <v>43528</v>
      </c>
      <c r="N795" s="56">
        <v>4.4079499999999996</v>
      </c>
      <c r="O795" s="56">
        <v>0.90751000000000004</v>
      </c>
      <c r="Q795" s="45">
        <v>43528</v>
      </c>
      <c r="R795" s="56">
        <v>8.6163100000000004</v>
      </c>
      <c r="S795" s="56">
        <v>4.7799899999999997</v>
      </c>
      <c r="U795" s="45">
        <v>43528</v>
      </c>
      <c r="V795" s="56">
        <v>3.9291200000000002</v>
      </c>
      <c r="W795" s="56">
        <v>3.2614200000000002</v>
      </c>
      <c r="Y795" s="45">
        <v>43528</v>
      </c>
      <c r="Z795" s="56">
        <v>3.4804300000000001</v>
      </c>
      <c r="AA795" s="56">
        <v>8.8262</v>
      </c>
      <c r="AC795" s="45">
        <v>43528</v>
      </c>
      <c r="AD795" s="56">
        <v>0.11953</v>
      </c>
      <c r="AE795" s="56">
        <v>0.40006000000000003</v>
      </c>
      <c r="AG795" s="45">
        <v>43528</v>
      </c>
      <c r="AH795" s="56">
        <v>0.38556000000000001</v>
      </c>
      <c r="AI795" s="56">
        <v>0.38556000000000001</v>
      </c>
      <c r="AK795" s="45">
        <v>43528</v>
      </c>
      <c r="AL795" s="56">
        <v>1.25705</v>
      </c>
      <c r="AM795" s="56">
        <v>2.2575599999999998</v>
      </c>
      <c r="AO795" s="45">
        <v>43528</v>
      </c>
      <c r="AP795" s="56">
        <v>2.2916599999999998</v>
      </c>
      <c r="AQ795" s="56">
        <v>1.5625</v>
      </c>
      <c r="AS795" s="45">
        <v>43917</v>
      </c>
      <c r="AT795" s="44">
        <v>238.5</v>
      </c>
      <c r="AU795" s="44">
        <v>238.55</v>
      </c>
      <c r="AV795" s="44">
        <v>225.15</v>
      </c>
      <c r="AW795" s="44">
        <v>233.4</v>
      </c>
    </row>
    <row r="796" spans="1:49">
      <c r="A796" s="45">
        <v>43529</v>
      </c>
      <c r="B796" s="56">
        <v>0.16850000000000001</v>
      </c>
      <c r="C796" s="56">
        <v>0.17771000000000001</v>
      </c>
      <c r="E796" s="45">
        <v>43529</v>
      </c>
      <c r="F796" s="56">
        <v>25.714279999999999</v>
      </c>
      <c r="G796" s="56">
        <v>17.142849999999999</v>
      </c>
      <c r="I796" s="45">
        <v>43529</v>
      </c>
      <c r="J796" s="56">
        <v>1.0058199999999999</v>
      </c>
      <c r="K796" s="56">
        <v>0.26468999999999998</v>
      </c>
      <c r="M796" s="45">
        <v>43529</v>
      </c>
      <c r="N796" s="56">
        <v>4.2350899999999996</v>
      </c>
      <c r="O796" s="56">
        <v>0.47536</v>
      </c>
      <c r="Q796" s="45">
        <v>43529</v>
      </c>
      <c r="R796" s="56">
        <v>9.4879099999999994</v>
      </c>
      <c r="S796" s="56">
        <v>4.7760899999999999</v>
      </c>
      <c r="U796" s="45">
        <v>43529</v>
      </c>
      <c r="V796" s="56">
        <v>2.1571600000000002</v>
      </c>
      <c r="W796" s="56">
        <v>1.6178699999999999</v>
      </c>
      <c r="Y796" s="45">
        <v>43529</v>
      </c>
      <c r="Z796" s="56">
        <v>1.91082</v>
      </c>
      <c r="AA796" s="56">
        <v>9.9181000000000008</v>
      </c>
      <c r="AC796" s="45">
        <v>43529</v>
      </c>
      <c r="AD796" s="56">
        <v>0.14587</v>
      </c>
      <c r="AE796" s="56">
        <v>0.38249</v>
      </c>
      <c r="AG796" s="45">
        <v>43529</v>
      </c>
      <c r="AH796" s="56">
        <v>1.12584</v>
      </c>
      <c r="AI796" s="56">
        <v>0.24676000000000001</v>
      </c>
      <c r="AK796" s="45">
        <v>43529</v>
      </c>
      <c r="AL796" s="56">
        <v>1.4109700000000001</v>
      </c>
      <c r="AM796" s="56">
        <v>2.1549499999999999</v>
      </c>
      <c r="AO796" s="45">
        <v>43529</v>
      </c>
      <c r="AP796" s="56">
        <v>2.5</v>
      </c>
      <c r="AQ796" s="56">
        <v>1.97916</v>
      </c>
      <c r="AS796" s="45">
        <v>43920</v>
      </c>
      <c r="AT796" s="44">
        <v>226.15</v>
      </c>
      <c r="AU796" s="44">
        <v>234.2</v>
      </c>
      <c r="AV796" s="44">
        <v>224</v>
      </c>
      <c r="AW796" s="44">
        <v>230.3</v>
      </c>
    </row>
    <row r="797" spans="1:49">
      <c r="A797" s="45">
        <v>43530</v>
      </c>
      <c r="B797" s="56">
        <v>0.18298</v>
      </c>
      <c r="C797" s="56">
        <v>0.19877</v>
      </c>
      <c r="E797" s="45">
        <v>43530</v>
      </c>
      <c r="F797" s="56">
        <v>31.428570000000001</v>
      </c>
      <c r="G797" s="56">
        <v>11.428570000000001</v>
      </c>
      <c r="I797" s="45">
        <v>43530</v>
      </c>
      <c r="J797" s="56">
        <v>0.74112999999999996</v>
      </c>
      <c r="K797" s="56">
        <v>0</v>
      </c>
      <c r="M797" s="45">
        <v>43530</v>
      </c>
      <c r="N797" s="56">
        <v>3.7597200000000002</v>
      </c>
      <c r="O797" s="56">
        <v>0.60501000000000005</v>
      </c>
      <c r="Q797" s="45">
        <v>43530</v>
      </c>
      <c r="R797" s="56">
        <v>8.0647900000000003</v>
      </c>
      <c r="S797" s="56">
        <v>4.4793900000000004</v>
      </c>
      <c r="U797" s="45">
        <v>43530</v>
      </c>
      <c r="V797" s="56">
        <v>2.7221299999999999</v>
      </c>
      <c r="W797" s="56">
        <v>2.1828400000000001</v>
      </c>
      <c r="Y797" s="45">
        <v>43530</v>
      </c>
      <c r="Z797" s="56">
        <v>2.4112800000000001</v>
      </c>
      <c r="AA797" s="56">
        <v>7.8025399999999996</v>
      </c>
      <c r="AC797" s="45">
        <v>43530</v>
      </c>
      <c r="AD797" s="56">
        <v>0.14147999999999999</v>
      </c>
      <c r="AE797" s="56">
        <v>0.45518999999999998</v>
      </c>
      <c r="AG797" s="45">
        <v>43530</v>
      </c>
      <c r="AH797" s="56">
        <v>1.2338</v>
      </c>
      <c r="AI797" s="56">
        <v>0.40098</v>
      </c>
      <c r="AK797" s="45">
        <v>43530</v>
      </c>
      <c r="AL797" s="56">
        <v>1.1800900000000001</v>
      </c>
      <c r="AM797" s="56">
        <v>1.48794</v>
      </c>
      <c r="AO797" s="45">
        <v>43530</v>
      </c>
      <c r="AP797" s="56">
        <v>3.4722200000000001</v>
      </c>
      <c r="AQ797" s="56">
        <v>1.66666</v>
      </c>
      <c r="AS797" s="45">
        <v>43921</v>
      </c>
      <c r="AT797" s="44">
        <v>233.1</v>
      </c>
      <c r="AU797" s="44">
        <v>236.55</v>
      </c>
      <c r="AV797" s="44">
        <v>231.45</v>
      </c>
      <c r="AW797" s="44">
        <v>236</v>
      </c>
    </row>
    <row r="798" spans="1:49">
      <c r="A798" s="45">
        <v>43531</v>
      </c>
      <c r="B798" s="56">
        <v>0.22905</v>
      </c>
      <c r="C798" s="56">
        <v>0.22378999999999999</v>
      </c>
      <c r="E798" s="45">
        <v>43531</v>
      </c>
      <c r="F798" s="56">
        <v>34.285710000000002</v>
      </c>
      <c r="G798" s="56">
        <v>17.142849999999999</v>
      </c>
      <c r="I798" s="45">
        <v>43531</v>
      </c>
      <c r="J798" s="56">
        <v>1.5881400000000001</v>
      </c>
      <c r="K798" s="56">
        <v>0.95287999999999995</v>
      </c>
      <c r="M798" s="45">
        <v>43531</v>
      </c>
      <c r="N798" s="56">
        <v>3.6300699999999999</v>
      </c>
      <c r="O798" s="56">
        <v>0</v>
      </c>
      <c r="Q798" s="45">
        <v>43531</v>
      </c>
      <c r="R798" s="56">
        <v>7.6301300000000003</v>
      </c>
      <c r="S798" s="56">
        <v>4.7121399999999998</v>
      </c>
      <c r="U798" s="45">
        <v>43531</v>
      </c>
      <c r="V798" s="56">
        <v>2.08012</v>
      </c>
      <c r="W798" s="56">
        <v>2.0030800000000002</v>
      </c>
      <c r="Y798" s="45">
        <v>43531</v>
      </c>
      <c r="Z798" s="56">
        <v>1.8425800000000001</v>
      </c>
      <c r="AA798" s="56">
        <v>7.8935300000000002</v>
      </c>
      <c r="AC798" s="45">
        <v>43531</v>
      </c>
      <c r="AD798" s="56">
        <v>0.16685</v>
      </c>
      <c r="AE798" s="56">
        <v>0.39323000000000002</v>
      </c>
      <c r="AG798" s="45">
        <v>43531</v>
      </c>
      <c r="AH798" s="56">
        <v>1.31091</v>
      </c>
      <c r="AI798" s="56">
        <v>0.44724999999999998</v>
      </c>
      <c r="AK798" s="45">
        <v>43531</v>
      </c>
      <c r="AL798" s="56">
        <v>2.1549499999999999</v>
      </c>
      <c r="AM798" s="56">
        <v>1.53925</v>
      </c>
      <c r="AO798" s="45">
        <v>43531</v>
      </c>
      <c r="AP798" s="56">
        <v>2.5347200000000001</v>
      </c>
      <c r="AQ798" s="56">
        <v>1.7708299999999999</v>
      </c>
      <c r="AS798" s="45">
        <v>43922</v>
      </c>
      <c r="AT798" s="44">
        <v>233.65</v>
      </c>
      <c r="AU798" s="44">
        <v>236.4</v>
      </c>
      <c r="AV798" s="44">
        <v>223.95</v>
      </c>
      <c r="AW798" s="44">
        <v>225.15</v>
      </c>
    </row>
    <row r="799" spans="1:49">
      <c r="A799" s="45">
        <v>43532</v>
      </c>
      <c r="B799" s="56">
        <v>0.23957999999999999</v>
      </c>
      <c r="C799" s="56">
        <v>0.25538</v>
      </c>
      <c r="E799" s="45">
        <v>43532</v>
      </c>
      <c r="F799" s="56">
        <v>10</v>
      </c>
      <c r="G799" s="56">
        <v>18.57142</v>
      </c>
      <c r="I799" s="45">
        <v>43532</v>
      </c>
      <c r="J799" s="56">
        <v>1.5881400000000001</v>
      </c>
      <c r="K799" s="56">
        <v>0</v>
      </c>
      <c r="M799" s="45">
        <v>43532</v>
      </c>
      <c r="N799" s="56">
        <v>3.6300699999999999</v>
      </c>
      <c r="O799" s="56">
        <v>0.34572000000000003</v>
      </c>
      <c r="Q799" s="45">
        <v>43532</v>
      </c>
      <c r="R799" s="56">
        <v>8.6507199999999997</v>
      </c>
      <c r="S799" s="56">
        <v>4.3498700000000001</v>
      </c>
      <c r="U799" s="45">
        <v>43532</v>
      </c>
      <c r="V799" s="56">
        <v>9.5274699999999992</v>
      </c>
      <c r="W799" s="56">
        <v>2.2342</v>
      </c>
      <c r="Y799" s="45">
        <v>43532</v>
      </c>
      <c r="Z799" s="56">
        <v>8.4394899999999993</v>
      </c>
      <c r="AA799" s="56">
        <v>7.8935300000000002</v>
      </c>
      <c r="AC799" s="45">
        <v>43532</v>
      </c>
      <c r="AD799" s="56">
        <v>0.29321000000000003</v>
      </c>
      <c r="AE799" s="56">
        <v>0.36248999999999998</v>
      </c>
      <c r="AG799" s="45">
        <v>43532</v>
      </c>
      <c r="AH799" s="56">
        <v>1.3263400000000001</v>
      </c>
      <c r="AI799" s="56">
        <v>0.23133000000000001</v>
      </c>
      <c r="AK799" s="45">
        <v>43532</v>
      </c>
      <c r="AL799" s="56">
        <v>2.1806000000000001</v>
      </c>
      <c r="AM799" s="56">
        <v>1.05182</v>
      </c>
      <c r="AO799" s="45">
        <v>43532</v>
      </c>
      <c r="AP799" s="56">
        <v>1.7708299999999999</v>
      </c>
      <c r="AQ799" s="56">
        <v>1.42361</v>
      </c>
      <c r="AS799" s="45">
        <v>43923</v>
      </c>
      <c r="AT799" s="44">
        <v>225.85</v>
      </c>
      <c r="AU799" s="44">
        <v>231.65</v>
      </c>
      <c r="AV799" s="44">
        <v>222.4</v>
      </c>
      <c r="AW799" s="44">
        <v>231.65</v>
      </c>
    </row>
    <row r="800" spans="1:49">
      <c r="A800" s="45">
        <v>43533</v>
      </c>
      <c r="B800" s="56">
        <v>0.11978999999999999</v>
      </c>
      <c r="C800" s="56">
        <v>0.15401999999999999</v>
      </c>
      <c r="E800" s="45">
        <v>43533</v>
      </c>
      <c r="F800" s="56">
        <v>0</v>
      </c>
      <c r="G800" s="56">
        <v>7.1428500000000001</v>
      </c>
      <c r="I800" s="45">
        <v>43533</v>
      </c>
      <c r="J800" s="56">
        <v>0.37056</v>
      </c>
      <c r="K800" s="56">
        <v>0</v>
      </c>
      <c r="M800" s="45">
        <v>43533</v>
      </c>
      <c r="N800" s="56">
        <v>0.86429999999999996</v>
      </c>
      <c r="O800" s="56">
        <v>0.38893</v>
      </c>
      <c r="Q800" s="45">
        <v>43533</v>
      </c>
      <c r="R800" s="56">
        <v>4.4797099999999999</v>
      </c>
      <c r="S800" s="56">
        <v>1.6389899999999999</v>
      </c>
      <c r="U800" s="45">
        <v>43533</v>
      </c>
      <c r="V800" s="56">
        <v>1.6178699999999999</v>
      </c>
      <c r="W800" s="56">
        <v>1.8489899999999999</v>
      </c>
      <c r="Y800" s="45">
        <v>43533</v>
      </c>
      <c r="Z800" s="56">
        <v>1.4331199999999999</v>
      </c>
      <c r="AA800" s="56">
        <v>5.0955399999999997</v>
      </c>
      <c r="AC800" s="45">
        <v>43533</v>
      </c>
      <c r="AD800" s="56">
        <v>9.6600000000000005E-2</v>
      </c>
      <c r="AE800" s="56">
        <v>0.27417999999999998</v>
      </c>
      <c r="AG800" s="45">
        <v>43533</v>
      </c>
      <c r="AH800" s="56">
        <v>0.66317000000000004</v>
      </c>
      <c r="AI800" s="56">
        <v>0.15422</v>
      </c>
      <c r="AK800" s="45">
        <v>43533</v>
      </c>
      <c r="AL800" s="56">
        <v>0.64134999999999998</v>
      </c>
      <c r="AM800" s="56">
        <v>0.20523</v>
      </c>
      <c r="AO800" s="45">
        <v>43533</v>
      </c>
      <c r="AP800" s="56">
        <v>0.72916000000000003</v>
      </c>
      <c r="AQ800" s="56">
        <v>0.55554999999999999</v>
      </c>
      <c r="AS800" s="45">
        <v>43924</v>
      </c>
      <c r="AT800" s="44">
        <v>231.45</v>
      </c>
      <c r="AU800" s="44">
        <v>233.45</v>
      </c>
      <c r="AV800" s="44">
        <v>228.25</v>
      </c>
      <c r="AW800" s="44">
        <v>231.65</v>
      </c>
    </row>
    <row r="801" spans="1:49">
      <c r="A801" s="45">
        <v>43534</v>
      </c>
      <c r="B801" s="56">
        <v>0.13822000000000001</v>
      </c>
      <c r="C801" s="56">
        <v>0.10926</v>
      </c>
      <c r="E801" s="45">
        <v>43534</v>
      </c>
      <c r="F801" s="56">
        <v>7.1428500000000001</v>
      </c>
      <c r="G801" s="56">
        <v>0</v>
      </c>
      <c r="I801" s="45">
        <v>43534</v>
      </c>
      <c r="J801" s="56">
        <v>0</v>
      </c>
      <c r="K801" s="56">
        <v>0</v>
      </c>
      <c r="M801" s="45">
        <v>43534</v>
      </c>
      <c r="N801" s="56">
        <v>0.82108000000000003</v>
      </c>
      <c r="O801" s="56">
        <v>0</v>
      </c>
      <c r="Q801" s="45">
        <v>43534</v>
      </c>
      <c r="R801" s="56">
        <v>4.71896</v>
      </c>
      <c r="S801" s="56">
        <v>1.5484199999999999</v>
      </c>
      <c r="U801" s="45">
        <v>43534</v>
      </c>
      <c r="V801" s="56">
        <v>1.51515</v>
      </c>
      <c r="W801" s="56">
        <v>2.1057999999999999</v>
      </c>
      <c r="Y801" s="45">
        <v>43534</v>
      </c>
      <c r="Z801" s="56">
        <v>1.34212</v>
      </c>
      <c r="AA801" s="56">
        <v>5.9599599999999997</v>
      </c>
      <c r="AC801" s="45">
        <v>43534</v>
      </c>
      <c r="AD801" s="56">
        <v>8.8789999999999994E-2</v>
      </c>
      <c r="AE801" s="56">
        <v>0.23954</v>
      </c>
      <c r="AG801" s="45">
        <v>43534</v>
      </c>
      <c r="AH801" s="56">
        <v>0.33928999999999998</v>
      </c>
      <c r="AI801" s="56">
        <v>0.13880000000000001</v>
      </c>
      <c r="AK801" s="45">
        <v>43534</v>
      </c>
      <c r="AL801" s="56">
        <v>0.51307999999999998</v>
      </c>
      <c r="AM801" s="56">
        <v>0.48742000000000002</v>
      </c>
      <c r="AO801" s="45">
        <v>43534</v>
      </c>
      <c r="AP801" s="56">
        <v>0.69443999999999995</v>
      </c>
      <c r="AQ801" s="56">
        <v>0.45138</v>
      </c>
      <c r="AS801" s="45">
        <v>43927</v>
      </c>
      <c r="AT801" s="44">
        <v>233.3</v>
      </c>
      <c r="AU801" s="44">
        <v>241.3</v>
      </c>
      <c r="AV801" s="44">
        <v>233.25</v>
      </c>
      <c r="AW801" s="44">
        <v>240.7</v>
      </c>
    </row>
    <row r="802" spans="1:49">
      <c r="A802" s="45">
        <v>43535</v>
      </c>
      <c r="B802" s="56">
        <v>0.21984000000000001</v>
      </c>
      <c r="C802" s="56">
        <v>0.22905</v>
      </c>
      <c r="E802" s="45">
        <v>43535</v>
      </c>
      <c r="F802" s="56">
        <v>15.71428</v>
      </c>
      <c r="G802" s="56">
        <v>25.714279999999999</v>
      </c>
      <c r="I802" s="45">
        <v>43535</v>
      </c>
      <c r="J802" s="56">
        <v>1.0587599999999999</v>
      </c>
      <c r="K802" s="56">
        <v>0.42349999999999999</v>
      </c>
      <c r="M802" s="45">
        <v>43535</v>
      </c>
      <c r="N802" s="56">
        <v>2.5064799999999998</v>
      </c>
      <c r="O802" s="56">
        <v>0.73465000000000003</v>
      </c>
      <c r="Q802" s="45">
        <v>43535</v>
      </c>
      <c r="R802" s="56">
        <v>8.9308700000000005</v>
      </c>
      <c r="S802" s="56">
        <v>4.7215499999999997</v>
      </c>
      <c r="U802" s="45">
        <v>43535</v>
      </c>
      <c r="V802" s="56">
        <v>3.2357399999999998</v>
      </c>
      <c r="W802" s="56">
        <v>2.6194099999999998</v>
      </c>
      <c r="Y802" s="45">
        <v>43535</v>
      </c>
      <c r="Z802" s="56">
        <v>2.8662399999999999</v>
      </c>
      <c r="AA802" s="56">
        <v>10.44131</v>
      </c>
      <c r="AC802" s="45">
        <v>43535</v>
      </c>
      <c r="AD802" s="56">
        <v>0.16441</v>
      </c>
      <c r="AE802" s="56">
        <v>0.35371000000000002</v>
      </c>
      <c r="AG802" s="45">
        <v>43535</v>
      </c>
      <c r="AH802" s="56">
        <v>0.86365999999999998</v>
      </c>
      <c r="AI802" s="56">
        <v>0.50893999999999995</v>
      </c>
      <c r="AK802" s="45">
        <v>43535</v>
      </c>
      <c r="AL802" s="56">
        <v>1.9753700000000001</v>
      </c>
      <c r="AM802" s="56">
        <v>1.9497100000000001</v>
      </c>
      <c r="AO802" s="45">
        <v>43535</v>
      </c>
      <c r="AP802" s="56">
        <v>3.1597200000000001</v>
      </c>
      <c r="AQ802" s="56">
        <v>1.49305</v>
      </c>
      <c r="AS802" s="45">
        <v>43928</v>
      </c>
      <c r="AT802" s="44">
        <v>244.8</v>
      </c>
      <c r="AU802" s="44">
        <v>247.15</v>
      </c>
      <c r="AV802" s="44">
        <v>240.25</v>
      </c>
      <c r="AW802" s="44">
        <v>245.25</v>
      </c>
    </row>
    <row r="803" spans="1:49">
      <c r="A803" s="45">
        <v>43536</v>
      </c>
      <c r="B803" s="56">
        <v>0.23168</v>
      </c>
      <c r="C803" s="56">
        <v>0.2409</v>
      </c>
      <c r="E803" s="45">
        <v>43536</v>
      </c>
      <c r="F803" s="56">
        <v>25.714279999999999</v>
      </c>
      <c r="G803" s="56">
        <v>27.142849999999999</v>
      </c>
      <c r="I803" s="45">
        <v>43536</v>
      </c>
      <c r="J803" s="56">
        <v>0.74112999999999996</v>
      </c>
      <c r="K803" s="56">
        <v>0.37056</v>
      </c>
      <c r="M803" s="45">
        <v>43536</v>
      </c>
      <c r="N803" s="56">
        <v>1.6853899999999999</v>
      </c>
      <c r="O803" s="56">
        <v>1.0803799999999999</v>
      </c>
      <c r="Q803" s="45">
        <v>43536</v>
      </c>
      <c r="R803" s="56">
        <v>8.3351900000000008</v>
      </c>
      <c r="S803" s="56">
        <v>4.8543200000000004</v>
      </c>
      <c r="U803" s="45">
        <v>43536</v>
      </c>
      <c r="V803" s="56">
        <v>7.3959900000000003</v>
      </c>
      <c r="W803" s="56">
        <v>1.90035</v>
      </c>
      <c r="Y803" s="45">
        <v>43536</v>
      </c>
      <c r="Z803" s="56">
        <v>6.5514099999999997</v>
      </c>
      <c r="AA803" s="56">
        <v>7.43858</v>
      </c>
      <c r="AC803" s="45">
        <v>43536</v>
      </c>
      <c r="AD803" s="56">
        <v>0.10001</v>
      </c>
      <c r="AE803" s="56">
        <v>0.63229000000000002</v>
      </c>
      <c r="AG803" s="45">
        <v>43536</v>
      </c>
      <c r="AH803" s="56">
        <v>0.32386999999999999</v>
      </c>
      <c r="AI803" s="56">
        <v>0.37014000000000002</v>
      </c>
      <c r="AK803" s="45">
        <v>43536</v>
      </c>
      <c r="AL803" s="56">
        <v>1.3853200000000001</v>
      </c>
      <c r="AM803" s="56">
        <v>2.0779800000000002</v>
      </c>
      <c r="AO803" s="45">
        <v>43536</v>
      </c>
      <c r="AP803" s="56">
        <v>3.2291599999999998</v>
      </c>
      <c r="AQ803" s="56">
        <v>1.9097200000000001</v>
      </c>
      <c r="AS803" s="45">
        <v>43929</v>
      </c>
      <c r="AT803" s="44">
        <v>243.85</v>
      </c>
      <c r="AU803" s="44">
        <v>246.7</v>
      </c>
      <c r="AV803" s="44">
        <v>240.25</v>
      </c>
      <c r="AW803" s="44">
        <v>241.5</v>
      </c>
    </row>
    <row r="804" spans="1:49">
      <c r="A804" s="45">
        <v>43537</v>
      </c>
      <c r="B804" s="56">
        <v>0.30803999999999998</v>
      </c>
      <c r="C804" s="56">
        <v>0.24353</v>
      </c>
      <c r="E804" s="45">
        <v>43537</v>
      </c>
      <c r="F804" s="56">
        <v>27.142849999999999</v>
      </c>
      <c r="G804" s="56">
        <v>31.428570000000001</v>
      </c>
      <c r="I804" s="45">
        <v>43537</v>
      </c>
      <c r="J804" s="56">
        <v>0.84699999999999998</v>
      </c>
      <c r="K804" s="56">
        <v>0.37056</v>
      </c>
      <c r="M804" s="45">
        <v>43537</v>
      </c>
      <c r="N804" s="56">
        <v>0.43214999999999998</v>
      </c>
      <c r="O804" s="56">
        <v>0</v>
      </c>
      <c r="Q804" s="45">
        <v>43537</v>
      </c>
      <c r="R804" s="56">
        <v>8.2371599999999994</v>
      </c>
      <c r="S804" s="56">
        <v>4.6936400000000003</v>
      </c>
      <c r="U804" s="45">
        <v>43537</v>
      </c>
      <c r="V804" s="56">
        <v>2.6707700000000001</v>
      </c>
      <c r="W804" s="56">
        <v>1.92604</v>
      </c>
      <c r="Y804" s="45">
        <v>43537</v>
      </c>
      <c r="Z804" s="56">
        <v>2.36578</v>
      </c>
      <c r="AA804" s="56">
        <v>5.5505000000000004</v>
      </c>
      <c r="AC804" s="45">
        <v>43537</v>
      </c>
      <c r="AD804" s="56">
        <v>0.12099</v>
      </c>
      <c r="AE804" s="56">
        <v>0.46884999999999999</v>
      </c>
      <c r="AG804" s="45">
        <v>43537</v>
      </c>
      <c r="AH804" s="56">
        <v>0.50893999999999995</v>
      </c>
      <c r="AI804" s="56">
        <v>0.43182999999999999</v>
      </c>
      <c r="AK804" s="45">
        <v>43537</v>
      </c>
      <c r="AL804" s="56">
        <v>1.4366300000000001</v>
      </c>
      <c r="AM804" s="56">
        <v>1.74448</v>
      </c>
      <c r="AO804" s="45">
        <v>43537</v>
      </c>
      <c r="AP804" s="56">
        <v>3.0555500000000002</v>
      </c>
      <c r="AQ804" s="56">
        <v>1.875</v>
      </c>
      <c r="AS804" s="45">
        <v>43930</v>
      </c>
      <c r="AT804" s="44">
        <v>246</v>
      </c>
      <c r="AU804" s="44">
        <v>246</v>
      </c>
      <c r="AV804" s="44">
        <v>242.25</v>
      </c>
      <c r="AW804" s="44">
        <v>245.05</v>
      </c>
    </row>
    <row r="805" spans="1:49">
      <c r="A805" s="45">
        <v>43538</v>
      </c>
      <c r="B805" s="56">
        <v>0.26196000000000003</v>
      </c>
      <c r="C805" s="56">
        <v>0.24615999999999999</v>
      </c>
      <c r="E805" s="45">
        <v>43538</v>
      </c>
      <c r="F805" s="56">
        <v>11.428570000000001</v>
      </c>
      <c r="G805" s="56">
        <v>28.57142</v>
      </c>
      <c r="I805" s="45">
        <v>43538</v>
      </c>
      <c r="J805" s="56">
        <v>0.26468999999999998</v>
      </c>
      <c r="K805" s="56">
        <v>0.31762000000000001</v>
      </c>
      <c r="M805" s="45">
        <v>43538</v>
      </c>
      <c r="N805" s="56">
        <v>0.60501000000000005</v>
      </c>
      <c r="O805" s="56">
        <v>0.86429999999999996</v>
      </c>
      <c r="Q805" s="45">
        <v>43538</v>
      </c>
      <c r="R805" s="56">
        <v>7.7774999999999999</v>
      </c>
      <c r="S805" s="56">
        <v>4.3943399999999997</v>
      </c>
      <c r="U805" s="45">
        <v>43538</v>
      </c>
      <c r="V805" s="56">
        <v>2.4139699999999999</v>
      </c>
      <c r="W805" s="56">
        <v>1.7719499999999999</v>
      </c>
      <c r="Y805" s="45">
        <v>43538</v>
      </c>
      <c r="Z805" s="56">
        <v>2.1383000000000001</v>
      </c>
      <c r="AA805" s="56">
        <v>5.5505000000000004</v>
      </c>
      <c r="AC805" s="45">
        <v>43538</v>
      </c>
      <c r="AD805" s="56">
        <v>0.10099</v>
      </c>
      <c r="AE805" s="56">
        <v>0.33467999999999998</v>
      </c>
      <c r="AG805" s="45">
        <v>43538</v>
      </c>
      <c r="AH805" s="56">
        <v>0.32386999999999999</v>
      </c>
      <c r="AI805" s="56">
        <v>0.23133000000000001</v>
      </c>
      <c r="AK805" s="45">
        <v>43538</v>
      </c>
      <c r="AL805" s="56">
        <v>0.71831</v>
      </c>
      <c r="AM805" s="56">
        <v>1.53925</v>
      </c>
      <c r="AO805" s="45">
        <v>43538</v>
      </c>
      <c r="AP805" s="56">
        <v>2.6388799999999999</v>
      </c>
      <c r="AQ805" s="56">
        <v>1.5972200000000001</v>
      </c>
      <c r="AS805" s="45">
        <v>43931</v>
      </c>
      <c r="AT805" s="44">
        <v>244</v>
      </c>
      <c r="AU805" s="44">
        <v>247.1</v>
      </c>
      <c r="AV805" s="44">
        <v>243.15</v>
      </c>
      <c r="AW805" s="44">
        <v>247.1</v>
      </c>
    </row>
    <row r="806" spans="1:49">
      <c r="A806" s="45">
        <v>43539</v>
      </c>
      <c r="B806" s="56">
        <v>0.21062</v>
      </c>
      <c r="C806" s="56">
        <v>0.25801000000000002</v>
      </c>
      <c r="E806" s="45">
        <v>43539</v>
      </c>
      <c r="F806" s="56">
        <v>10</v>
      </c>
      <c r="G806" s="56">
        <v>7.1428500000000001</v>
      </c>
      <c r="I806" s="45">
        <v>43539</v>
      </c>
      <c r="J806" s="56">
        <v>0.74112999999999996</v>
      </c>
      <c r="K806" s="56">
        <v>0</v>
      </c>
      <c r="M806" s="45">
        <v>43539</v>
      </c>
      <c r="N806" s="56">
        <v>0.77786999999999995</v>
      </c>
      <c r="O806" s="56">
        <v>0.90751000000000004</v>
      </c>
      <c r="Q806" s="45">
        <v>43539</v>
      </c>
      <c r="R806" s="56">
        <v>8.3134499999999996</v>
      </c>
      <c r="S806" s="56">
        <v>4.3777799999999996</v>
      </c>
      <c r="U806" s="45">
        <v>43539</v>
      </c>
      <c r="V806" s="56">
        <v>2.3369200000000001</v>
      </c>
      <c r="W806" s="56">
        <v>1.3097000000000001</v>
      </c>
      <c r="Y806" s="45">
        <v>43539</v>
      </c>
      <c r="Z806" s="56">
        <v>2.0700599999999998</v>
      </c>
      <c r="AA806" s="56">
        <v>5.8234700000000004</v>
      </c>
      <c r="AC806" s="45">
        <v>43539</v>
      </c>
      <c r="AD806" s="56">
        <v>8.6349999999999996E-2</v>
      </c>
      <c r="AE806" s="56">
        <v>0.39517999999999998</v>
      </c>
      <c r="AG806" s="45">
        <v>43539</v>
      </c>
      <c r="AH806" s="56">
        <v>0.43182999999999999</v>
      </c>
      <c r="AI806" s="56">
        <v>0.49352000000000001</v>
      </c>
      <c r="AK806" s="45">
        <v>43539</v>
      </c>
      <c r="AL806" s="56">
        <v>1.25705</v>
      </c>
      <c r="AM806" s="56">
        <v>2.00102</v>
      </c>
      <c r="AO806" s="45">
        <v>43539</v>
      </c>
      <c r="AP806" s="56">
        <v>2.6041599999999998</v>
      </c>
      <c r="AQ806" s="56">
        <v>1.6319399999999999</v>
      </c>
      <c r="AS806" s="45">
        <v>43934</v>
      </c>
      <c r="AT806" s="44">
        <v>245.55</v>
      </c>
      <c r="AU806" s="44">
        <v>246.25</v>
      </c>
      <c r="AV806" s="44">
        <v>242</v>
      </c>
      <c r="AW806" s="44">
        <v>242</v>
      </c>
    </row>
    <row r="807" spans="1:49">
      <c r="A807" s="45">
        <v>43540</v>
      </c>
      <c r="B807" s="56">
        <v>0.14743000000000001</v>
      </c>
      <c r="C807" s="56">
        <v>0.17113</v>
      </c>
      <c r="E807" s="45">
        <v>43540</v>
      </c>
      <c r="F807" s="56">
        <v>0</v>
      </c>
      <c r="G807" s="56">
        <v>0</v>
      </c>
      <c r="I807" s="45">
        <v>43540</v>
      </c>
      <c r="J807" s="56">
        <v>0</v>
      </c>
      <c r="K807" s="56">
        <v>0</v>
      </c>
      <c r="M807" s="45">
        <v>43540</v>
      </c>
      <c r="N807" s="56">
        <v>0</v>
      </c>
      <c r="O807" s="56">
        <v>0</v>
      </c>
      <c r="Q807" s="45">
        <v>43540</v>
      </c>
      <c r="R807" s="56">
        <v>4.4904299999999999</v>
      </c>
      <c r="S807" s="56">
        <v>1.7802</v>
      </c>
      <c r="U807" s="45">
        <v>43540</v>
      </c>
      <c r="V807" s="56">
        <v>1.0528999999999999</v>
      </c>
      <c r="W807" s="56">
        <v>1.0015400000000001</v>
      </c>
      <c r="Y807" s="45">
        <v>43540</v>
      </c>
      <c r="Z807" s="56">
        <v>0.93266000000000004</v>
      </c>
      <c r="AA807" s="56">
        <v>4.1856200000000001</v>
      </c>
      <c r="AC807" s="45">
        <v>43540</v>
      </c>
      <c r="AD807" s="56">
        <v>4.4880000000000003E-2</v>
      </c>
      <c r="AE807" s="56">
        <v>0.23710999999999999</v>
      </c>
      <c r="AG807" s="45">
        <v>43540</v>
      </c>
      <c r="AH807" s="56">
        <v>0.13880000000000001</v>
      </c>
      <c r="AI807" s="56">
        <v>0</v>
      </c>
      <c r="AK807" s="45">
        <v>43540</v>
      </c>
      <c r="AL807" s="56">
        <v>0.43612000000000001</v>
      </c>
      <c r="AM807" s="56">
        <v>0.25653999999999999</v>
      </c>
      <c r="AO807" s="45">
        <v>43540</v>
      </c>
      <c r="AP807" s="56">
        <v>0.79861000000000004</v>
      </c>
      <c r="AQ807" s="56">
        <v>0.45138</v>
      </c>
      <c r="AS807" s="45">
        <v>43935</v>
      </c>
      <c r="AT807" s="44">
        <v>244.8</v>
      </c>
      <c r="AU807" s="44">
        <v>248.2</v>
      </c>
      <c r="AV807" s="44">
        <v>243.4</v>
      </c>
      <c r="AW807" s="44">
        <v>246.8</v>
      </c>
    </row>
    <row r="808" spans="1:49">
      <c r="A808" s="45">
        <v>43541</v>
      </c>
      <c r="B808" s="56">
        <v>0.19087000000000001</v>
      </c>
      <c r="C808" s="56">
        <v>0.18823999999999999</v>
      </c>
      <c r="E808" s="45">
        <v>43541</v>
      </c>
      <c r="F808" s="56">
        <v>0</v>
      </c>
      <c r="G808" s="56">
        <v>0</v>
      </c>
      <c r="I808" s="45">
        <v>43541</v>
      </c>
      <c r="J808" s="56">
        <v>0.26468999999999998</v>
      </c>
      <c r="K808" s="56">
        <v>0</v>
      </c>
      <c r="M808" s="45">
        <v>43541</v>
      </c>
      <c r="N808" s="56">
        <v>0.21607000000000001</v>
      </c>
      <c r="O808" s="56">
        <v>0.21607000000000001</v>
      </c>
      <c r="Q808" s="45">
        <v>43541</v>
      </c>
      <c r="R808" s="56">
        <v>4.42842</v>
      </c>
      <c r="S808" s="56">
        <v>1.70034</v>
      </c>
      <c r="U808" s="45">
        <v>43541</v>
      </c>
      <c r="V808" s="56">
        <v>0.95016999999999996</v>
      </c>
      <c r="W808" s="56">
        <v>1.33538</v>
      </c>
      <c r="Y808" s="45">
        <v>43541</v>
      </c>
      <c r="Z808" s="56">
        <v>0.84167000000000003</v>
      </c>
      <c r="AA808" s="56">
        <v>4.3221100000000003</v>
      </c>
      <c r="AC808" s="45">
        <v>43541</v>
      </c>
      <c r="AD808" s="56">
        <v>4.0980000000000003E-2</v>
      </c>
      <c r="AE808" s="56">
        <v>0.25613000000000002</v>
      </c>
      <c r="AG808" s="45">
        <v>43541</v>
      </c>
      <c r="AH808" s="56">
        <v>0</v>
      </c>
      <c r="AI808" s="56">
        <v>0.13880000000000001</v>
      </c>
      <c r="AK808" s="45">
        <v>43541</v>
      </c>
      <c r="AL808" s="56">
        <v>0.23088</v>
      </c>
      <c r="AM808" s="56">
        <v>0.48742000000000002</v>
      </c>
      <c r="AO808" s="45">
        <v>43541</v>
      </c>
      <c r="AP808" s="56">
        <v>1.04166</v>
      </c>
      <c r="AQ808" s="56">
        <v>0.34721999999999997</v>
      </c>
      <c r="AS808" s="45">
        <v>43937</v>
      </c>
      <c r="AT808" s="44">
        <v>244.6</v>
      </c>
      <c r="AU808" s="44">
        <v>247.25</v>
      </c>
      <c r="AV808" s="44">
        <v>242.65</v>
      </c>
      <c r="AW808" s="44">
        <v>247.2</v>
      </c>
    </row>
    <row r="809" spans="1:49">
      <c r="A809" s="45">
        <v>43542</v>
      </c>
      <c r="B809" s="56">
        <v>0.29619000000000001</v>
      </c>
      <c r="C809" s="56">
        <v>0.23432</v>
      </c>
      <c r="E809" s="45">
        <v>43542</v>
      </c>
      <c r="F809" s="56">
        <v>22.857140000000001</v>
      </c>
      <c r="G809" s="56">
        <v>51.428570000000001</v>
      </c>
      <c r="I809" s="45">
        <v>43542</v>
      </c>
      <c r="J809" s="56">
        <v>0.31762000000000001</v>
      </c>
      <c r="K809" s="56">
        <v>0.52937999999999996</v>
      </c>
      <c r="M809" s="45">
        <v>43542</v>
      </c>
      <c r="N809" s="56">
        <v>0.34572000000000003</v>
      </c>
      <c r="O809" s="56">
        <v>0.56179000000000001</v>
      </c>
      <c r="Q809" s="45">
        <v>43542</v>
      </c>
      <c r="R809" s="56">
        <v>8.5780100000000008</v>
      </c>
      <c r="S809" s="56">
        <v>4.6673400000000003</v>
      </c>
      <c r="U809" s="45">
        <v>43542</v>
      </c>
      <c r="V809" s="56">
        <v>6.5742099999999999</v>
      </c>
      <c r="W809" s="56">
        <v>1.4637899999999999</v>
      </c>
      <c r="Y809" s="45">
        <v>43542</v>
      </c>
      <c r="Z809" s="56">
        <v>5.8234700000000004</v>
      </c>
      <c r="AA809" s="56">
        <v>7.37033</v>
      </c>
      <c r="AC809" s="45">
        <v>43542</v>
      </c>
      <c r="AD809" s="56">
        <v>7.7079999999999996E-2</v>
      </c>
      <c r="AE809" s="56">
        <v>0.34101999999999999</v>
      </c>
      <c r="AG809" s="45">
        <v>43542</v>
      </c>
      <c r="AH809" s="56">
        <v>9.2530000000000001E-2</v>
      </c>
      <c r="AI809" s="56">
        <v>0.37014000000000002</v>
      </c>
      <c r="AK809" s="45">
        <v>43542</v>
      </c>
      <c r="AL809" s="56">
        <v>0.69266000000000005</v>
      </c>
      <c r="AM809" s="56">
        <v>1.4109700000000001</v>
      </c>
      <c r="AO809" s="45">
        <v>43542</v>
      </c>
      <c r="AP809" s="56">
        <v>3.8194400000000002</v>
      </c>
      <c r="AQ809" s="56">
        <v>1.73611</v>
      </c>
      <c r="AS809" s="45">
        <v>43938</v>
      </c>
      <c r="AT809" s="44">
        <v>252</v>
      </c>
      <c r="AU809" s="44">
        <v>256.7</v>
      </c>
      <c r="AV809" s="44">
        <v>251.6</v>
      </c>
      <c r="AW809" s="44">
        <v>254.75</v>
      </c>
    </row>
    <row r="810" spans="1:49">
      <c r="A810" s="45">
        <v>43543</v>
      </c>
      <c r="B810" s="56">
        <v>0.28433999999999998</v>
      </c>
      <c r="C810" s="56">
        <v>0.28171000000000002</v>
      </c>
      <c r="E810" s="45">
        <v>43543</v>
      </c>
      <c r="F810" s="56">
        <v>25.714279999999999</v>
      </c>
      <c r="G810" s="56">
        <v>21.428570000000001</v>
      </c>
      <c r="I810" s="45">
        <v>43543</v>
      </c>
      <c r="J810" s="56">
        <v>0.68818999999999997</v>
      </c>
      <c r="K810" s="56">
        <v>0.84699999999999998</v>
      </c>
      <c r="M810" s="45">
        <v>43543</v>
      </c>
      <c r="N810" s="56">
        <v>0.77786999999999995</v>
      </c>
      <c r="O810" s="56">
        <v>0.47536</v>
      </c>
      <c r="Q810" s="45">
        <v>43543</v>
      </c>
      <c r="R810" s="56">
        <v>8.0991999999999997</v>
      </c>
      <c r="S810" s="56">
        <v>4.69137</v>
      </c>
      <c r="U810" s="45">
        <v>43543</v>
      </c>
      <c r="V810" s="56">
        <v>2.3112400000000002</v>
      </c>
      <c r="W810" s="56">
        <v>1.2840199999999999</v>
      </c>
      <c r="Y810" s="45">
        <v>43543</v>
      </c>
      <c r="Z810" s="56">
        <v>2.04731</v>
      </c>
      <c r="AA810" s="56">
        <v>5.4140100000000002</v>
      </c>
      <c r="AC810" s="45">
        <v>43543</v>
      </c>
      <c r="AD810" s="56">
        <v>8.0979999999999996E-2</v>
      </c>
      <c r="AE810" s="56">
        <v>0.38346999999999998</v>
      </c>
      <c r="AG810" s="45">
        <v>43543</v>
      </c>
      <c r="AH810" s="56">
        <v>0.30845</v>
      </c>
      <c r="AI810" s="56">
        <v>0.30845</v>
      </c>
      <c r="AK810" s="45">
        <v>43543</v>
      </c>
      <c r="AL810" s="56">
        <v>0.69266000000000005</v>
      </c>
      <c r="AM810" s="56">
        <v>1.1544300000000001</v>
      </c>
      <c r="AO810" s="45">
        <v>43543</v>
      </c>
      <c r="AP810" s="56">
        <v>3.3333300000000001</v>
      </c>
      <c r="AQ810" s="56">
        <v>1.9097200000000001</v>
      </c>
      <c r="AS810" s="45">
        <v>43941</v>
      </c>
      <c r="AT810" s="44">
        <v>253.9</v>
      </c>
      <c r="AU810" s="44">
        <v>255</v>
      </c>
      <c r="AV810" s="44">
        <v>250.65</v>
      </c>
      <c r="AW810" s="44">
        <v>251.2</v>
      </c>
    </row>
    <row r="811" spans="1:49">
      <c r="A811" s="45">
        <v>43544</v>
      </c>
      <c r="B811" s="56">
        <v>0.28960999999999998</v>
      </c>
      <c r="C811" s="56">
        <v>0.22642000000000001</v>
      </c>
      <c r="E811" s="45">
        <v>43544</v>
      </c>
      <c r="F811" s="56">
        <v>28.57142</v>
      </c>
      <c r="G811" s="56">
        <v>27.142849999999999</v>
      </c>
      <c r="I811" s="45">
        <v>43544</v>
      </c>
      <c r="J811" s="56">
        <v>1.69401</v>
      </c>
      <c r="K811" s="56">
        <v>0.68818999999999997</v>
      </c>
      <c r="M811" s="45">
        <v>43544</v>
      </c>
      <c r="N811" s="56">
        <v>2.2904</v>
      </c>
      <c r="O811" s="56">
        <v>0.43214999999999998</v>
      </c>
      <c r="Q811" s="45">
        <v>43544</v>
      </c>
      <c r="R811" s="56">
        <v>7.9531200000000002</v>
      </c>
      <c r="S811" s="56">
        <v>5.4704499999999996</v>
      </c>
      <c r="U811" s="45">
        <v>43544</v>
      </c>
      <c r="V811" s="56">
        <v>2.20852</v>
      </c>
      <c r="W811" s="56">
        <v>2.08012</v>
      </c>
      <c r="Y811" s="45">
        <v>43544</v>
      </c>
      <c r="Z811" s="56">
        <v>1.9563200000000001</v>
      </c>
      <c r="AA811" s="56">
        <v>6.2101899999999999</v>
      </c>
      <c r="AC811" s="45">
        <v>43544</v>
      </c>
      <c r="AD811" s="56">
        <v>0.14147999999999999</v>
      </c>
      <c r="AE811" s="56">
        <v>0.41665000000000002</v>
      </c>
      <c r="AG811" s="45">
        <v>43544</v>
      </c>
      <c r="AH811" s="56">
        <v>0.60148000000000001</v>
      </c>
      <c r="AI811" s="56">
        <v>0.38556000000000001</v>
      </c>
      <c r="AK811" s="45">
        <v>43544</v>
      </c>
      <c r="AL811" s="56">
        <v>1.02616</v>
      </c>
      <c r="AM811" s="56">
        <v>1.6418600000000001</v>
      </c>
      <c r="AO811" s="45">
        <v>43544</v>
      </c>
      <c r="AP811" s="56">
        <v>3.0555500000000002</v>
      </c>
      <c r="AQ811" s="56">
        <v>1.9444399999999999</v>
      </c>
      <c r="AS811" s="45">
        <v>43942</v>
      </c>
      <c r="AT811" s="44">
        <v>249.25</v>
      </c>
      <c r="AU811" s="44">
        <v>251.15</v>
      </c>
      <c r="AV811" s="44">
        <v>244.15</v>
      </c>
      <c r="AW811" s="44">
        <v>248.4</v>
      </c>
    </row>
    <row r="812" spans="1:49">
      <c r="A812" s="45">
        <v>43545</v>
      </c>
      <c r="B812" s="56">
        <v>0.31462000000000001</v>
      </c>
      <c r="C812" s="56">
        <v>0.23036999999999999</v>
      </c>
      <c r="E812" s="45">
        <v>43545</v>
      </c>
      <c r="F812" s="56">
        <v>35.714280000000002</v>
      </c>
      <c r="G812" s="56">
        <v>24.285710000000002</v>
      </c>
      <c r="I812" s="45">
        <v>43545</v>
      </c>
      <c r="J812" s="56">
        <v>0.89993999999999996</v>
      </c>
      <c r="K812" s="56">
        <v>0.31762000000000001</v>
      </c>
      <c r="M812" s="45">
        <v>43545</v>
      </c>
      <c r="N812" s="56">
        <v>1.2100200000000001</v>
      </c>
      <c r="O812" s="56">
        <v>0.73465000000000003</v>
      </c>
      <c r="Q812" s="45">
        <v>43545</v>
      </c>
      <c r="R812" s="56">
        <v>8.9902700000000006</v>
      </c>
      <c r="S812" s="56">
        <v>5.2532800000000002</v>
      </c>
      <c r="U812" s="45">
        <v>43545</v>
      </c>
      <c r="V812" s="56">
        <v>3.6209500000000001</v>
      </c>
      <c r="W812" s="56">
        <v>2.4653299999999998</v>
      </c>
      <c r="Y812" s="45">
        <v>43545</v>
      </c>
      <c r="Z812" s="56">
        <v>3.2074600000000002</v>
      </c>
      <c r="AA812" s="56">
        <v>5.8007200000000001</v>
      </c>
      <c r="AC812" s="45">
        <v>43545</v>
      </c>
      <c r="AD812" s="56">
        <v>0.10342999999999999</v>
      </c>
      <c r="AE812" s="56">
        <v>0.37274000000000002</v>
      </c>
      <c r="AG812" s="45">
        <v>43545</v>
      </c>
      <c r="AH812" s="56">
        <v>0.55520999999999998</v>
      </c>
      <c r="AI812" s="56">
        <v>0.53978999999999999</v>
      </c>
      <c r="AK812" s="45">
        <v>43545</v>
      </c>
      <c r="AL812" s="56">
        <v>0.82093000000000005</v>
      </c>
      <c r="AM812" s="56">
        <v>1.7188300000000001</v>
      </c>
      <c r="AO812" s="45">
        <v>43545</v>
      </c>
      <c r="AP812" s="56">
        <v>3.125</v>
      </c>
      <c r="AQ812" s="56">
        <v>2.2569400000000002</v>
      </c>
      <c r="AS812" s="45">
        <v>43943</v>
      </c>
      <c r="AT812" s="44">
        <v>245.2</v>
      </c>
      <c r="AU812" s="44">
        <v>251.45</v>
      </c>
      <c r="AV812" s="44">
        <v>243.6</v>
      </c>
      <c r="AW812" s="44">
        <v>250.75</v>
      </c>
    </row>
    <row r="813" spans="1:49">
      <c r="A813" s="45">
        <v>43546</v>
      </c>
      <c r="B813" s="56">
        <v>0.24221000000000001</v>
      </c>
      <c r="C813" s="56">
        <v>0.21193999999999999</v>
      </c>
      <c r="E813" s="45">
        <v>43546</v>
      </c>
      <c r="F813" s="56">
        <v>11.428570000000001</v>
      </c>
      <c r="G813" s="56">
        <v>10</v>
      </c>
      <c r="I813" s="45">
        <v>43546</v>
      </c>
      <c r="J813" s="56">
        <v>0.52937999999999996</v>
      </c>
      <c r="K813" s="56">
        <v>0.84699999999999998</v>
      </c>
      <c r="M813" s="45">
        <v>43546</v>
      </c>
      <c r="N813" s="56">
        <v>0.64822000000000002</v>
      </c>
      <c r="O813" s="56">
        <v>0.77786999999999995</v>
      </c>
      <c r="Q813" s="45">
        <v>43546</v>
      </c>
      <c r="R813" s="56">
        <v>7.2785700000000002</v>
      </c>
      <c r="S813" s="56">
        <v>4.6118300000000003</v>
      </c>
      <c r="U813" s="45">
        <v>43546</v>
      </c>
      <c r="V813" s="56">
        <v>3.80071</v>
      </c>
      <c r="W813" s="56">
        <v>2.20852</v>
      </c>
      <c r="Y813" s="45">
        <v>43546</v>
      </c>
      <c r="Z813" s="56">
        <v>3.3666900000000002</v>
      </c>
      <c r="AA813" s="56">
        <v>4.8453099999999996</v>
      </c>
      <c r="AC813" s="45">
        <v>43546</v>
      </c>
      <c r="AD813" s="56">
        <v>7.8539999999999999E-2</v>
      </c>
      <c r="AE813" s="56">
        <v>0.30834</v>
      </c>
      <c r="AG813" s="45">
        <v>43546</v>
      </c>
      <c r="AH813" s="56">
        <v>0.33928999999999998</v>
      </c>
      <c r="AI813" s="56">
        <v>0.53978999999999999</v>
      </c>
      <c r="AK813" s="45">
        <v>43546</v>
      </c>
      <c r="AL813" s="56">
        <v>0.76961999999999997</v>
      </c>
      <c r="AM813" s="56">
        <v>0.94920000000000004</v>
      </c>
      <c r="AO813" s="45">
        <v>43546</v>
      </c>
      <c r="AP813" s="56">
        <v>3.0208300000000001</v>
      </c>
      <c r="AQ813" s="56">
        <v>1.5972200000000001</v>
      </c>
      <c r="AS813" s="45">
        <v>43944</v>
      </c>
      <c r="AT813" s="44">
        <v>252.2</v>
      </c>
      <c r="AU813" s="44">
        <v>254.4</v>
      </c>
      <c r="AV813" s="44">
        <v>250.3</v>
      </c>
      <c r="AW813" s="44">
        <v>254.15</v>
      </c>
    </row>
    <row r="814" spans="1:49">
      <c r="A814" s="45">
        <v>43547</v>
      </c>
      <c r="B814" s="56">
        <v>0.15928</v>
      </c>
      <c r="C814" s="56">
        <v>0.15137999999999999</v>
      </c>
      <c r="E814" s="45">
        <v>43547</v>
      </c>
      <c r="F814" s="56">
        <v>0</v>
      </c>
      <c r="G814" s="56">
        <v>14.28571</v>
      </c>
      <c r="I814" s="45">
        <v>43547</v>
      </c>
      <c r="J814" s="56">
        <v>0</v>
      </c>
      <c r="K814" s="56">
        <v>0</v>
      </c>
      <c r="M814" s="45">
        <v>43547</v>
      </c>
      <c r="N814" s="56">
        <v>0.30249999999999999</v>
      </c>
      <c r="O814" s="56">
        <v>0.25929000000000002</v>
      </c>
      <c r="Q814" s="45">
        <v>43547</v>
      </c>
      <c r="R814" s="56">
        <v>4.3943399999999997</v>
      </c>
      <c r="S814" s="56">
        <v>1.89608</v>
      </c>
      <c r="U814" s="45">
        <v>43547</v>
      </c>
      <c r="V814" s="56">
        <v>1.4380999999999999</v>
      </c>
      <c r="W814" s="56">
        <v>1.74627</v>
      </c>
      <c r="Y814" s="45">
        <v>43547</v>
      </c>
      <c r="Z814" s="56">
        <v>1.2738799999999999</v>
      </c>
      <c r="AA814" s="56">
        <v>4.2083700000000004</v>
      </c>
      <c r="AC814" s="45">
        <v>43547</v>
      </c>
      <c r="AD814" s="56">
        <v>7.5620000000000007E-2</v>
      </c>
      <c r="AE814" s="56">
        <v>0.25223000000000001</v>
      </c>
      <c r="AG814" s="45">
        <v>43547</v>
      </c>
      <c r="AH814" s="56">
        <v>0.24676000000000001</v>
      </c>
      <c r="AI814" s="56">
        <v>0</v>
      </c>
      <c r="AK814" s="45">
        <v>43547</v>
      </c>
      <c r="AL814" s="56">
        <v>0.66700000000000004</v>
      </c>
      <c r="AM814" s="56">
        <v>0.38480999999999999</v>
      </c>
      <c r="AO814" s="45">
        <v>43547</v>
      </c>
      <c r="AP814" s="56">
        <v>1.18055</v>
      </c>
      <c r="AQ814" s="56">
        <v>0.83333000000000002</v>
      </c>
      <c r="AS814" s="45">
        <v>43945</v>
      </c>
      <c r="AT814" s="44">
        <v>251.5</v>
      </c>
      <c r="AU814" s="44">
        <v>252.05</v>
      </c>
      <c r="AV814" s="44">
        <v>247.95</v>
      </c>
      <c r="AW814" s="44">
        <v>248.95</v>
      </c>
    </row>
    <row r="815" spans="1:49">
      <c r="A815" s="45">
        <v>43548</v>
      </c>
      <c r="B815" s="56">
        <v>0.11452</v>
      </c>
      <c r="C815" s="56">
        <v>0.11321000000000001</v>
      </c>
      <c r="E815" s="45">
        <v>43548</v>
      </c>
      <c r="F815" s="56">
        <v>8.5714199999999998</v>
      </c>
      <c r="G815" s="56">
        <v>20</v>
      </c>
      <c r="I815" s="45">
        <v>43548</v>
      </c>
      <c r="J815" s="56">
        <v>0</v>
      </c>
      <c r="K815" s="56">
        <v>0</v>
      </c>
      <c r="M815" s="45">
        <v>43548</v>
      </c>
      <c r="N815" s="56">
        <v>0.25929000000000002</v>
      </c>
      <c r="O815" s="56">
        <v>0.34572000000000003</v>
      </c>
      <c r="Q815" s="45">
        <v>43548</v>
      </c>
      <c r="R815" s="56">
        <v>4.3002000000000002</v>
      </c>
      <c r="S815" s="56">
        <v>1.9720500000000001</v>
      </c>
      <c r="U815" s="45">
        <v>43548</v>
      </c>
      <c r="V815" s="56">
        <v>1.2840199999999999</v>
      </c>
      <c r="W815" s="56">
        <v>2.3112400000000002</v>
      </c>
      <c r="Y815" s="45">
        <v>43548</v>
      </c>
      <c r="Z815" s="56">
        <v>1.1373899999999999</v>
      </c>
      <c r="AA815" s="56">
        <v>5.5959899999999996</v>
      </c>
      <c r="AC815" s="45">
        <v>43548</v>
      </c>
      <c r="AD815" s="56">
        <v>5.4640000000000001E-2</v>
      </c>
      <c r="AE815" s="56">
        <v>0.23466999999999999</v>
      </c>
      <c r="AG815" s="45">
        <v>43548</v>
      </c>
      <c r="AH815" s="56">
        <v>0.35471000000000003</v>
      </c>
      <c r="AI815" s="56">
        <v>0.10795</v>
      </c>
      <c r="AK815" s="45">
        <v>43548</v>
      </c>
      <c r="AL815" s="56">
        <v>0.92354999999999998</v>
      </c>
      <c r="AM815" s="56">
        <v>0.33350000000000002</v>
      </c>
      <c r="AO815" s="45">
        <v>43548</v>
      </c>
      <c r="AP815" s="56">
        <v>1.35416</v>
      </c>
      <c r="AQ815" s="56">
        <v>0.69443999999999995</v>
      </c>
      <c r="AS815" s="45">
        <v>43948</v>
      </c>
      <c r="AT815" s="44">
        <v>250.15</v>
      </c>
      <c r="AU815" s="44">
        <v>255.6</v>
      </c>
      <c r="AV815" s="44">
        <v>249.6</v>
      </c>
      <c r="AW815" s="44">
        <v>254.55</v>
      </c>
    </row>
    <row r="816" spans="1:49">
      <c r="A816" s="45">
        <v>43549</v>
      </c>
      <c r="B816" s="56">
        <v>0.22905</v>
      </c>
      <c r="C816" s="56">
        <v>0.23563000000000001</v>
      </c>
      <c r="E816" s="45">
        <v>43549</v>
      </c>
      <c r="F816" s="56">
        <v>22.857140000000001</v>
      </c>
      <c r="G816" s="56">
        <v>27.142849999999999</v>
      </c>
      <c r="I816" s="45">
        <v>43549</v>
      </c>
      <c r="J816" s="56">
        <v>4.1291599999999997</v>
      </c>
      <c r="K816" s="56">
        <v>0.52937999999999996</v>
      </c>
      <c r="M816" s="45">
        <v>43549</v>
      </c>
      <c r="N816" s="56">
        <v>5.6611900000000004</v>
      </c>
      <c r="O816" s="56">
        <v>0.30249999999999999</v>
      </c>
      <c r="Q816" s="45">
        <v>43549</v>
      </c>
      <c r="R816" s="56">
        <v>8.8178999999999998</v>
      </c>
      <c r="S816" s="56">
        <v>6.9718</v>
      </c>
      <c r="U816" s="45">
        <v>43549</v>
      </c>
      <c r="V816" s="56">
        <v>4.0831999999999997</v>
      </c>
      <c r="W816" s="56">
        <v>3.9291200000000002</v>
      </c>
      <c r="Y816" s="45">
        <v>43549</v>
      </c>
      <c r="Z816" s="56">
        <v>3.6169199999999999</v>
      </c>
      <c r="AA816" s="56">
        <v>9.2129200000000004</v>
      </c>
      <c r="AC816" s="45">
        <v>43549</v>
      </c>
      <c r="AD816" s="56">
        <v>0.22148999999999999</v>
      </c>
      <c r="AE816" s="56">
        <v>0.39517999999999998</v>
      </c>
      <c r="AG816" s="45">
        <v>43549</v>
      </c>
      <c r="AH816" s="56">
        <v>1.095</v>
      </c>
      <c r="AI816" s="56">
        <v>0.69401000000000002</v>
      </c>
      <c r="AK816" s="45">
        <v>43549</v>
      </c>
      <c r="AL816" s="56">
        <v>2.6423800000000002</v>
      </c>
      <c r="AM816" s="56">
        <v>2.1806000000000001</v>
      </c>
      <c r="AO816" s="45">
        <v>43549</v>
      </c>
      <c r="AP816" s="56">
        <v>3.6805500000000002</v>
      </c>
      <c r="AQ816" s="56">
        <v>2.2569400000000002</v>
      </c>
      <c r="AS816" s="45">
        <v>43949</v>
      </c>
      <c r="AT816" s="44">
        <v>254.75</v>
      </c>
      <c r="AU816" s="44">
        <v>256.60000000000002</v>
      </c>
      <c r="AV816" s="44">
        <v>252.6</v>
      </c>
      <c r="AW816" s="44">
        <v>256</v>
      </c>
    </row>
    <row r="817" spans="1:49">
      <c r="A817" s="45">
        <v>43550</v>
      </c>
      <c r="B817" s="56">
        <v>0.26458999999999999</v>
      </c>
      <c r="C817" s="56">
        <v>0.28301999999999999</v>
      </c>
      <c r="E817" s="45">
        <v>43550</v>
      </c>
      <c r="F817" s="56">
        <v>28.57142</v>
      </c>
      <c r="G817" s="56">
        <v>31.428570000000001</v>
      </c>
      <c r="I817" s="45">
        <v>43550</v>
      </c>
      <c r="J817" s="56">
        <v>1.27051</v>
      </c>
      <c r="K817" s="56">
        <v>0.58230999999999999</v>
      </c>
      <c r="M817" s="45">
        <v>43550</v>
      </c>
      <c r="N817" s="56">
        <v>0.99394000000000005</v>
      </c>
      <c r="O817" s="56">
        <v>0.73465000000000003</v>
      </c>
      <c r="Q817" s="45">
        <v>43550</v>
      </c>
      <c r="R817" s="56">
        <v>7.7034900000000004</v>
      </c>
      <c r="S817" s="56">
        <v>5.1987399999999999</v>
      </c>
      <c r="U817" s="45">
        <v>43550</v>
      </c>
      <c r="V817" s="56">
        <v>2.2598799999999999</v>
      </c>
      <c r="W817" s="56">
        <v>2.85053</v>
      </c>
      <c r="Y817" s="45">
        <v>43550</v>
      </c>
      <c r="Z817" s="56">
        <v>2.0018099999999999</v>
      </c>
      <c r="AA817" s="56">
        <v>6.3921700000000001</v>
      </c>
      <c r="AC817" s="45">
        <v>43550</v>
      </c>
      <c r="AD817" s="56">
        <v>0.12001000000000001</v>
      </c>
      <c r="AE817" s="56">
        <v>0.43031000000000003</v>
      </c>
      <c r="AG817" s="45">
        <v>43550</v>
      </c>
      <c r="AH817" s="56">
        <v>0.49352000000000001</v>
      </c>
      <c r="AI817" s="56">
        <v>0.66317000000000004</v>
      </c>
      <c r="AK817" s="45">
        <v>43550</v>
      </c>
      <c r="AL817" s="56">
        <v>1.2314000000000001</v>
      </c>
      <c r="AM817" s="56">
        <v>1.8984000000000001</v>
      </c>
      <c r="AO817" s="45">
        <v>43550</v>
      </c>
      <c r="AP817" s="56">
        <v>2.7083300000000001</v>
      </c>
      <c r="AQ817" s="56">
        <v>1.8402700000000001</v>
      </c>
      <c r="AS817" s="45">
        <v>43950</v>
      </c>
      <c r="AT817" s="44">
        <v>256.25</v>
      </c>
      <c r="AU817" s="44">
        <v>259.45</v>
      </c>
      <c r="AV817" s="44">
        <v>255.4</v>
      </c>
      <c r="AW817" s="44">
        <v>258.10000000000002</v>
      </c>
    </row>
    <row r="818" spans="1:49">
      <c r="A818" s="45">
        <v>43551</v>
      </c>
      <c r="B818" s="56">
        <v>0.28301999999999999</v>
      </c>
      <c r="C818" s="56">
        <v>0.21325</v>
      </c>
      <c r="E818" s="45">
        <v>43551</v>
      </c>
      <c r="F818" s="56">
        <v>24.285710000000002</v>
      </c>
      <c r="G818" s="56">
        <v>8.5714199999999998</v>
      </c>
      <c r="I818" s="45">
        <v>43551</v>
      </c>
      <c r="J818" s="56">
        <v>1.4293199999999999</v>
      </c>
      <c r="K818" s="56">
        <v>0.37056</v>
      </c>
      <c r="M818" s="45">
        <v>43551</v>
      </c>
      <c r="N818" s="56">
        <v>0.73465000000000003</v>
      </c>
      <c r="O818" s="56">
        <v>0.64822000000000002</v>
      </c>
      <c r="Q818" s="45">
        <v>43551</v>
      </c>
      <c r="R818" s="56">
        <v>7.8193799999999998</v>
      </c>
      <c r="S818" s="56">
        <v>5.3827999999999996</v>
      </c>
      <c r="U818" s="45">
        <v>43551</v>
      </c>
      <c r="V818" s="56">
        <v>2.54237</v>
      </c>
      <c r="W818" s="56">
        <v>2.8762099999999999</v>
      </c>
      <c r="Y818" s="45">
        <v>43551</v>
      </c>
      <c r="Z818" s="56">
        <v>2.25204</v>
      </c>
      <c r="AA818" s="56">
        <v>6.14194</v>
      </c>
      <c r="AC818" s="45">
        <v>43551</v>
      </c>
      <c r="AD818" s="56">
        <v>0.12977</v>
      </c>
      <c r="AE818" s="56">
        <v>0.36786000000000002</v>
      </c>
      <c r="AG818" s="45">
        <v>43551</v>
      </c>
      <c r="AH818" s="56">
        <v>0.70943000000000001</v>
      </c>
      <c r="AI818" s="56">
        <v>0.57062999999999997</v>
      </c>
      <c r="AK818" s="45">
        <v>43551</v>
      </c>
      <c r="AL818" s="56">
        <v>1.79579</v>
      </c>
      <c r="AM818" s="56">
        <v>1.3853200000000001</v>
      </c>
      <c r="AO818" s="45">
        <v>43551</v>
      </c>
      <c r="AP818" s="56">
        <v>3.8194400000000002</v>
      </c>
      <c r="AQ818" s="56">
        <v>4.0972200000000001</v>
      </c>
      <c r="AS818" s="45">
        <v>43955</v>
      </c>
      <c r="AT818" s="44">
        <v>251.55</v>
      </c>
      <c r="AU818" s="44">
        <v>253.15</v>
      </c>
      <c r="AV818" s="44">
        <v>249.2</v>
      </c>
      <c r="AW818" s="44">
        <v>249.6</v>
      </c>
    </row>
    <row r="819" spans="1:49">
      <c r="A819" s="45">
        <v>43552</v>
      </c>
      <c r="B819" s="56">
        <v>0.17376</v>
      </c>
      <c r="C819" s="56">
        <v>0.19350999999999999</v>
      </c>
      <c r="E819" s="45">
        <v>43552</v>
      </c>
      <c r="F819" s="56">
        <v>25.714279999999999</v>
      </c>
      <c r="G819" s="56">
        <v>28.57142</v>
      </c>
      <c r="I819" s="45">
        <v>43552</v>
      </c>
      <c r="J819" s="56">
        <v>1.64107</v>
      </c>
      <c r="K819" s="56">
        <v>0.84699999999999998</v>
      </c>
      <c r="M819" s="45">
        <v>43552</v>
      </c>
      <c r="N819" s="56">
        <v>1.7285999999999999</v>
      </c>
      <c r="O819" s="56">
        <v>0.86429999999999996</v>
      </c>
      <c r="Q819" s="45">
        <v>43552</v>
      </c>
      <c r="R819" s="56">
        <v>8.4390699999999992</v>
      </c>
      <c r="S819" s="56">
        <v>5.2633400000000004</v>
      </c>
      <c r="U819" s="45">
        <v>43552</v>
      </c>
      <c r="V819" s="56">
        <v>3.49255</v>
      </c>
      <c r="W819" s="56">
        <v>3.7750300000000001</v>
      </c>
      <c r="Y819" s="45">
        <v>43552</v>
      </c>
      <c r="Z819" s="56">
        <v>3.0937199999999998</v>
      </c>
      <c r="AA819" s="56">
        <v>7.6660599999999999</v>
      </c>
      <c r="AC819" s="45">
        <v>43552</v>
      </c>
      <c r="AD819" s="56">
        <v>0.15465000000000001</v>
      </c>
      <c r="AE819" s="56">
        <v>0.38053999999999999</v>
      </c>
      <c r="AG819" s="45">
        <v>43552</v>
      </c>
      <c r="AH819" s="56">
        <v>1.18753</v>
      </c>
      <c r="AI819" s="56">
        <v>0.77112000000000003</v>
      </c>
      <c r="AK819" s="45">
        <v>43552</v>
      </c>
      <c r="AL819" s="56">
        <v>2.1292900000000001</v>
      </c>
      <c r="AM819" s="56">
        <v>1.3340099999999999</v>
      </c>
      <c r="AO819" s="45">
        <v>43552</v>
      </c>
      <c r="AP819" s="56">
        <v>2.9513799999999999</v>
      </c>
      <c r="AQ819" s="56">
        <v>2.6041599999999998</v>
      </c>
      <c r="AS819" s="45">
        <v>43957</v>
      </c>
      <c r="AT819" s="44">
        <v>253.45</v>
      </c>
      <c r="AU819" s="44">
        <v>255.2</v>
      </c>
      <c r="AV819" s="44">
        <v>250.5</v>
      </c>
      <c r="AW819" s="44">
        <v>255.2</v>
      </c>
    </row>
    <row r="820" spans="1:49">
      <c r="A820" s="45">
        <v>43553</v>
      </c>
      <c r="B820" s="56">
        <v>0.19219</v>
      </c>
      <c r="C820" s="56">
        <v>0.19087000000000001</v>
      </c>
      <c r="E820" s="45">
        <v>43553</v>
      </c>
      <c r="F820" s="56">
        <v>10</v>
      </c>
      <c r="G820" s="56">
        <v>8.5714199999999998</v>
      </c>
      <c r="I820" s="45">
        <v>43553</v>
      </c>
      <c r="J820" s="56">
        <v>0.42349999999999999</v>
      </c>
      <c r="K820" s="56">
        <v>0.79407000000000005</v>
      </c>
      <c r="M820" s="45">
        <v>43553</v>
      </c>
      <c r="N820" s="56">
        <v>1.2100200000000001</v>
      </c>
      <c r="O820" s="56">
        <v>0.51858000000000004</v>
      </c>
      <c r="Q820" s="45">
        <v>43553</v>
      </c>
      <c r="R820" s="56">
        <v>7.4350300000000002</v>
      </c>
      <c r="S820" s="56">
        <v>4.4391400000000001</v>
      </c>
      <c r="U820" s="45">
        <v>43553</v>
      </c>
      <c r="V820" s="56">
        <v>3.7236699999999998</v>
      </c>
      <c r="W820" s="56">
        <v>1.7205900000000001</v>
      </c>
      <c r="Y820" s="45">
        <v>43553</v>
      </c>
      <c r="Z820" s="56">
        <v>3.2984499999999999</v>
      </c>
      <c r="AA820" s="56">
        <v>4.7315699999999996</v>
      </c>
      <c r="AC820" s="45">
        <v>43553</v>
      </c>
      <c r="AD820" s="56">
        <v>0.19320000000000001</v>
      </c>
      <c r="AE820" s="56">
        <v>0.34784999999999999</v>
      </c>
      <c r="AG820" s="45">
        <v>43553</v>
      </c>
      <c r="AH820" s="56">
        <v>0.90993000000000002</v>
      </c>
      <c r="AI820" s="56">
        <v>0.83281000000000005</v>
      </c>
      <c r="AK820" s="45">
        <v>43553</v>
      </c>
      <c r="AL820" s="56">
        <v>1.4366300000000001</v>
      </c>
      <c r="AM820" s="56">
        <v>1.46228</v>
      </c>
      <c r="AO820" s="45">
        <v>43553</v>
      </c>
      <c r="AP820" s="56">
        <v>2.8125</v>
      </c>
      <c r="AQ820" s="56">
        <v>1.97916</v>
      </c>
      <c r="AS820" s="45">
        <v>43958</v>
      </c>
      <c r="AT820" s="44">
        <v>253.15</v>
      </c>
      <c r="AU820" s="44">
        <v>255.65</v>
      </c>
      <c r="AV820" s="44">
        <v>252.5</v>
      </c>
      <c r="AW820" s="44">
        <v>253.55</v>
      </c>
    </row>
    <row r="821" spans="1:49">
      <c r="A821" s="45">
        <v>43554</v>
      </c>
      <c r="B821" s="56">
        <v>0.11321000000000001</v>
      </c>
      <c r="C821" s="56">
        <v>0.10926</v>
      </c>
      <c r="E821" s="45">
        <v>43554</v>
      </c>
      <c r="F821" s="56">
        <v>0</v>
      </c>
      <c r="G821" s="56">
        <v>14.28571</v>
      </c>
      <c r="I821" s="45">
        <v>43554</v>
      </c>
      <c r="J821" s="56">
        <v>0</v>
      </c>
      <c r="K821" s="56">
        <v>0.37056</v>
      </c>
      <c r="M821" s="45">
        <v>43554</v>
      </c>
      <c r="N821" s="56">
        <v>0</v>
      </c>
      <c r="O821" s="56">
        <v>0.34572000000000003</v>
      </c>
      <c r="Q821" s="45">
        <v>43554</v>
      </c>
      <c r="R821" s="56">
        <v>4.2209899999999996</v>
      </c>
      <c r="S821" s="56">
        <v>1.79091</v>
      </c>
      <c r="U821" s="45">
        <v>43554</v>
      </c>
      <c r="V821" s="56">
        <v>1.51515</v>
      </c>
      <c r="W821" s="56">
        <v>1.8489899999999999</v>
      </c>
      <c r="Y821" s="45">
        <v>43554</v>
      </c>
      <c r="Z821" s="56">
        <v>1.34212</v>
      </c>
      <c r="AA821" s="56">
        <v>3.98089</v>
      </c>
      <c r="AC821" s="45">
        <v>43554</v>
      </c>
      <c r="AD821" s="56">
        <v>7.2690000000000005E-2</v>
      </c>
      <c r="AE821" s="56">
        <v>0.23369000000000001</v>
      </c>
      <c r="AG821" s="45">
        <v>43554</v>
      </c>
      <c r="AH821" s="56">
        <v>0.15422</v>
      </c>
      <c r="AI821" s="56">
        <v>0.16964000000000001</v>
      </c>
      <c r="AK821" s="45">
        <v>43554</v>
      </c>
      <c r="AL821" s="56">
        <v>0.25653999999999999</v>
      </c>
      <c r="AM821" s="56">
        <v>0.48742000000000002</v>
      </c>
      <c r="AO821" s="45">
        <v>43554</v>
      </c>
      <c r="AP821" s="56">
        <v>0.9375</v>
      </c>
      <c r="AQ821" s="56">
        <v>0.27777000000000002</v>
      </c>
      <c r="AS821" s="45">
        <v>43959</v>
      </c>
      <c r="AT821" s="44">
        <v>255.3</v>
      </c>
      <c r="AU821" s="44">
        <v>257.95</v>
      </c>
      <c r="AV821" s="44">
        <v>255.05</v>
      </c>
      <c r="AW821" s="44">
        <v>256.39999999999998</v>
      </c>
    </row>
    <row r="822" spans="1:49">
      <c r="A822" s="45">
        <v>43555</v>
      </c>
      <c r="B822" s="56">
        <v>0.12504999999999999</v>
      </c>
      <c r="C822" s="56">
        <v>0.13031999999999999</v>
      </c>
      <c r="E822" s="45">
        <v>43555</v>
      </c>
      <c r="F822" s="56">
        <v>0</v>
      </c>
      <c r="G822" s="56">
        <v>0</v>
      </c>
      <c r="I822" s="45">
        <v>43555</v>
      </c>
      <c r="J822" s="56">
        <v>0</v>
      </c>
      <c r="K822" s="56">
        <v>0</v>
      </c>
      <c r="M822" s="45">
        <v>43555</v>
      </c>
      <c r="N822" s="56">
        <v>0.21607000000000001</v>
      </c>
      <c r="O822" s="56">
        <v>0.25929000000000002</v>
      </c>
      <c r="Q822" s="45">
        <v>43555</v>
      </c>
      <c r="R822" s="56">
        <v>4.3274699999999999</v>
      </c>
      <c r="S822" s="56">
        <v>1.8249899999999999</v>
      </c>
      <c r="U822" s="45">
        <v>43555</v>
      </c>
      <c r="V822" s="56">
        <v>1.2326600000000001</v>
      </c>
      <c r="W822" s="56">
        <v>1.74627</v>
      </c>
      <c r="Y822" s="45">
        <v>43555</v>
      </c>
      <c r="Z822" s="56">
        <v>1.0919000000000001</v>
      </c>
      <c r="AA822" s="56">
        <v>4.4131</v>
      </c>
      <c r="AC822" s="45">
        <v>43555</v>
      </c>
      <c r="AD822" s="56">
        <v>7.22E-2</v>
      </c>
      <c r="AE822" s="56">
        <v>0.26589000000000002</v>
      </c>
      <c r="AG822" s="45">
        <v>43555</v>
      </c>
      <c r="AH822" s="56">
        <v>0.29302</v>
      </c>
      <c r="AI822" s="56">
        <v>0.16964000000000001</v>
      </c>
      <c r="AK822" s="45">
        <v>43555</v>
      </c>
      <c r="AL822" s="56">
        <v>0.35915000000000002</v>
      </c>
      <c r="AM822" s="56">
        <v>0.35915000000000002</v>
      </c>
      <c r="AO822" s="45">
        <v>43555</v>
      </c>
      <c r="AP822" s="56">
        <v>0.72916000000000003</v>
      </c>
      <c r="AQ822" s="56">
        <v>0.52083000000000002</v>
      </c>
      <c r="AS822" s="45">
        <v>43962</v>
      </c>
      <c r="AT822" s="44">
        <v>256.89999999999998</v>
      </c>
      <c r="AU822" s="44">
        <v>258.39999999999998</v>
      </c>
      <c r="AV822" s="44">
        <v>254</v>
      </c>
      <c r="AW822" s="44">
        <v>254.25</v>
      </c>
    </row>
    <row r="823" spans="1:49">
      <c r="A823" s="45">
        <v>43556</v>
      </c>
      <c r="B823" s="56">
        <v>0.13558999999999999</v>
      </c>
      <c r="C823" s="56">
        <v>0.19746</v>
      </c>
      <c r="E823" s="45">
        <v>43556</v>
      </c>
      <c r="F823" s="56">
        <v>20</v>
      </c>
      <c r="G823" s="56">
        <v>15.71428</v>
      </c>
      <c r="I823" s="45">
        <v>43556</v>
      </c>
      <c r="J823" s="56">
        <v>0.42349999999999999</v>
      </c>
      <c r="K823" s="56">
        <v>0.74112999999999996</v>
      </c>
      <c r="M823" s="45">
        <v>43556</v>
      </c>
      <c r="N823" s="56">
        <v>0.47536</v>
      </c>
      <c r="O823" s="56">
        <v>0.77786999999999995</v>
      </c>
      <c r="Q823" s="45">
        <v>43556</v>
      </c>
      <c r="R823" s="56">
        <v>8.1485400000000006</v>
      </c>
      <c r="S823" s="56">
        <v>4.7715500000000004</v>
      </c>
      <c r="U823" s="45">
        <v>43556</v>
      </c>
      <c r="V823" s="56">
        <v>2.8248500000000001</v>
      </c>
      <c r="W823" s="56">
        <v>2.1571600000000002</v>
      </c>
      <c r="Y823" s="45">
        <v>43556</v>
      </c>
      <c r="Z823" s="56">
        <v>2.5022700000000002</v>
      </c>
      <c r="AA823" s="56">
        <v>7.6887999999999996</v>
      </c>
      <c r="AC823" s="45">
        <v>43556</v>
      </c>
      <c r="AD823" s="56">
        <v>0.10050000000000001</v>
      </c>
      <c r="AE823" s="56">
        <v>0.43859999999999999</v>
      </c>
      <c r="AG823" s="45">
        <v>43556</v>
      </c>
      <c r="AH823" s="56">
        <v>0.63231999999999999</v>
      </c>
      <c r="AI823" s="56">
        <v>0.90993000000000002</v>
      </c>
      <c r="AK823" s="45">
        <v>43556</v>
      </c>
      <c r="AL823" s="56">
        <v>0.46177000000000001</v>
      </c>
      <c r="AM823" s="56">
        <v>1.3853200000000001</v>
      </c>
      <c r="AO823" s="45">
        <v>43556</v>
      </c>
      <c r="AP823" s="56">
        <v>4.4791600000000003</v>
      </c>
      <c r="AQ823" s="56">
        <v>1.8402700000000001</v>
      </c>
      <c r="AS823" s="45">
        <v>43963</v>
      </c>
      <c r="AT823" s="44">
        <v>254.4</v>
      </c>
      <c r="AU823" s="44">
        <v>254.9</v>
      </c>
      <c r="AV823" s="44">
        <v>250.25</v>
      </c>
      <c r="AW823" s="44">
        <v>252.8</v>
      </c>
    </row>
    <row r="824" spans="1:49">
      <c r="A824" s="45">
        <v>43557</v>
      </c>
      <c r="B824" s="56">
        <v>0.27512999999999999</v>
      </c>
      <c r="C824" s="56">
        <v>0.26590999999999998</v>
      </c>
      <c r="E824" s="45">
        <v>43557</v>
      </c>
      <c r="F824" s="56">
        <v>11.428570000000001</v>
      </c>
      <c r="G824" s="56">
        <v>17.142849999999999</v>
      </c>
      <c r="I824" s="45">
        <v>43557</v>
      </c>
      <c r="J824" s="56">
        <v>0.37056</v>
      </c>
      <c r="K824" s="56">
        <v>0.63524999999999998</v>
      </c>
      <c r="M824" s="45">
        <v>43557</v>
      </c>
      <c r="N824" s="56">
        <v>0.25929000000000002</v>
      </c>
      <c r="O824" s="56">
        <v>0.69144000000000005</v>
      </c>
      <c r="Q824" s="45">
        <v>43557</v>
      </c>
      <c r="R824" s="56">
        <v>6.8659800000000004</v>
      </c>
      <c r="S824" s="56">
        <v>5.3435199999999998</v>
      </c>
      <c r="U824" s="45">
        <v>43557</v>
      </c>
      <c r="V824" s="56">
        <v>4.6995300000000002</v>
      </c>
      <c r="W824" s="56">
        <v>1.92604</v>
      </c>
      <c r="Y824" s="45">
        <v>43557</v>
      </c>
      <c r="Z824" s="56">
        <v>4.1628699999999998</v>
      </c>
      <c r="AA824" s="56">
        <v>6.2784300000000002</v>
      </c>
      <c r="AC824" s="45">
        <v>43557</v>
      </c>
      <c r="AD824" s="56">
        <v>0.10001</v>
      </c>
      <c r="AE824" s="56">
        <v>0.38590999999999998</v>
      </c>
      <c r="AG824" s="45">
        <v>43557</v>
      </c>
      <c r="AH824" s="56">
        <v>0.57062999999999997</v>
      </c>
      <c r="AI824" s="56">
        <v>0.44724999999999998</v>
      </c>
      <c r="AK824" s="45">
        <v>43557</v>
      </c>
      <c r="AL824" s="56">
        <v>0.94920000000000004</v>
      </c>
      <c r="AM824" s="56">
        <v>1.2827</v>
      </c>
      <c r="AO824" s="45">
        <v>43557</v>
      </c>
      <c r="AP824" s="56">
        <v>5.2083300000000001</v>
      </c>
      <c r="AQ824" s="56">
        <v>2.2569400000000002</v>
      </c>
      <c r="AS824" s="45">
        <v>43964</v>
      </c>
      <c r="AT824" s="44">
        <v>249.4</v>
      </c>
      <c r="AU824" s="44">
        <v>255.8</v>
      </c>
      <c r="AV824" s="44">
        <v>249.1</v>
      </c>
      <c r="AW824" s="44">
        <v>255.65</v>
      </c>
    </row>
    <row r="825" spans="1:49">
      <c r="A825" s="45">
        <v>43558</v>
      </c>
      <c r="B825" s="56">
        <v>0.25011</v>
      </c>
      <c r="C825" s="56">
        <v>0.20666999999999999</v>
      </c>
      <c r="E825" s="45">
        <v>43558</v>
      </c>
      <c r="F825" s="56">
        <v>28.57142</v>
      </c>
      <c r="G825" s="56">
        <v>25.714279999999999</v>
      </c>
      <c r="I825" s="45">
        <v>43558</v>
      </c>
      <c r="J825" s="56">
        <v>0.42349999999999999</v>
      </c>
      <c r="K825" s="56">
        <v>0.37056</v>
      </c>
      <c r="M825" s="45">
        <v>43558</v>
      </c>
      <c r="N825" s="56">
        <v>0.82108000000000003</v>
      </c>
      <c r="O825" s="56">
        <v>1.2964500000000001</v>
      </c>
      <c r="Q825" s="45">
        <v>43558</v>
      </c>
      <c r="R825" s="56">
        <v>6.91662</v>
      </c>
      <c r="S825" s="56">
        <v>5.5567900000000003</v>
      </c>
      <c r="U825" s="45">
        <v>43558</v>
      </c>
      <c r="V825" s="56">
        <v>2.54237</v>
      </c>
      <c r="W825" s="56">
        <v>2.4653299999999998</v>
      </c>
      <c r="Y825" s="45">
        <v>43558</v>
      </c>
      <c r="Z825" s="56">
        <v>2.25204</v>
      </c>
      <c r="AA825" s="56">
        <v>9.6678700000000006</v>
      </c>
      <c r="AC825" s="45">
        <v>43558</v>
      </c>
      <c r="AD825" s="56">
        <v>0.12293999999999999</v>
      </c>
      <c r="AE825" s="56">
        <v>0.39956999999999998</v>
      </c>
      <c r="AG825" s="45">
        <v>43558</v>
      </c>
      <c r="AH825" s="56">
        <v>0.52436000000000005</v>
      </c>
      <c r="AI825" s="56">
        <v>1.11042</v>
      </c>
      <c r="AK825" s="45">
        <v>43558</v>
      </c>
      <c r="AL825" s="56">
        <v>0.89788999999999997</v>
      </c>
      <c r="AM825" s="56">
        <v>1.4109700000000001</v>
      </c>
      <c r="AO825" s="45">
        <v>43558</v>
      </c>
      <c r="AP825" s="56">
        <v>4.7222200000000001</v>
      </c>
      <c r="AQ825" s="56">
        <v>2.4652699999999999</v>
      </c>
      <c r="AS825" s="45">
        <v>43965</v>
      </c>
      <c r="AT825" s="44">
        <v>253.2</v>
      </c>
      <c r="AU825" s="44">
        <v>253.8</v>
      </c>
      <c r="AV825" s="44">
        <v>251.25</v>
      </c>
      <c r="AW825" s="44">
        <v>252.35</v>
      </c>
    </row>
    <row r="826" spans="1:49">
      <c r="A826" s="45">
        <v>43559</v>
      </c>
      <c r="B826" s="56">
        <v>0.22247</v>
      </c>
      <c r="C826" s="56">
        <v>0.18298</v>
      </c>
      <c r="E826" s="45">
        <v>43559</v>
      </c>
      <c r="F826" s="56">
        <v>31.428570000000001</v>
      </c>
      <c r="G826" s="56">
        <v>25.714279999999999</v>
      </c>
      <c r="I826" s="45">
        <v>43559</v>
      </c>
      <c r="J826" s="56">
        <v>0.84699999999999998</v>
      </c>
      <c r="K826" s="56">
        <v>0.58230999999999999</v>
      </c>
      <c r="M826" s="45">
        <v>43559</v>
      </c>
      <c r="N826" s="56">
        <v>0.25929000000000002</v>
      </c>
      <c r="O826" s="56">
        <v>0.69144000000000005</v>
      </c>
      <c r="Q826" s="45">
        <v>43559</v>
      </c>
      <c r="R826" s="56">
        <v>7.2944699999999996</v>
      </c>
      <c r="S826" s="56">
        <v>5.6382700000000003</v>
      </c>
      <c r="U826" s="45">
        <v>43559</v>
      </c>
      <c r="V826" s="56">
        <v>2.3369200000000001</v>
      </c>
      <c r="W826" s="56">
        <v>2.8248500000000001</v>
      </c>
      <c r="Y826" s="45">
        <v>43559</v>
      </c>
      <c r="Z826" s="56">
        <v>2.0700599999999998</v>
      </c>
      <c r="AA826" s="56">
        <v>11.23748</v>
      </c>
      <c r="AC826" s="45">
        <v>43559</v>
      </c>
      <c r="AD826" s="56">
        <v>0.13563</v>
      </c>
      <c r="AE826" s="56">
        <v>0.81279999999999997</v>
      </c>
      <c r="AG826" s="45">
        <v>43559</v>
      </c>
      <c r="AH826" s="56">
        <v>0.97162000000000004</v>
      </c>
      <c r="AI826" s="56">
        <v>0.6169</v>
      </c>
      <c r="AK826" s="45">
        <v>43559</v>
      </c>
      <c r="AL826" s="56">
        <v>1.1287799999999999</v>
      </c>
      <c r="AM826" s="56">
        <v>0.89788999999999997</v>
      </c>
      <c r="AO826" s="45">
        <v>43559</v>
      </c>
      <c r="AP826" s="56">
        <v>4.7916600000000003</v>
      </c>
      <c r="AQ826" s="56">
        <v>1.7013799999999999</v>
      </c>
      <c r="AS826" s="45">
        <v>43966</v>
      </c>
      <c r="AT826" s="44">
        <v>254.65</v>
      </c>
      <c r="AU826" s="44">
        <v>254.85</v>
      </c>
      <c r="AV826" s="44">
        <v>251.4</v>
      </c>
      <c r="AW826" s="44">
        <v>253.6</v>
      </c>
    </row>
    <row r="827" spans="1:49">
      <c r="A827" s="45">
        <v>43560</v>
      </c>
      <c r="B827" s="56">
        <v>0.20404</v>
      </c>
      <c r="C827" s="56">
        <v>0.15665000000000001</v>
      </c>
      <c r="E827" s="45">
        <v>43560</v>
      </c>
      <c r="F827" s="56">
        <v>12.857139999999999</v>
      </c>
      <c r="G827" s="56">
        <v>18.57142</v>
      </c>
      <c r="I827" s="45">
        <v>43560</v>
      </c>
      <c r="J827" s="56">
        <v>0.42349999999999999</v>
      </c>
      <c r="K827" s="56">
        <v>0.68818999999999997</v>
      </c>
      <c r="M827" s="45">
        <v>43560</v>
      </c>
      <c r="N827" s="56">
        <v>0.73465000000000003</v>
      </c>
      <c r="O827" s="56">
        <v>0.64822000000000002</v>
      </c>
      <c r="Q827" s="45">
        <v>43560</v>
      </c>
      <c r="R827" s="56">
        <v>5.8353200000000003</v>
      </c>
      <c r="S827" s="56">
        <v>5.3827999999999996</v>
      </c>
      <c r="U827" s="45">
        <v>43560</v>
      </c>
      <c r="V827" s="56">
        <v>1.6949099999999999</v>
      </c>
      <c r="W827" s="56">
        <v>2.1057999999999999</v>
      </c>
      <c r="Y827" s="45">
        <v>43560</v>
      </c>
      <c r="Z827" s="56">
        <v>1.50136</v>
      </c>
      <c r="AA827" s="56">
        <v>8.8717000000000006</v>
      </c>
      <c r="AC827" s="45">
        <v>43560</v>
      </c>
      <c r="AD827" s="56">
        <v>9.8059999999999994E-2</v>
      </c>
      <c r="AE827" s="56">
        <v>0.37957000000000002</v>
      </c>
      <c r="AG827" s="45">
        <v>43560</v>
      </c>
      <c r="AH827" s="56">
        <v>0.60148000000000001</v>
      </c>
      <c r="AI827" s="56">
        <v>0.47809000000000001</v>
      </c>
      <c r="AK827" s="45">
        <v>43560</v>
      </c>
      <c r="AL827" s="56">
        <v>0.48742000000000002</v>
      </c>
      <c r="AM827" s="56">
        <v>0.64134999999999998</v>
      </c>
      <c r="AO827" s="45">
        <v>43560</v>
      </c>
      <c r="AP827" s="56">
        <v>4.2013800000000003</v>
      </c>
      <c r="AQ827" s="56">
        <v>1.66666</v>
      </c>
      <c r="AS827" s="45">
        <v>43969</v>
      </c>
      <c r="AT827" s="44">
        <v>254.85</v>
      </c>
      <c r="AU827" s="44">
        <v>255.95</v>
      </c>
      <c r="AV827" s="44">
        <v>252.45</v>
      </c>
      <c r="AW827" s="44">
        <v>255.95</v>
      </c>
    </row>
    <row r="828" spans="1:49">
      <c r="A828" s="45">
        <v>43561</v>
      </c>
      <c r="B828" s="56">
        <v>9.214E-2</v>
      </c>
      <c r="C828" s="56">
        <v>0.1211</v>
      </c>
      <c r="E828" s="45">
        <v>43561</v>
      </c>
      <c r="F828" s="56">
        <v>8.5714199999999998</v>
      </c>
      <c r="G828" s="56">
        <v>7.1428500000000001</v>
      </c>
      <c r="I828" s="45">
        <v>43561</v>
      </c>
      <c r="J828" s="56">
        <v>0</v>
      </c>
      <c r="K828" s="56">
        <v>0</v>
      </c>
      <c r="M828" s="45">
        <v>43561</v>
      </c>
      <c r="N828" s="56">
        <v>0</v>
      </c>
      <c r="O828" s="56">
        <v>0</v>
      </c>
      <c r="Q828" s="45">
        <v>43561</v>
      </c>
      <c r="R828" s="56">
        <v>3.81392</v>
      </c>
      <c r="S828" s="56">
        <v>2.0320999999999998</v>
      </c>
      <c r="U828" s="45">
        <v>43561</v>
      </c>
      <c r="V828" s="56">
        <v>1.10426</v>
      </c>
      <c r="W828" s="56">
        <v>1.33538</v>
      </c>
      <c r="Y828" s="45">
        <v>43561</v>
      </c>
      <c r="Z828" s="56">
        <v>0.97816000000000003</v>
      </c>
      <c r="AA828" s="56">
        <v>5.3685099999999997</v>
      </c>
      <c r="AC828" s="45">
        <v>43561</v>
      </c>
      <c r="AD828" s="56">
        <v>7.3179999999999995E-2</v>
      </c>
      <c r="AE828" s="56">
        <v>0.26246999999999998</v>
      </c>
      <c r="AG828" s="45">
        <v>43561</v>
      </c>
      <c r="AH828" s="56">
        <v>0.26218000000000002</v>
      </c>
      <c r="AI828" s="56">
        <v>0.12338</v>
      </c>
      <c r="AK828" s="45">
        <v>43561</v>
      </c>
      <c r="AL828" s="56">
        <v>0.15392</v>
      </c>
      <c r="AM828" s="56">
        <v>0.28219</v>
      </c>
      <c r="AO828" s="45">
        <v>43561</v>
      </c>
      <c r="AP828" s="56">
        <v>1.0069399999999999</v>
      </c>
      <c r="AQ828" s="56">
        <v>0.97221999999999997</v>
      </c>
      <c r="AS828" s="45">
        <v>43970</v>
      </c>
      <c r="AT828" s="44">
        <v>260.64999999999998</v>
      </c>
      <c r="AU828" s="44">
        <v>262.39999999999998</v>
      </c>
      <c r="AV828" s="44">
        <v>259.95</v>
      </c>
      <c r="AW828" s="44">
        <v>261.95</v>
      </c>
    </row>
    <row r="829" spans="1:49">
      <c r="A829" s="45">
        <v>43562</v>
      </c>
      <c r="B829" s="56">
        <v>0.10662000000000001</v>
      </c>
      <c r="C829" s="56">
        <v>0.11584</v>
      </c>
      <c r="E829" s="45">
        <v>43562</v>
      </c>
      <c r="F829" s="56">
        <v>0</v>
      </c>
      <c r="G829" s="56">
        <v>0</v>
      </c>
      <c r="I829" s="45">
        <v>43562</v>
      </c>
      <c r="J829" s="56">
        <v>0</v>
      </c>
      <c r="K829" s="56">
        <v>0</v>
      </c>
      <c r="M829" s="45">
        <v>43562</v>
      </c>
      <c r="N829" s="56">
        <v>0.21607000000000001</v>
      </c>
      <c r="O829" s="56">
        <v>0.38893</v>
      </c>
      <c r="Q829" s="45">
        <v>43562</v>
      </c>
      <c r="R829" s="56">
        <v>3.8288600000000002</v>
      </c>
      <c r="S829" s="56">
        <v>1.7977300000000001</v>
      </c>
      <c r="U829" s="45">
        <v>43562</v>
      </c>
      <c r="V829" s="56">
        <v>1.1556200000000001</v>
      </c>
      <c r="W829" s="56">
        <v>1.8746700000000001</v>
      </c>
      <c r="Y829" s="45">
        <v>43562</v>
      </c>
      <c r="Z829" s="56">
        <v>1.0236499999999999</v>
      </c>
      <c r="AA829" s="56">
        <v>5.3002700000000003</v>
      </c>
      <c r="AC829" s="45">
        <v>43562</v>
      </c>
      <c r="AD829" s="56">
        <v>6.0979999999999999E-2</v>
      </c>
      <c r="AE829" s="56">
        <v>0.26930999999999999</v>
      </c>
      <c r="AG829" s="45">
        <v>43562</v>
      </c>
      <c r="AH829" s="56">
        <v>0.30845</v>
      </c>
      <c r="AI829" s="56">
        <v>0.12338</v>
      </c>
      <c r="AK829" s="45">
        <v>43562</v>
      </c>
      <c r="AL829" s="56">
        <v>0.12827</v>
      </c>
      <c r="AM829" s="56">
        <v>0.12827</v>
      </c>
      <c r="AO829" s="45">
        <v>43562</v>
      </c>
      <c r="AP829" s="56">
        <v>0.72916000000000003</v>
      </c>
      <c r="AQ829" s="56">
        <v>0.45138</v>
      </c>
      <c r="AS829" s="45">
        <v>43971</v>
      </c>
      <c r="AT829" s="44">
        <v>260.60000000000002</v>
      </c>
      <c r="AU829" s="44">
        <v>263.14999999999998</v>
      </c>
      <c r="AV829" s="44">
        <v>260.5</v>
      </c>
      <c r="AW829" s="44">
        <v>262.14999999999998</v>
      </c>
    </row>
    <row r="830" spans="1:49">
      <c r="A830" s="45">
        <v>43563</v>
      </c>
      <c r="B830" s="56">
        <v>0.18823999999999999</v>
      </c>
      <c r="C830" s="56">
        <v>0.20799000000000001</v>
      </c>
      <c r="E830" s="45">
        <v>43563</v>
      </c>
      <c r="F830" s="56">
        <v>31.428570000000001</v>
      </c>
      <c r="G830" s="56">
        <v>40</v>
      </c>
      <c r="I830" s="45">
        <v>43563</v>
      </c>
      <c r="J830" s="56">
        <v>0.52937999999999996</v>
      </c>
      <c r="K830" s="56">
        <v>1.5881400000000001</v>
      </c>
      <c r="M830" s="45">
        <v>43563</v>
      </c>
      <c r="N830" s="56">
        <v>1.0371600000000001</v>
      </c>
      <c r="O830" s="56">
        <v>1.4693099999999999</v>
      </c>
      <c r="Q830" s="45">
        <v>43563</v>
      </c>
      <c r="R830" s="56">
        <v>9.5372500000000002</v>
      </c>
      <c r="S830" s="56">
        <v>5.50129</v>
      </c>
      <c r="U830" s="45">
        <v>43563</v>
      </c>
      <c r="V830" s="56">
        <v>5.4956300000000002</v>
      </c>
      <c r="W830" s="56">
        <v>2.5937299999999999</v>
      </c>
      <c r="Y830" s="45">
        <v>43563</v>
      </c>
      <c r="Z830" s="56">
        <v>4.8680599999999998</v>
      </c>
      <c r="AA830" s="56">
        <v>10.054589999999999</v>
      </c>
      <c r="AC830" s="45">
        <v>43563</v>
      </c>
      <c r="AD830" s="56">
        <v>0.11269999999999999</v>
      </c>
      <c r="AE830" s="56">
        <v>0.38884000000000002</v>
      </c>
      <c r="AG830" s="45">
        <v>43563</v>
      </c>
      <c r="AH830" s="56">
        <v>0.77112000000000003</v>
      </c>
      <c r="AI830" s="56">
        <v>0.57062999999999997</v>
      </c>
      <c r="AK830" s="45">
        <v>43563</v>
      </c>
      <c r="AL830" s="56">
        <v>0.56438999999999995</v>
      </c>
      <c r="AM830" s="56">
        <v>0.53873000000000004</v>
      </c>
      <c r="AO830" s="45">
        <v>43563</v>
      </c>
      <c r="AP830" s="56">
        <v>5.1388800000000003</v>
      </c>
      <c r="AQ830" s="56">
        <v>2.6041599999999998</v>
      </c>
      <c r="AS830" s="45">
        <v>43972</v>
      </c>
      <c r="AT830" s="44">
        <v>264</v>
      </c>
      <c r="AU830" s="44">
        <v>264.45</v>
      </c>
      <c r="AV830" s="44">
        <v>262.75</v>
      </c>
      <c r="AW830" s="44">
        <v>263.55</v>
      </c>
    </row>
    <row r="831" spans="1:49">
      <c r="A831" s="45">
        <v>43564</v>
      </c>
      <c r="B831" s="56">
        <v>0.21325</v>
      </c>
      <c r="C831" s="56">
        <v>0.22905</v>
      </c>
      <c r="E831" s="45">
        <v>43564</v>
      </c>
      <c r="F831" s="56">
        <v>22.857140000000001</v>
      </c>
      <c r="G831" s="56">
        <v>25.714279999999999</v>
      </c>
      <c r="I831" s="45">
        <v>43564</v>
      </c>
      <c r="J831" s="56">
        <v>0</v>
      </c>
      <c r="K831" s="56">
        <v>0.89993999999999996</v>
      </c>
      <c r="M831" s="45">
        <v>43564</v>
      </c>
      <c r="N831" s="56">
        <v>0.25929000000000002</v>
      </c>
      <c r="O831" s="56">
        <v>0.95072999999999996</v>
      </c>
      <c r="Q831" s="45">
        <v>43564</v>
      </c>
      <c r="R831" s="56">
        <v>8.6341699999999992</v>
      </c>
      <c r="S831" s="56">
        <v>5.2386699999999999</v>
      </c>
      <c r="U831" s="45">
        <v>43564</v>
      </c>
      <c r="V831" s="56">
        <v>2.8248500000000001</v>
      </c>
      <c r="W831" s="56">
        <v>2.8762099999999999</v>
      </c>
      <c r="Y831" s="45">
        <v>43564</v>
      </c>
      <c r="Z831" s="56">
        <v>2.5022700000000002</v>
      </c>
      <c r="AA831" s="56">
        <v>9.6678700000000006</v>
      </c>
      <c r="AC831" s="45">
        <v>43564</v>
      </c>
      <c r="AD831" s="56">
        <v>0.11465</v>
      </c>
      <c r="AE831" s="56">
        <v>0.46055000000000001</v>
      </c>
      <c r="AG831" s="45">
        <v>43564</v>
      </c>
      <c r="AH831" s="56">
        <v>0.94077</v>
      </c>
      <c r="AI831" s="56">
        <v>0.46267000000000003</v>
      </c>
      <c r="AK831" s="45">
        <v>43564</v>
      </c>
      <c r="AL831" s="56">
        <v>0.64134999999999998</v>
      </c>
      <c r="AM831" s="56">
        <v>0.33350000000000002</v>
      </c>
      <c r="AO831" s="45">
        <v>43564</v>
      </c>
      <c r="AP831" s="56">
        <v>4.4791600000000003</v>
      </c>
      <c r="AQ831" s="56">
        <v>2.36111</v>
      </c>
      <c r="AS831" s="45">
        <v>43973</v>
      </c>
      <c r="AT831" s="44">
        <v>263.64999999999998</v>
      </c>
      <c r="AU831" s="44">
        <v>263.85000000000002</v>
      </c>
      <c r="AV831" s="44">
        <v>257.85000000000002</v>
      </c>
      <c r="AW831" s="44">
        <v>258.8</v>
      </c>
    </row>
    <row r="832" spans="1:49">
      <c r="A832" s="45">
        <v>43565</v>
      </c>
      <c r="B832" s="56">
        <v>0.30276999999999998</v>
      </c>
      <c r="C832" s="56">
        <v>0.2172</v>
      </c>
      <c r="E832" s="45">
        <v>43565</v>
      </c>
      <c r="F832" s="56">
        <v>22.857140000000001</v>
      </c>
      <c r="G832" s="56">
        <v>41.428570000000001</v>
      </c>
      <c r="I832" s="45">
        <v>43565</v>
      </c>
      <c r="J832" s="56">
        <v>0</v>
      </c>
      <c r="K832" s="56">
        <v>0.26468999999999998</v>
      </c>
      <c r="M832" s="45">
        <v>43565</v>
      </c>
      <c r="N832" s="56">
        <v>0.21607000000000001</v>
      </c>
      <c r="O832" s="56">
        <v>0.64822000000000002</v>
      </c>
      <c r="Q832" s="45">
        <v>43565</v>
      </c>
      <c r="R832" s="56">
        <v>8.8847699999999996</v>
      </c>
      <c r="S832" s="56">
        <v>5.4217500000000003</v>
      </c>
      <c r="U832" s="45">
        <v>43565</v>
      </c>
      <c r="V832" s="56">
        <v>2.54237</v>
      </c>
      <c r="W832" s="56">
        <v>2.3626</v>
      </c>
      <c r="Y832" s="45">
        <v>43565</v>
      </c>
      <c r="Z832" s="56">
        <v>2.25204</v>
      </c>
      <c r="AA832" s="56">
        <v>9.2584099999999996</v>
      </c>
      <c r="AC832" s="45">
        <v>43565</v>
      </c>
      <c r="AD832" s="56">
        <v>0.11806</v>
      </c>
      <c r="AE832" s="56">
        <v>0.48007</v>
      </c>
      <c r="AG832" s="45">
        <v>43565</v>
      </c>
      <c r="AH832" s="56">
        <v>0.64773999999999998</v>
      </c>
      <c r="AI832" s="56">
        <v>0.57062999999999997</v>
      </c>
      <c r="AK832" s="45">
        <v>43565</v>
      </c>
      <c r="AL832" s="56">
        <v>0.79527000000000003</v>
      </c>
      <c r="AM832" s="56">
        <v>0.20523</v>
      </c>
      <c r="AO832" s="45">
        <v>43565</v>
      </c>
      <c r="AP832" s="56">
        <v>5.2083300000000001</v>
      </c>
      <c r="AQ832" s="56">
        <v>1.9444399999999999</v>
      </c>
      <c r="AS832" s="45">
        <v>43976</v>
      </c>
      <c r="AT832" s="44">
        <v>260.95</v>
      </c>
      <c r="AU832" s="44">
        <v>263</v>
      </c>
      <c r="AV832" s="44">
        <v>258.55</v>
      </c>
      <c r="AW832" s="44">
        <v>263</v>
      </c>
    </row>
    <row r="833" spans="1:49">
      <c r="A833" s="45">
        <v>43566</v>
      </c>
      <c r="B833" s="56">
        <v>0.22115000000000001</v>
      </c>
      <c r="C833" s="56">
        <v>0.26985999999999999</v>
      </c>
      <c r="E833" s="45">
        <v>43566</v>
      </c>
      <c r="F833" s="56">
        <v>24.285710000000002</v>
      </c>
      <c r="G833" s="56">
        <v>11.428570000000001</v>
      </c>
      <c r="I833" s="45">
        <v>43566</v>
      </c>
      <c r="J833" s="56">
        <v>0</v>
      </c>
      <c r="K833" s="56">
        <v>1.3763799999999999</v>
      </c>
      <c r="M833" s="45">
        <v>43566</v>
      </c>
      <c r="N833" s="56">
        <v>1.0371600000000001</v>
      </c>
      <c r="O833" s="56">
        <v>0.69144000000000005</v>
      </c>
      <c r="Q833" s="45">
        <v>43566</v>
      </c>
      <c r="R833" s="56">
        <v>7.8726200000000004</v>
      </c>
      <c r="S833" s="56">
        <v>5.51037</v>
      </c>
      <c r="U833" s="45">
        <v>43566</v>
      </c>
      <c r="V833" s="56">
        <v>1.7719499999999999</v>
      </c>
      <c r="W833" s="56">
        <v>2.5937299999999999</v>
      </c>
      <c r="Y833" s="45">
        <v>43566</v>
      </c>
      <c r="Z833" s="56">
        <v>1.5696000000000001</v>
      </c>
      <c r="AA833" s="56">
        <v>9.8043600000000009</v>
      </c>
      <c r="AC833" s="45">
        <v>43566</v>
      </c>
      <c r="AD833" s="56">
        <v>9.4640000000000002E-2</v>
      </c>
      <c r="AE833" s="56">
        <v>0.38884000000000002</v>
      </c>
      <c r="AG833" s="45">
        <v>43566</v>
      </c>
      <c r="AH833" s="56">
        <v>0.57062999999999997</v>
      </c>
      <c r="AI833" s="56">
        <v>0.6169</v>
      </c>
      <c r="AK833" s="45">
        <v>43566</v>
      </c>
      <c r="AL833" s="56">
        <v>0.71831</v>
      </c>
      <c r="AM833" s="56">
        <v>0.69266000000000005</v>
      </c>
      <c r="AO833" s="45">
        <v>43566</v>
      </c>
      <c r="AP833" s="56">
        <v>5.48611</v>
      </c>
      <c r="AQ833" s="56">
        <v>1.80555</v>
      </c>
      <c r="AS833" s="45">
        <v>43977</v>
      </c>
      <c r="AT833" s="44">
        <v>262.95</v>
      </c>
      <c r="AU833" s="44">
        <v>267.3</v>
      </c>
      <c r="AV833" s="44">
        <v>262.60000000000002</v>
      </c>
      <c r="AW833" s="44">
        <v>266.64999999999998</v>
      </c>
    </row>
    <row r="834" spans="1:49">
      <c r="A834" s="45">
        <v>43567</v>
      </c>
      <c r="B834" s="56">
        <v>0.17376</v>
      </c>
      <c r="C834" s="56">
        <v>0.22642000000000001</v>
      </c>
      <c r="E834" s="45">
        <v>43567</v>
      </c>
      <c r="F834" s="56">
        <v>8.5714199999999998</v>
      </c>
      <c r="G834" s="56">
        <v>34.285710000000002</v>
      </c>
      <c r="I834" s="45">
        <v>43567</v>
      </c>
      <c r="J834" s="56">
        <v>0</v>
      </c>
      <c r="K834" s="56">
        <v>0.74112999999999996</v>
      </c>
      <c r="M834" s="45">
        <v>43567</v>
      </c>
      <c r="N834" s="56">
        <v>0.77786999999999995</v>
      </c>
      <c r="O834" s="56">
        <v>1.1235900000000001</v>
      </c>
      <c r="Q834" s="45">
        <v>43567</v>
      </c>
      <c r="R834" s="56">
        <v>7.3561500000000004</v>
      </c>
      <c r="S834" s="56">
        <v>5.2776199999999998</v>
      </c>
      <c r="U834" s="45">
        <v>43567</v>
      </c>
      <c r="V834" s="56">
        <v>1.7719499999999999</v>
      </c>
      <c r="W834" s="56">
        <v>2.1314799999999998</v>
      </c>
      <c r="Y834" s="45">
        <v>43567</v>
      </c>
      <c r="Z834" s="56">
        <v>1.5696000000000001</v>
      </c>
      <c r="AA834" s="56">
        <v>9.5086399999999998</v>
      </c>
      <c r="AC834" s="45">
        <v>43567</v>
      </c>
      <c r="AD834" s="56">
        <v>9.2200000000000004E-2</v>
      </c>
      <c r="AE834" s="56">
        <v>0.40639999999999998</v>
      </c>
      <c r="AG834" s="45">
        <v>43567</v>
      </c>
      <c r="AH834" s="56">
        <v>0.44724999999999998</v>
      </c>
      <c r="AI834" s="56">
        <v>0.41639999999999999</v>
      </c>
      <c r="AK834" s="45">
        <v>43567</v>
      </c>
      <c r="AL834" s="56">
        <v>0.59004000000000001</v>
      </c>
      <c r="AM834" s="56">
        <v>0.46177000000000001</v>
      </c>
      <c r="AO834" s="45">
        <v>43567</v>
      </c>
      <c r="AP834" s="56">
        <v>5.4513800000000003</v>
      </c>
      <c r="AQ834" s="56">
        <v>1.66666</v>
      </c>
      <c r="AS834" s="45">
        <v>43978</v>
      </c>
      <c r="AT834" s="44">
        <v>265.45</v>
      </c>
      <c r="AU834" s="44">
        <v>268.85000000000002</v>
      </c>
      <c r="AV834" s="44">
        <v>265.45</v>
      </c>
      <c r="AW834" s="44">
        <v>267.10000000000002</v>
      </c>
    </row>
    <row r="835" spans="1:49">
      <c r="A835" s="45">
        <v>43568</v>
      </c>
      <c r="B835" s="56">
        <v>0.11321000000000001</v>
      </c>
      <c r="C835" s="56">
        <v>0.12769</v>
      </c>
      <c r="E835" s="45">
        <v>43568</v>
      </c>
      <c r="F835" s="56">
        <v>0</v>
      </c>
      <c r="G835" s="56">
        <v>27.142849999999999</v>
      </c>
      <c r="I835" s="45">
        <v>43568</v>
      </c>
      <c r="J835" s="56">
        <v>0</v>
      </c>
      <c r="K835" s="56">
        <v>0</v>
      </c>
      <c r="M835" s="45">
        <v>43568</v>
      </c>
      <c r="N835" s="56">
        <v>0</v>
      </c>
      <c r="O835" s="56">
        <v>0.25929000000000002</v>
      </c>
      <c r="Q835" s="45">
        <v>43568</v>
      </c>
      <c r="R835" s="56">
        <v>3.8986499999999999</v>
      </c>
      <c r="S835" s="56">
        <v>1.96783</v>
      </c>
      <c r="U835" s="45">
        <v>43568</v>
      </c>
      <c r="V835" s="56">
        <v>0.53929000000000005</v>
      </c>
      <c r="W835" s="56">
        <v>1.02722</v>
      </c>
      <c r="Y835" s="45">
        <v>43568</v>
      </c>
      <c r="Z835" s="56">
        <v>0.47770000000000001</v>
      </c>
      <c r="AA835" s="56">
        <v>6.4376699999999998</v>
      </c>
      <c r="AC835" s="45">
        <v>43568</v>
      </c>
      <c r="AD835" s="56">
        <v>3.9510000000000003E-2</v>
      </c>
      <c r="AE835" s="56">
        <v>0.28004000000000001</v>
      </c>
      <c r="AG835" s="45">
        <v>43568</v>
      </c>
      <c r="AH835" s="56">
        <v>0.18507000000000001</v>
      </c>
      <c r="AI835" s="56">
        <v>0.10795</v>
      </c>
      <c r="AK835" s="45">
        <v>43568</v>
      </c>
      <c r="AL835" s="56">
        <v>0.51307999999999998</v>
      </c>
      <c r="AM835" s="56">
        <v>0.12827</v>
      </c>
      <c r="AO835" s="45">
        <v>43568</v>
      </c>
      <c r="AP835" s="56">
        <v>0.76388</v>
      </c>
      <c r="AQ835" s="56">
        <v>0.76388</v>
      </c>
      <c r="AS835" s="45">
        <v>43979</v>
      </c>
      <c r="AT835" s="44">
        <v>269.64999999999998</v>
      </c>
      <c r="AU835" s="44">
        <v>271.10000000000002</v>
      </c>
      <c r="AV835" s="44">
        <v>265</v>
      </c>
      <c r="AW835" s="44">
        <v>268.3</v>
      </c>
    </row>
    <row r="836" spans="1:49">
      <c r="A836" s="45">
        <v>43569</v>
      </c>
      <c r="B836" s="56">
        <v>0.11452</v>
      </c>
      <c r="C836" s="56">
        <v>0.15007000000000001</v>
      </c>
      <c r="E836" s="45">
        <v>43569</v>
      </c>
      <c r="F836" s="56">
        <v>7.1428500000000001</v>
      </c>
      <c r="G836" s="56">
        <v>15.71428</v>
      </c>
      <c r="I836" s="45">
        <v>43569</v>
      </c>
      <c r="J836" s="56">
        <v>0</v>
      </c>
      <c r="K836" s="56">
        <v>0</v>
      </c>
      <c r="M836" s="45">
        <v>43569</v>
      </c>
      <c r="N836" s="56">
        <v>0.30249999999999999</v>
      </c>
      <c r="O836" s="56">
        <v>0.43214999999999998</v>
      </c>
      <c r="Q836" s="45">
        <v>43569</v>
      </c>
      <c r="R836" s="56">
        <v>4.1180899999999996</v>
      </c>
      <c r="S836" s="56">
        <v>1.9918499999999999</v>
      </c>
      <c r="U836" s="45">
        <v>43569</v>
      </c>
      <c r="V836" s="56">
        <v>1.0785800000000001</v>
      </c>
      <c r="W836" s="56">
        <v>2.05444</v>
      </c>
      <c r="Y836" s="45">
        <v>43569</v>
      </c>
      <c r="Z836" s="56">
        <v>0.95540999999999998</v>
      </c>
      <c r="AA836" s="56">
        <v>7.9845300000000003</v>
      </c>
      <c r="AC836" s="45">
        <v>43569</v>
      </c>
      <c r="AD836" s="56">
        <v>4.342E-2</v>
      </c>
      <c r="AE836" s="56">
        <v>0.28832999999999998</v>
      </c>
      <c r="AG836" s="45">
        <v>43569</v>
      </c>
      <c r="AH836" s="56">
        <v>0.27760000000000001</v>
      </c>
      <c r="AI836" s="56">
        <v>7.7109999999999998E-2</v>
      </c>
      <c r="AK836" s="45">
        <v>43569</v>
      </c>
      <c r="AL836" s="56">
        <v>0.28219</v>
      </c>
      <c r="AM836" s="56">
        <v>0</v>
      </c>
      <c r="AO836" s="45">
        <v>43569</v>
      </c>
      <c r="AP836" s="56">
        <v>1.18055</v>
      </c>
      <c r="AQ836" s="56">
        <v>0.625</v>
      </c>
      <c r="AS836" s="45">
        <v>43980</v>
      </c>
      <c r="AT836" s="44">
        <v>266.95</v>
      </c>
      <c r="AU836" s="44">
        <v>269.45</v>
      </c>
      <c r="AV836" s="44">
        <v>265.10000000000002</v>
      </c>
      <c r="AW836" s="44">
        <v>267</v>
      </c>
    </row>
    <row r="837" spans="1:49">
      <c r="A837" s="45">
        <v>43570</v>
      </c>
      <c r="B837" s="56">
        <v>0.21589</v>
      </c>
      <c r="C837" s="56">
        <v>0.23694999999999999</v>
      </c>
      <c r="E837" s="45">
        <v>43570</v>
      </c>
      <c r="F837" s="56">
        <v>38.571420000000003</v>
      </c>
      <c r="G837" s="56">
        <v>31.428570000000001</v>
      </c>
      <c r="I837" s="45">
        <v>43570</v>
      </c>
      <c r="J837" s="56">
        <v>0.42349999999999999</v>
      </c>
      <c r="K837" s="56">
        <v>1.3763799999999999</v>
      </c>
      <c r="M837" s="45">
        <v>43570</v>
      </c>
      <c r="N837" s="56">
        <v>0.21607000000000001</v>
      </c>
      <c r="O837" s="56">
        <v>1.4260999999999999</v>
      </c>
      <c r="Q837" s="45">
        <v>43570</v>
      </c>
      <c r="R837" s="56">
        <v>8.4728300000000001</v>
      </c>
      <c r="S837" s="56">
        <v>6.6215400000000004</v>
      </c>
      <c r="U837" s="45">
        <v>43570</v>
      </c>
      <c r="V837" s="56">
        <v>2.54237</v>
      </c>
      <c r="W837" s="56">
        <v>2.7221299999999999</v>
      </c>
      <c r="Y837" s="45">
        <v>43570</v>
      </c>
      <c r="Z837" s="56">
        <v>2.25204</v>
      </c>
      <c r="AA837" s="56">
        <v>13.057320000000001</v>
      </c>
      <c r="AC837" s="45">
        <v>43570</v>
      </c>
      <c r="AD837" s="56">
        <v>0.10635</v>
      </c>
      <c r="AE837" s="56">
        <v>0.48202</v>
      </c>
      <c r="AG837" s="45">
        <v>43570</v>
      </c>
      <c r="AH837" s="56">
        <v>0.50893999999999995</v>
      </c>
      <c r="AI837" s="56">
        <v>0.43182999999999999</v>
      </c>
      <c r="AK837" s="45">
        <v>43570</v>
      </c>
      <c r="AL837" s="56">
        <v>0.61570000000000003</v>
      </c>
      <c r="AM837" s="56">
        <v>0.51307999999999998</v>
      </c>
      <c r="AO837" s="45">
        <v>43570</v>
      </c>
      <c r="AP837" s="56">
        <v>7.0833300000000001</v>
      </c>
      <c r="AQ837" s="56">
        <v>3.8888799999999999</v>
      </c>
      <c r="AS837" s="45">
        <v>43983</v>
      </c>
      <c r="AT837" s="44">
        <v>268.5</v>
      </c>
      <c r="AU837" s="44">
        <v>273.35000000000002</v>
      </c>
      <c r="AV837" s="44">
        <v>268.35000000000002</v>
      </c>
      <c r="AW837" s="44">
        <v>273</v>
      </c>
    </row>
    <row r="838" spans="1:49">
      <c r="A838" s="45">
        <v>43571</v>
      </c>
      <c r="B838" s="56">
        <v>0.22378999999999999</v>
      </c>
      <c r="C838" s="56">
        <v>0.30409000000000003</v>
      </c>
      <c r="E838" s="45">
        <v>43571</v>
      </c>
      <c r="F838" s="56">
        <v>20</v>
      </c>
      <c r="G838" s="56">
        <v>30</v>
      </c>
      <c r="I838" s="45">
        <v>43571</v>
      </c>
      <c r="J838" s="56">
        <v>0.47643999999999997</v>
      </c>
      <c r="K838" s="56">
        <v>1.79989</v>
      </c>
      <c r="M838" s="45">
        <v>43571</v>
      </c>
      <c r="N838" s="56">
        <v>1.2964500000000001</v>
      </c>
      <c r="O838" s="56">
        <v>2.3336199999999998</v>
      </c>
      <c r="Q838" s="45">
        <v>43571</v>
      </c>
      <c r="R838" s="56">
        <v>7.3843899999999998</v>
      </c>
      <c r="S838" s="56">
        <v>6.3722300000000001</v>
      </c>
      <c r="U838" s="45">
        <v>43571</v>
      </c>
      <c r="V838" s="56">
        <v>1.7719499999999999</v>
      </c>
      <c r="W838" s="56">
        <v>2.7734899999999998</v>
      </c>
      <c r="Y838" s="45">
        <v>43571</v>
      </c>
      <c r="Z838" s="56">
        <v>1.5696000000000001</v>
      </c>
      <c r="AA838" s="56">
        <v>11.078250000000001</v>
      </c>
      <c r="AC838" s="45">
        <v>43571</v>
      </c>
      <c r="AD838" s="56">
        <v>0.11416</v>
      </c>
      <c r="AE838" s="56">
        <v>0.44885000000000003</v>
      </c>
      <c r="AG838" s="45">
        <v>43571</v>
      </c>
      <c r="AH838" s="56">
        <v>0.66317000000000004</v>
      </c>
      <c r="AI838" s="56">
        <v>0.50893999999999995</v>
      </c>
      <c r="AK838" s="45">
        <v>43571</v>
      </c>
      <c r="AL838" s="56">
        <v>0.76961999999999997</v>
      </c>
      <c r="AM838" s="56">
        <v>0.82093000000000005</v>
      </c>
      <c r="AO838" s="45">
        <v>43571</v>
      </c>
      <c r="AP838" s="56">
        <v>6.25</v>
      </c>
      <c r="AQ838" s="56">
        <v>3.4722200000000001</v>
      </c>
      <c r="AS838" s="45">
        <v>43984</v>
      </c>
      <c r="AT838" s="44">
        <v>272.85000000000002</v>
      </c>
      <c r="AU838" s="44">
        <v>276.39999999999998</v>
      </c>
      <c r="AV838" s="44">
        <v>272.3</v>
      </c>
      <c r="AW838" s="44">
        <v>275.8</v>
      </c>
    </row>
    <row r="839" spans="1:49">
      <c r="A839" s="45">
        <v>43572</v>
      </c>
      <c r="B839" s="56">
        <v>0.21984000000000001</v>
      </c>
      <c r="C839" s="56">
        <v>0.24748000000000001</v>
      </c>
      <c r="E839" s="45">
        <v>43572</v>
      </c>
      <c r="F839" s="56">
        <v>42.857140000000001</v>
      </c>
      <c r="G839" s="56">
        <v>47.142850000000003</v>
      </c>
      <c r="I839" s="45">
        <v>43572</v>
      </c>
      <c r="J839" s="56">
        <v>0.42349999999999999</v>
      </c>
      <c r="K839" s="56">
        <v>1.1646300000000001</v>
      </c>
      <c r="M839" s="45">
        <v>43572</v>
      </c>
      <c r="N839" s="56">
        <v>1.3396699999999999</v>
      </c>
      <c r="O839" s="56">
        <v>1.77182</v>
      </c>
      <c r="Q839" s="45">
        <v>43572</v>
      </c>
      <c r="R839" s="56">
        <v>7.3269299999999999</v>
      </c>
      <c r="S839" s="56">
        <v>5.7570800000000002</v>
      </c>
      <c r="U839" s="45">
        <v>43572</v>
      </c>
      <c r="V839" s="56">
        <v>1.41242</v>
      </c>
      <c r="W839" s="56">
        <v>2.0287600000000001</v>
      </c>
      <c r="Y839" s="45">
        <v>43572</v>
      </c>
      <c r="Z839" s="56">
        <v>1.2511300000000001</v>
      </c>
      <c r="AA839" s="56">
        <v>9.6223799999999997</v>
      </c>
      <c r="AC839" s="45">
        <v>43572</v>
      </c>
      <c r="AD839" s="56">
        <v>0.10099</v>
      </c>
      <c r="AE839" s="56">
        <v>0.43031000000000003</v>
      </c>
      <c r="AG839" s="45">
        <v>43572</v>
      </c>
      <c r="AH839" s="56">
        <v>0.67859000000000003</v>
      </c>
      <c r="AI839" s="56">
        <v>0.49352000000000001</v>
      </c>
      <c r="AK839" s="45">
        <v>43572</v>
      </c>
      <c r="AL839" s="56">
        <v>0.71831</v>
      </c>
      <c r="AM839" s="56">
        <v>0.33350000000000002</v>
      </c>
      <c r="AO839" s="45">
        <v>43572</v>
      </c>
      <c r="AP839" s="56">
        <v>5.0347200000000001</v>
      </c>
      <c r="AQ839" s="56">
        <v>2.9166599999999998</v>
      </c>
      <c r="AS839" s="45">
        <v>43985</v>
      </c>
      <c r="AT839" s="44">
        <v>278.7</v>
      </c>
      <c r="AU839" s="44">
        <v>287.85000000000002</v>
      </c>
      <c r="AV839" s="44">
        <v>278.5</v>
      </c>
      <c r="AW839" s="44">
        <v>286.25</v>
      </c>
    </row>
    <row r="840" spans="1:49">
      <c r="A840" s="45">
        <v>43573</v>
      </c>
      <c r="B840" s="56">
        <v>0.2172</v>
      </c>
      <c r="C840" s="56">
        <v>0.22905</v>
      </c>
      <c r="E840" s="45">
        <v>43573</v>
      </c>
      <c r="F840" s="56">
        <v>34.285710000000002</v>
      </c>
      <c r="G840" s="56">
        <v>27.142849999999999</v>
      </c>
      <c r="I840" s="45">
        <v>43573</v>
      </c>
      <c r="J840" s="56">
        <v>3.7585999999999999</v>
      </c>
      <c r="K840" s="56">
        <v>1.5351999999999999</v>
      </c>
      <c r="M840" s="45">
        <v>43573</v>
      </c>
      <c r="N840" s="56">
        <v>6.6119199999999996</v>
      </c>
      <c r="O840" s="56">
        <v>1.2100200000000001</v>
      </c>
      <c r="Q840" s="45">
        <v>43573</v>
      </c>
      <c r="R840" s="56">
        <v>6.8653300000000002</v>
      </c>
      <c r="S840" s="56">
        <v>6.4131400000000003</v>
      </c>
      <c r="U840" s="45">
        <v>43573</v>
      </c>
      <c r="V840" s="56">
        <v>1.6435500000000001</v>
      </c>
      <c r="W840" s="56">
        <v>3.0303</v>
      </c>
      <c r="Y840" s="45">
        <v>43573</v>
      </c>
      <c r="Z840" s="56">
        <v>1.4558599999999999</v>
      </c>
      <c r="AA840" s="56">
        <v>13.444039999999999</v>
      </c>
      <c r="AC840" s="45">
        <v>43573</v>
      </c>
      <c r="AD840" s="56">
        <v>0.15075</v>
      </c>
      <c r="AE840" s="56">
        <v>0.46933999999999998</v>
      </c>
      <c r="AG840" s="45">
        <v>43573</v>
      </c>
      <c r="AH840" s="56">
        <v>0.92535000000000001</v>
      </c>
      <c r="AI840" s="56">
        <v>0.57062999999999997</v>
      </c>
      <c r="AK840" s="45">
        <v>43573</v>
      </c>
      <c r="AL840" s="56">
        <v>1.1287799999999999</v>
      </c>
      <c r="AM840" s="56">
        <v>0.51307999999999998</v>
      </c>
      <c r="AO840" s="45">
        <v>43573</v>
      </c>
      <c r="AP840" s="56">
        <v>4.2708300000000001</v>
      </c>
      <c r="AQ840" s="56">
        <v>1.5625</v>
      </c>
      <c r="AS840" s="45">
        <v>43986</v>
      </c>
      <c r="AT840" s="44">
        <v>290</v>
      </c>
      <c r="AU840" s="44">
        <v>292.89999999999998</v>
      </c>
      <c r="AV840" s="44">
        <v>285.39999999999998</v>
      </c>
      <c r="AW840" s="44">
        <v>286.39999999999998</v>
      </c>
    </row>
    <row r="841" spans="1:49">
      <c r="A841" s="45">
        <v>43574</v>
      </c>
      <c r="B841" s="56">
        <v>0.22905</v>
      </c>
      <c r="C841" s="56">
        <v>0.27117999999999998</v>
      </c>
      <c r="E841" s="45">
        <v>43574</v>
      </c>
      <c r="F841" s="56">
        <v>25.714279999999999</v>
      </c>
      <c r="G841" s="56">
        <v>30</v>
      </c>
      <c r="I841" s="45">
        <v>43574</v>
      </c>
      <c r="J841" s="56">
        <v>0.52937999999999996</v>
      </c>
      <c r="K841" s="56">
        <v>0.84699999999999998</v>
      </c>
      <c r="M841" s="45">
        <v>43574</v>
      </c>
      <c r="N841" s="56">
        <v>0.64822000000000002</v>
      </c>
      <c r="O841" s="56">
        <v>0.73465000000000003</v>
      </c>
      <c r="Q841" s="45">
        <v>43574</v>
      </c>
      <c r="R841" s="56">
        <v>6.3985300000000001</v>
      </c>
      <c r="S841" s="56">
        <v>4.9221700000000004</v>
      </c>
      <c r="U841" s="45">
        <v>43574</v>
      </c>
      <c r="V841" s="56">
        <v>1.10426</v>
      </c>
      <c r="W841" s="56">
        <v>1.90035</v>
      </c>
      <c r="Y841" s="45">
        <v>43574</v>
      </c>
      <c r="Z841" s="56">
        <v>0.97816000000000003</v>
      </c>
      <c r="AA841" s="56">
        <v>8.6214700000000004</v>
      </c>
      <c r="AC841" s="45">
        <v>43574</v>
      </c>
      <c r="AD841" s="56">
        <v>8.3419999999999994E-2</v>
      </c>
      <c r="AE841" s="56">
        <v>0.51568999999999998</v>
      </c>
      <c r="AG841" s="45">
        <v>43574</v>
      </c>
      <c r="AH841" s="56">
        <v>0.44724999999999998</v>
      </c>
      <c r="AI841" s="56">
        <v>0.23133000000000001</v>
      </c>
      <c r="AK841" s="45">
        <v>43574</v>
      </c>
      <c r="AL841" s="56">
        <v>0.59004000000000001</v>
      </c>
      <c r="AM841" s="56">
        <v>0.66700000000000004</v>
      </c>
      <c r="AO841" s="45">
        <v>43574</v>
      </c>
      <c r="AP841" s="56">
        <v>3.7152699999999999</v>
      </c>
      <c r="AQ841" s="56">
        <v>2.1180500000000002</v>
      </c>
      <c r="AS841" s="45">
        <v>43987</v>
      </c>
      <c r="AT841" s="44">
        <v>285.55</v>
      </c>
      <c r="AU841" s="44">
        <v>291.55</v>
      </c>
      <c r="AV841" s="44">
        <v>284.75</v>
      </c>
      <c r="AW841" s="44">
        <v>291.55</v>
      </c>
    </row>
    <row r="842" spans="1:49">
      <c r="A842" s="45">
        <v>43575</v>
      </c>
      <c r="B842" s="56">
        <v>0.13558999999999999</v>
      </c>
      <c r="C842" s="56">
        <v>0.16455</v>
      </c>
      <c r="E842" s="45">
        <v>43575</v>
      </c>
      <c r="F842" s="56">
        <v>11.428570000000001</v>
      </c>
      <c r="G842" s="56">
        <v>35.714280000000002</v>
      </c>
      <c r="I842" s="45">
        <v>43575</v>
      </c>
      <c r="J842" s="56">
        <v>0</v>
      </c>
      <c r="K842" s="56">
        <v>0.26468999999999998</v>
      </c>
      <c r="M842" s="45">
        <v>43575</v>
      </c>
      <c r="N842" s="56">
        <v>0</v>
      </c>
      <c r="O842" s="56">
        <v>0.25929000000000002</v>
      </c>
      <c r="Q842" s="45">
        <v>43575</v>
      </c>
      <c r="R842" s="56">
        <v>3.86327</v>
      </c>
      <c r="S842" s="56">
        <v>1.8756299999999999</v>
      </c>
      <c r="U842" s="45">
        <v>43575</v>
      </c>
      <c r="V842" s="56">
        <v>0.69337000000000004</v>
      </c>
      <c r="W842" s="56">
        <v>0.84745000000000004</v>
      </c>
      <c r="Y842" s="45">
        <v>43575</v>
      </c>
      <c r="Z842" s="56">
        <v>0.61419000000000001</v>
      </c>
      <c r="AA842" s="56">
        <v>4.7770700000000001</v>
      </c>
      <c r="AC842" s="45">
        <v>43575</v>
      </c>
      <c r="AD842" s="56">
        <v>5.7079999999999999E-2</v>
      </c>
      <c r="AE842" s="56">
        <v>0.31613999999999998</v>
      </c>
      <c r="AG842" s="45">
        <v>43575</v>
      </c>
      <c r="AH842" s="56">
        <v>0.12338</v>
      </c>
      <c r="AI842" s="56">
        <v>9.2530000000000001E-2</v>
      </c>
      <c r="AK842" s="45">
        <v>43575</v>
      </c>
      <c r="AL842" s="56">
        <v>0.33350000000000002</v>
      </c>
      <c r="AM842" s="56">
        <v>0.33350000000000002</v>
      </c>
      <c r="AO842" s="45">
        <v>43575</v>
      </c>
      <c r="AP842" s="56">
        <v>0.79861000000000004</v>
      </c>
      <c r="AQ842" s="56">
        <v>0.27777000000000002</v>
      </c>
      <c r="AS842" s="45">
        <v>43990</v>
      </c>
      <c r="AT842" s="44">
        <v>296.5</v>
      </c>
      <c r="AU842" s="44">
        <v>296.75</v>
      </c>
      <c r="AV842" s="44">
        <v>289.7</v>
      </c>
      <c r="AW842" s="44">
        <v>290.7</v>
      </c>
    </row>
    <row r="843" spans="1:49">
      <c r="A843" s="45">
        <v>43576</v>
      </c>
      <c r="B843" s="56">
        <v>0.12242</v>
      </c>
      <c r="C843" s="56">
        <v>0.15007000000000001</v>
      </c>
      <c r="E843" s="45">
        <v>43576</v>
      </c>
      <c r="F843" s="56">
        <v>11.428570000000001</v>
      </c>
      <c r="G843" s="56">
        <v>8.5714199999999998</v>
      </c>
      <c r="I843" s="45">
        <v>43576</v>
      </c>
      <c r="J843" s="56">
        <v>0.31762000000000001</v>
      </c>
      <c r="K843" s="56">
        <v>0</v>
      </c>
      <c r="M843" s="45">
        <v>43576</v>
      </c>
      <c r="N843" s="56">
        <v>0.25929000000000002</v>
      </c>
      <c r="O843" s="56">
        <v>0.38893</v>
      </c>
      <c r="Q843" s="45">
        <v>43576</v>
      </c>
      <c r="R843" s="56">
        <v>3.9405299999999999</v>
      </c>
      <c r="S843" s="56">
        <v>1.7743500000000001</v>
      </c>
      <c r="U843" s="45">
        <v>43576</v>
      </c>
      <c r="V843" s="56">
        <v>1.2326600000000001</v>
      </c>
      <c r="W843" s="56">
        <v>1.0785800000000001</v>
      </c>
      <c r="Y843" s="45">
        <v>43576</v>
      </c>
      <c r="Z843" s="56">
        <v>1.0919000000000001</v>
      </c>
      <c r="AA843" s="56">
        <v>6.1646900000000002</v>
      </c>
      <c r="AC843" s="45">
        <v>43576</v>
      </c>
      <c r="AD843" s="56">
        <v>4.1950000000000001E-2</v>
      </c>
      <c r="AE843" s="56">
        <v>0.34394999999999998</v>
      </c>
      <c r="AG843" s="45">
        <v>43576</v>
      </c>
      <c r="AH843" s="56">
        <v>0.29302</v>
      </c>
      <c r="AI843" s="56">
        <v>0</v>
      </c>
      <c r="AK843" s="45">
        <v>43576</v>
      </c>
      <c r="AL843" s="56">
        <v>0.15392</v>
      </c>
      <c r="AM843" s="56">
        <v>0.20523</v>
      </c>
      <c r="AO843" s="45">
        <v>43576</v>
      </c>
      <c r="AP843" s="56">
        <v>1.11111</v>
      </c>
      <c r="AQ843" s="56">
        <v>0.97221999999999997</v>
      </c>
      <c r="AS843" s="45">
        <v>43991</v>
      </c>
      <c r="AT843" s="44">
        <v>292.95</v>
      </c>
      <c r="AU843" s="44">
        <v>294.89999999999998</v>
      </c>
      <c r="AV843" s="44">
        <v>287.85000000000002</v>
      </c>
      <c r="AW843" s="44">
        <v>290.85000000000002</v>
      </c>
    </row>
    <row r="844" spans="1:49">
      <c r="A844" s="45">
        <v>43577</v>
      </c>
      <c r="B844" s="56">
        <v>0.19614000000000001</v>
      </c>
      <c r="C844" s="56">
        <v>0.23036999999999999</v>
      </c>
      <c r="E844" s="45">
        <v>43577</v>
      </c>
      <c r="F844" s="56">
        <v>38.571420000000003</v>
      </c>
      <c r="G844" s="56">
        <v>37.142850000000003</v>
      </c>
      <c r="I844" s="45">
        <v>43577</v>
      </c>
      <c r="J844" s="56">
        <v>0</v>
      </c>
      <c r="K844" s="56">
        <v>0.79407000000000005</v>
      </c>
      <c r="M844" s="45">
        <v>43577</v>
      </c>
      <c r="N844" s="56">
        <v>0.34572000000000003</v>
      </c>
      <c r="O844" s="56">
        <v>1.0371600000000001</v>
      </c>
      <c r="Q844" s="45">
        <v>43577</v>
      </c>
      <c r="R844" s="56">
        <v>7.95085</v>
      </c>
      <c r="S844" s="56">
        <v>5.2039400000000002</v>
      </c>
      <c r="U844" s="45">
        <v>43577</v>
      </c>
      <c r="V844" s="56">
        <v>3.82639</v>
      </c>
      <c r="W844" s="56">
        <v>1.8489899999999999</v>
      </c>
      <c r="Y844" s="45">
        <v>43577</v>
      </c>
      <c r="Z844" s="56">
        <v>3.38944</v>
      </c>
      <c r="AA844" s="56">
        <v>8.4849800000000002</v>
      </c>
      <c r="AC844" s="45">
        <v>43577</v>
      </c>
      <c r="AD844" s="56">
        <v>8.9770000000000003E-2</v>
      </c>
      <c r="AE844" s="56">
        <v>0.37469000000000002</v>
      </c>
      <c r="AG844" s="45">
        <v>43577</v>
      </c>
      <c r="AH844" s="56">
        <v>0.52436000000000005</v>
      </c>
      <c r="AI844" s="56">
        <v>0.18507000000000001</v>
      </c>
      <c r="AK844" s="45">
        <v>43577</v>
      </c>
      <c r="AL844" s="56">
        <v>0.43612000000000001</v>
      </c>
      <c r="AM844" s="56">
        <v>0.38480999999999999</v>
      </c>
      <c r="AO844" s="45">
        <v>43577</v>
      </c>
      <c r="AP844" s="56">
        <v>4.0625</v>
      </c>
      <c r="AQ844" s="56">
        <v>1.5277700000000001</v>
      </c>
      <c r="AS844" s="45">
        <v>43992</v>
      </c>
      <c r="AT844" s="44">
        <v>290.85000000000002</v>
      </c>
      <c r="AU844" s="44">
        <v>293</v>
      </c>
      <c r="AV844" s="44">
        <v>289.64999999999998</v>
      </c>
      <c r="AW844" s="44">
        <v>291.5</v>
      </c>
    </row>
    <row r="845" spans="1:49">
      <c r="A845" s="45">
        <v>43578</v>
      </c>
      <c r="B845" s="56">
        <v>0.19481999999999999</v>
      </c>
      <c r="C845" s="56">
        <v>0.22509999999999999</v>
      </c>
      <c r="E845" s="45">
        <v>43578</v>
      </c>
      <c r="F845" s="56">
        <v>31.428570000000001</v>
      </c>
      <c r="G845" s="56">
        <v>44.285710000000002</v>
      </c>
      <c r="I845" s="45">
        <v>43578</v>
      </c>
      <c r="J845" s="56">
        <v>0.31762000000000001</v>
      </c>
      <c r="K845" s="56">
        <v>0.63524999999999998</v>
      </c>
      <c r="M845" s="45">
        <v>43578</v>
      </c>
      <c r="N845" s="56">
        <v>0.60501000000000005</v>
      </c>
      <c r="O845" s="56">
        <v>0.99394000000000005</v>
      </c>
      <c r="Q845" s="45">
        <v>43578</v>
      </c>
      <c r="R845" s="56">
        <v>7.7765300000000002</v>
      </c>
      <c r="S845" s="56">
        <v>5.36592</v>
      </c>
      <c r="U845" s="45">
        <v>43578</v>
      </c>
      <c r="V845" s="56">
        <v>3.3898299999999999</v>
      </c>
      <c r="W845" s="56">
        <v>2.05444</v>
      </c>
      <c r="Y845" s="45">
        <v>43578</v>
      </c>
      <c r="Z845" s="56">
        <v>3.0027200000000001</v>
      </c>
      <c r="AA845" s="56">
        <v>7.43858</v>
      </c>
      <c r="AC845" s="45">
        <v>43578</v>
      </c>
      <c r="AD845" s="56">
        <v>9.1230000000000006E-2</v>
      </c>
      <c r="AE845" s="56">
        <v>0.49275000000000002</v>
      </c>
      <c r="AG845" s="45">
        <v>43578</v>
      </c>
      <c r="AH845" s="56">
        <v>0.26218000000000002</v>
      </c>
      <c r="AI845" s="56">
        <v>0.38556000000000001</v>
      </c>
      <c r="AK845" s="45">
        <v>43578</v>
      </c>
      <c r="AL845" s="56">
        <v>0.46177000000000001</v>
      </c>
      <c r="AM845" s="56">
        <v>0.46177000000000001</v>
      </c>
      <c r="AO845" s="45">
        <v>43578</v>
      </c>
      <c r="AP845" s="56">
        <v>3.5416599999999998</v>
      </c>
      <c r="AQ845" s="56">
        <v>1.80555</v>
      </c>
      <c r="AS845" s="45">
        <v>43993</v>
      </c>
      <c r="AT845" s="44">
        <v>289.10000000000002</v>
      </c>
      <c r="AU845" s="44">
        <v>292.05</v>
      </c>
      <c r="AV845" s="44">
        <v>284</v>
      </c>
      <c r="AW845" s="44">
        <v>285.7</v>
      </c>
    </row>
    <row r="846" spans="1:49">
      <c r="A846" s="45">
        <v>43579</v>
      </c>
      <c r="B846" s="56">
        <v>0.23432</v>
      </c>
      <c r="C846" s="56">
        <v>0.35674</v>
      </c>
      <c r="E846" s="45">
        <v>43579</v>
      </c>
      <c r="F846" s="56">
        <v>31.428570000000001</v>
      </c>
      <c r="G846" s="56">
        <v>24.285710000000002</v>
      </c>
      <c r="I846" s="45">
        <v>43579</v>
      </c>
      <c r="J846" s="56">
        <v>1.79989</v>
      </c>
      <c r="K846" s="56">
        <v>0.42349999999999999</v>
      </c>
      <c r="M846" s="45">
        <v>43579</v>
      </c>
      <c r="N846" s="56">
        <v>2.2904</v>
      </c>
      <c r="O846" s="56">
        <v>0.56179000000000001</v>
      </c>
      <c r="Q846" s="45">
        <v>43579</v>
      </c>
      <c r="R846" s="56">
        <v>9.5752299999999995</v>
      </c>
      <c r="S846" s="56">
        <v>5.5886100000000001</v>
      </c>
      <c r="U846" s="45">
        <v>43579</v>
      </c>
      <c r="V846" s="56">
        <v>6.0862800000000004</v>
      </c>
      <c r="W846" s="56">
        <v>2.4396499999999999</v>
      </c>
      <c r="Y846" s="45">
        <v>43579</v>
      </c>
      <c r="Z846" s="56">
        <v>5.3912599999999999</v>
      </c>
      <c r="AA846" s="56">
        <v>11.01</v>
      </c>
      <c r="AC846" s="45">
        <v>43579</v>
      </c>
      <c r="AD846" s="56">
        <v>0.13172</v>
      </c>
      <c r="AE846" s="56">
        <v>0.42835000000000001</v>
      </c>
      <c r="AG846" s="45">
        <v>43579</v>
      </c>
      <c r="AH846" s="56">
        <v>0.64773999999999998</v>
      </c>
      <c r="AI846" s="56">
        <v>0.55520999999999998</v>
      </c>
      <c r="AK846" s="45">
        <v>43579</v>
      </c>
      <c r="AL846" s="56">
        <v>0.35915000000000002</v>
      </c>
      <c r="AM846" s="56">
        <v>0.61570000000000003</v>
      </c>
      <c r="AO846" s="45">
        <v>43579</v>
      </c>
      <c r="AP846" s="56">
        <v>3.6458300000000001</v>
      </c>
      <c r="AQ846" s="56">
        <v>2.1180500000000002</v>
      </c>
      <c r="AS846" s="45">
        <v>43994</v>
      </c>
      <c r="AT846" s="44">
        <v>277.39999999999998</v>
      </c>
      <c r="AU846" s="44">
        <v>281.35000000000002</v>
      </c>
      <c r="AV846" s="44">
        <v>275.5</v>
      </c>
      <c r="AW846" s="44">
        <v>278.39999999999998</v>
      </c>
    </row>
    <row r="847" spans="1:49">
      <c r="A847" s="45">
        <v>43580</v>
      </c>
      <c r="B847" s="56">
        <v>0.23300000000000001</v>
      </c>
      <c r="C847" s="56">
        <v>0.72533999999999998</v>
      </c>
      <c r="E847" s="45">
        <v>43580</v>
      </c>
      <c r="F847" s="56">
        <v>30</v>
      </c>
      <c r="G847" s="56">
        <v>24.285710000000002</v>
      </c>
      <c r="I847" s="45">
        <v>43580</v>
      </c>
      <c r="J847" s="56">
        <v>0.58230999999999999</v>
      </c>
      <c r="K847" s="56">
        <v>1.0587599999999999</v>
      </c>
      <c r="M847" s="45">
        <v>43580</v>
      </c>
      <c r="N847" s="56">
        <v>2.20397</v>
      </c>
      <c r="O847" s="56">
        <v>0.82108000000000003</v>
      </c>
      <c r="Q847" s="45">
        <v>43580</v>
      </c>
      <c r="R847" s="56">
        <v>14.574669999999999</v>
      </c>
      <c r="S847" s="56">
        <v>5.4029299999999996</v>
      </c>
      <c r="U847" s="45">
        <v>43580</v>
      </c>
      <c r="V847" s="56">
        <v>10.09244</v>
      </c>
      <c r="W847" s="56">
        <v>3.2614200000000002</v>
      </c>
      <c r="Y847" s="45">
        <v>43580</v>
      </c>
      <c r="Z847" s="56">
        <v>8.93994</v>
      </c>
      <c r="AA847" s="56">
        <v>9.8953500000000005</v>
      </c>
      <c r="AC847" s="45">
        <v>43580</v>
      </c>
      <c r="AD847" s="56">
        <v>0.16830999999999999</v>
      </c>
      <c r="AE847" s="56">
        <v>0.43518000000000001</v>
      </c>
      <c r="AG847" s="45">
        <v>43580</v>
      </c>
      <c r="AH847" s="56">
        <v>1.28007</v>
      </c>
      <c r="AI847" s="56">
        <v>0.55520999999999998</v>
      </c>
      <c r="AK847" s="45">
        <v>43580</v>
      </c>
      <c r="AL847" s="56">
        <v>1.0774699999999999</v>
      </c>
      <c r="AM847" s="56">
        <v>0.61570000000000003</v>
      </c>
      <c r="AO847" s="45">
        <v>43580</v>
      </c>
      <c r="AP847" s="56">
        <v>2.8125</v>
      </c>
      <c r="AQ847" s="56">
        <v>1.97916</v>
      </c>
      <c r="AS847" s="45">
        <v>43997</v>
      </c>
      <c r="AT847" s="44">
        <v>276.10000000000002</v>
      </c>
      <c r="AU847" s="44">
        <v>279.39999999999998</v>
      </c>
      <c r="AV847" s="44">
        <v>265</v>
      </c>
      <c r="AW847" s="44">
        <v>265</v>
      </c>
    </row>
    <row r="848" spans="1:49">
      <c r="A848" s="45">
        <v>43581</v>
      </c>
      <c r="B848" s="56">
        <v>0.17771000000000001</v>
      </c>
      <c r="C848" s="56">
        <v>0.30671999999999999</v>
      </c>
      <c r="E848" s="45">
        <v>43581</v>
      </c>
      <c r="F848" s="56">
        <v>27.142849999999999</v>
      </c>
      <c r="G848" s="56">
        <v>18.57142</v>
      </c>
      <c r="I848" s="45">
        <v>43581</v>
      </c>
      <c r="J848" s="56">
        <v>1.27051</v>
      </c>
      <c r="K848" s="56">
        <v>0</v>
      </c>
      <c r="M848" s="45">
        <v>43581</v>
      </c>
      <c r="N848" s="56">
        <v>1.5125299999999999</v>
      </c>
      <c r="O848" s="56">
        <v>0.73465000000000003</v>
      </c>
      <c r="Q848" s="45">
        <v>43581</v>
      </c>
      <c r="R848" s="56">
        <v>11.88034</v>
      </c>
      <c r="S848" s="56">
        <v>4.8699000000000003</v>
      </c>
      <c r="U848" s="45">
        <v>43581</v>
      </c>
      <c r="V848" s="56">
        <v>5.3415499999999998</v>
      </c>
      <c r="W848" s="56">
        <v>2.7991700000000002</v>
      </c>
      <c r="Y848" s="45">
        <v>43581</v>
      </c>
      <c r="Z848" s="56">
        <v>4.7315699999999996</v>
      </c>
      <c r="AA848" s="56">
        <v>10.145580000000001</v>
      </c>
      <c r="AC848" s="45">
        <v>43581</v>
      </c>
      <c r="AD848" s="56">
        <v>0.19222</v>
      </c>
      <c r="AE848" s="56">
        <v>0.38492999999999999</v>
      </c>
      <c r="AG848" s="45">
        <v>43581</v>
      </c>
      <c r="AH848" s="56">
        <v>0.87907999999999997</v>
      </c>
      <c r="AI848" s="56">
        <v>0.20049</v>
      </c>
      <c r="AK848" s="45">
        <v>43581</v>
      </c>
      <c r="AL848" s="56">
        <v>1.1544300000000001</v>
      </c>
      <c r="AM848" s="56">
        <v>0.38480999999999999</v>
      </c>
      <c r="AO848" s="45">
        <v>43581</v>
      </c>
      <c r="AP848" s="56">
        <v>2.5694400000000002</v>
      </c>
      <c r="AQ848" s="56">
        <v>2.3263799999999999</v>
      </c>
      <c r="AS848" s="45">
        <v>43998</v>
      </c>
      <c r="AT848" s="44">
        <v>273.05</v>
      </c>
      <c r="AU848" s="44">
        <v>282.95</v>
      </c>
      <c r="AV848" s="44">
        <v>272.64999999999998</v>
      </c>
      <c r="AW848" s="44">
        <v>279.8</v>
      </c>
    </row>
    <row r="849" spans="1:49">
      <c r="A849" s="45">
        <v>43582</v>
      </c>
      <c r="B849" s="56">
        <v>0.11978999999999999</v>
      </c>
      <c r="C849" s="56">
        <v>0.14874999999999999</v>
      </c>
      <c r="E849" s="45">
        <v>43582</v>
      </c>
      <c r="F849" s="56">
        <v>7.1428500000000001</v>
      </c>
      <c r="G849" s="56">
        <v>7.1428500000000001</v>
      </c>
      <c r="I849" s="45">
        <v>43582</v>
      </c>
      <c r="J849" s="56">
        <v>0.31762000000000001</v>
      </c>
      <c r="K849" s="56">
        <v>0</v>
      </c>
      <c r="M849" s="45">
        <v>43582</v>
      </c>
      <c r="N849" s="56">
        <v>0.47536</v>
      </c>
      <c r="O849" s="56">
        <v>0.30249999999999999</v>
      </c>
      <c r="Q849" s="45">
        <v>43582</v>
      </c>
      <c r="R849" s="56">
        <v>4.9315800000000003</v>
      </c>
      <c r="S849" s="56">
        <v>1.74936</v>
      </c>
      <c r="U849" s="45">
        <v>43582</v>
      </c>
      <c r="V849" s="56">
        <v>2.3626</v>
      </c>
      <c r="W849" s="56">
        <v>1.7976300000000001</v>
      </c>
      <c r="Y849" s="45">
        <v>43582</v>
      </c>
      <c r="Z849" s="56">
        <v>2.0928100000000001</v>
      </c>
      <c r="AA849" s="56">
        <v>5.8007200000000001</v>
      </c>
      <c r="AC849" s="45">
        <v>43582</v>
      </c>
      <c r="AD849" s="56">
        <v>5.9029999999999999E-2</v>
      </c>
      <c r="AE849" s="56">
        <v>0.24929999999999999</v>
      </c>
      <c r="AG849" s="45">
        <v>43582</v>
      </c>
      <c r="AH849" s="56">
        <v>7.7109999999999998E-2</v>
      </c>
      <c r="AI849" s="56">
        <v>9.2530000000000001E-2</v>
      </c>
      <c r="AK849" s="45">
        <v>43582</v>
      </c>
      <c r="AL849" s="56">
        <v>0.48742000000000002</v>
      </c>
      <c r="AM849" s="56">
        <v>0.12827</v>
      </c>
      <c r="AO849" s="45">
        <v>43582</v>
      </c>
      <c r="AP849" s="56">
        <v>0.79861000000000004</v>
      </c>
      <c r="AQ849" s="56">
        <v>0.3125</v>
      </c>
      <c r="AS849" s="45">
        <v>43999</v>
      </c>
      <c r="AT849" s="44">
        <v>280.55</v>
      </c>
      <c r="AU849" s="44">
        <v>283.95</v>
      </c>
      <c r="AV849" s="44">
        <v>277.14999999999998</v>
      </c>
      <c r="AW849" s="44">
        <v>281.85000000000002</v>
      </c>
    </row>
    <row r="850" spans="1:49">
      <c r="A850" s="45">
        <v>43583</v>
      </c>
      <c r="B850" s="56">
        <v>8.4250000000000005E-2</v>
      </c>
      <c r="C850" s="56">
        <v>0.13164000000000001</v>
      </c>
      <c r="E850" s="45">
        <v>43583</v>
      </c>
      <c r="F850" s="56">
        <v>0</v>
      </c>
      <c r="G850" s="56">
        <v>0</v>
      </c>
      <c r="I850" s="45">
        <v>43583</v>
      </c>
      <c r="J850" s="56">
        <v>0.31762000000000001</v>
      </c>
      <c r="K850" s="56">
        <v>0</v>
      </c>
      <c r="M850" s="45">
        <v>43583</v>
      </c>
      <c r="N850" s="56">
        <v>0.21607000000000001</v>
      </c>
      <c r="O850" s="56">
        <v>0</v>
      </c>
      <c r="Q850" s="45">
        <v>43583</v>
      </c>
      <c r="R850" s="56">
        <v>4.7293500000000002</v>
      </c>
      <c r="S850" s="56">
        <v>1.62276</v>
      </c>
      <c r="U850" s="45">
        <v>43583</v>
      </c>
      <c r="V850" s="56">
        <v>1.9774</v>
      </c>
      <c r="W850" s="56">
        <v>2.0030800000000002</v>
      </c>
      <c r="Y850" s="45">
        <v>43583</v>
      </c>
      <c r="Z850" s="56">
        <v>1.75159</v>
      </c>
      <c r="AA850" s="56">
        <v>6.0964499999999999</v>
      </c>
      <c r="AC850" s="45">
        <v>43583</v>
      </c>
      <c r="AD850" s="56">
        <v>4.3900000000000002E-2</v>
      </c>
      <c r="AE850" s="56">
        <v>0.24929999999999999</v>
      </c>
      <c r="AG850" s="45">
        <v>43583</v>
      </c>
      <c r="AH850" s="56">
        <v>0.44724999999999998</v>
      </c>
      <c r="AI850" s="56">
        <v>0.10795</v>
      </c>
      <c r="AK850" s="45">
        <v>43583</v>
      </c>
      <c r="AL850" s="56">
        <v>0.41045999999999999</v>
      </c>
      <c r="AM850" s="56">
        <v>0.15392</v>
      </c>
      <c r="AO850" s="45">
        <v>43583</v>
      </c>
      <c r="AP850" s="56">
        <v>0.79861000000000004</v>
      </c>
      <c r="AQ850" s="56">
        <v>0.45138</v>
      </c>
      <c r="AS850" s="45">
        <v>44000</v>
      </c>
      <c r="AT850" s="44">
        <v>280.75</v>
      </c>
      <c r="AU850" s="44">
        <v>282.35000000000002</v>
      </c>
      <c r="AV850" s="44">
        <v>278.8</v>
      </c>
      <c r="AW850" s="44">
        <v>281.64999999999998</v>
      </c>
    </row>
    <row r="851" spans="1:49">
      <c r="A851" s="45">
        <v>43584</v>
      </c>
      <c r="B851" s="56">
        <v>0.14874999999999999</v>
      </c>
      <c r="C851" s="56">
        <v>0.37121999999999999</v>
      </c>
      <c r="E851" s="45">
        <v>43584</v>
      </c>
      <c r="F851" s="56">
        <v>30</v>
      </c>
      <c r="G851" s="56">
        <v>10</v>
      </c>
      <c r="I851" s="45">
        <v>43584</v>
      </c>
      <c r="J851" s="56">
        <v>1.85283</v>
      </c>
      <c r="K851" s="56">
        <v>0.79407000000000005</v>
      </c>
      <c r="M851" s="45">
        <v>43584</v>
      </c>
      <c r="N851" s="56">
        <v>0</v>
      </c>
      <c r="O851" s="56">
        <v>1.1668099999999999</v>
      </c>
      <c r="Q851" s="45">
        <v>43584</v>
      </c>
      <c r="R851" s="56">
        <v>10.766249999999999</v>
      </c>
      <c r="S851" s="56">
        <v>17.612760000000002</v>
      </c>
      <c r="U851" s="45">
        <v>43584</v>
      </c>
      <c r="V851" s="56">
        <v>3.4155099999999998</v>
      </c>
      <c r="W851" s="56">
        <v>4.95634</v>
      </c>
      <c r="Y851" s="45">
        <v>43584</v>
      </c>
      <c r="Z851" s="56">
        <v>3.0254699999999999</v>
      </c>
      <c r="AA851" s="56">
        <v>11.39672</v>
      </c>
      <c r="AC851" s="45">
        <v>43584</v>
      </c>
      <c r="AD851" s="56">
        <v>0.10879</v>
      </c>
      <c r="AE851" s="56">
        <v>0.37419999999999998</v>
      </c>
      <c r="AG851" s="45">
        <v>43584</v>
      </c>
      <c r="AH851" s="56">
        <v>0.49352000000000001</v>
      </c>
      <c r="AI851" s="56">
        <v>0.38556000000000001</v>
      </c>
      <c r="AK851" s="45">
        <v>43584</v>
      </c>
      <c r="AL851" s="56">
        <v>0.33350000000000002</v>
      </c>
      <c r="AM851" s="56">
        <v>0.35915000000000002</v>
      </c>
      <c r="AO851" s="45">
        <v>43584</v>
      </c>
      <c r="AP851" s="56">
        <v>3.7847200000000001</v>
      </c>
      <c r="AQ851" s="56">
        <v>1.875</v>
      </c>
      <c r="AS851" s="45">
        <v>44001</v>
      </c>
      <c r="AT851" s="44">
        <v>284.3</v>
      </c>
      <c r="AU851" s="44">
        <v>284.64999999999998</v>
      </c>
      <c r="AV851" s="44">
        <v>277.3</v>
      </c>
      <c r="AW851" s="44">
        <v>282.2</v>
      </c>
    </row>
    <row r="852" spans="1:49">
      <c r="A852" s="45">
        <v>43585</v>
      </c>
      <c r="B852" s="56">
        <v>0.19746</v>
      </c>
      <c r="C852" s="56">
        <v>0.41598000000000002</v>
      </c>
      <c r="E852" s="45">
        <v>43585</v>
      </c>
      <c r="F852" s="56">
        <v>24.285710000000002</v>
      </c>
      <c r="G852" s="56">
        <v>14.28571</v>
      </c>
      <c r="I852" s="45">
        <v>43585</v>
      </c>
      <c r="J852" s="56">
        <v>0.42349999999999999</v>
      </c>
      <c r="K852" s="56">
        <v>0.74112999999999996</v>
      </c>
      <c r="M852" s="45">
        <v>43585</v>
      </c>
      <c r="N852" s="56">
        <v>0.34572000000000003</v>
      </c>
      <c r="O852" s="56">
        <v>0.95072999999999996</v>
      </c>
      <c r="Q852" s="45">
        <v>43585</v>
      </c>
      <c r="R852" s="56">
        <v>11.845929999999999</v>
      </c>
      <c r="S852" s="56">
        <v>5.3941600000000003</v>
      </c>
      <c r="U852" s="45">
        <v>43585</v>
      </c>
      <c r="V852" s="56">
        <v>5.5983499999999999</v>
      </c>
      <c r="W852" s="56">
        <v>2.3112400000000002</v>
      </c>
      <c r="Y852" s="45">
        <v>43585</v>
      </c>
      <c r="Z852" s="56">
        <v>4.9590500000000004</v>
      </c>
      <c r="AA852" s="56">
        <v>7.8480400000000001</v>
      </c>
      <c r="AC852" s="45">
        <v>43585</v>
      </c>
      <c r="AD852" s="56">
        <v>9.7570000000000004E-2</v>
      </c>
      <c r="AE852" s="56">
        <v>0.38346999999999998</v>
      </c>
      <c r="AG852" s="45">
        <v>43585</v>
      </c>
      <c r="AH852" s="56">
        <v>0.38556000000000001</v>
      </c>
      <c r="AI852" s="56">
        <v>0.38556000000000001</v>
      </c>
      <c r="AK852" s="45">
        <v>43585</v>
      </c>
      <c r="AL852" s="56">
        <v>0.56438999999999995</v>
      </c>
      <c r="AM852" s="56">
        <v>0.38480999999999999</v>
      </c>
      <c r="AO852" s="45">
        <v>43585</v>
      </c>
      <c r="AP852" s="56">
        <v>3.2291599999999998</v>
      </c>
      <c r="AQ852" s="56">
        <v>1.9097200000000001</v>
      </c>
      <c r="AS852" s="45">
        <v>44004</v>
      </c>
      <c r="AT852" s="44">
        <v>279.2</v>
      </c>
      <c r="AU852" s="44">
        <v>282.64999999999998</v>
      </c>
      <c r="AV852" s="44">
        <v>279.05</v>
      </c>
      <c r="AW852" s="44">
        <v>279.89999999999998</v>
      </c>
    </row>
    <row r="853" spans="1:49">
      <c r="A853" s="45">
        <v>43586</v>
      </c>
      <c r="B853" s="56">
        <v>0.12769</v>
      </c>
      <c r="C853" s="56">
        <v>0.43836000000000003</v>
      </c>
      <c r="E853" s="45">
        <v>43586</v>
      </c>
      <c r="F853" s="56">
        <v>0</v>
      </c>
      <c r="G853" s="56">
        <v>0</v>
      </c>
      <c r="I853" s="45">
        <v>43586</v>
      </c>
      <c r="J853" s="56">
        <v>0.26468999999999998</v>
      </c>
      <c r="K853" s="56">
        <v>0</v>
      </c>
      <c r="M853" s="45">
        <v>43586</v>
      </c>
      <c r="N853" s="56">
        <v>0.43214999999999998</v>
      </c>
      <c r="O853" s="56">
        <v>0.34572000000000003</v>
      </c>
      <c r="Q853" s="45">
        <v>43586</v>
      </c>
      <c r="R853" s="56">
        <v>7.9962900000000001</v>
      </c>
      <c r="S853" s="56">
        <v>4.5352199999999998</v>
      </c>
      <c r="U853" s="45">
        <v>43586</v>
      </c>
      <c r="V853" s="56">
        <v>3.82639</v>
      </c>
      <c r="W853" s="56">
        <v>1.4637899999999999</v>
      </c>
      <c r="Y853" s="45">
        <v>43586</v>
      </c>
      <c r="Z853" s="56">
        <v>3.38944</v>
      </c>
      <c r="AA853" s="56">
        <v>4.9135499999999999</v>
      </c>
      <c r="AC853" s="45">
        <v>43586</v>
      </c>
      <c r="AD853" s="56">
        <v>5.0729999999999997E-2</v>
      </c>
      <c r="AE853" s="56">
        <v>0.28588999999999998</v>
      </c>
      <c r="AG853" s="45">
        <v>43586</v>
      </c>
      <c r="AH853" s="56">
        <v>0.37014000000000002</v>
      </c>
      <c r="AI853" s="56">
        <v>0.16964000000000001</v>
      </c>
      <c r="AK853" s="45">
        <v>43586</v>
      </c>
      <c r="AL853" s="56">
        <v>0.25653999999999999</v>
      </c>
      <c r="AM853" s="56">
        <v>0</v>
      </c>
      <c r="AO853" s="45">
        <v>43586</v>
      </c>
      <c r="AP853" s="56">
        <v>1.2152700000000001</v>
      </c>
      <c r="AQ853" s="56">
        <v>1.0069399999999999</v>
      </c>
      <c r="AS853" s="45">
        <v>44005</v>
      </c>
      <c r="AT853" s="44">
        <v>282.95</v>
      </c>
      <c r="AU853" s="44">
        <v>284.95</v>
      </c>
      <c r="AV853" s="44">
        <v>278.10000000000002</v>
      </c>
      <c r="AW853" s="44">
        <v>281.5</v>
      </c>
    </row>
    <row r="854" spans="1:49">
      <c r="A854" s="45">
        <v>43587</v>
      </c>
      <c r="B854" s="56">
        <v>0.18298</v>
      </c>
      <c r="C854" s="56">
        <v>0.63582000000000005</v>
      </c>
      <c r="E854" s="45">
        <v>43587</v>
      </c>
      <c r="F854" s="56">
        <v>7.1428500000000001</v>
      </c>
      <c r="G854" s="56">
        <v>20</v>
      </c>
      <c r="I854" s="45">
        <v>43587</v>
      </c>
      <c r="J854" s="56">
        <v>0</v>
      </c>
      <c r="K854" s="56">
        <v>0.58230999999999999</v>
      </c>
      <c r="M854" s="45">
        <v>43587</v>
      </c>
      <c r="N854" s="56">
        <v>0</v>
      </c>
      <c r="O854" s="56">
        <v>1.0371600000000001</v>
      </c>
      <c r="Q854" s="45">
        <v>43587</v>
      </c>
      <c r="R854" s="56">
        <v>11.373290000000001</v>
      </c>
      <c r="S854" s="56">
        <v>4.6942899999999996</v>
      </c>
      <c r="U854" s="45">
        <v>43587</v>
      </c>
      <c r="V854" s="56">
        <v>4.4684100000000004</v>
      </c>
      <c r="W854" s="56">
        <v>1.4637899999999999</v>
      </c>
      <c r="Y854" s="45">
        <v>43587</v>
      </c>
      <c r="Z854" s="56">
        <v>3.9581400000000002</v>
      </c>
      <c r="AA854" s="56">
        <v>7.2111000000000001</v>
      </c>
      <c r="AC854" s="45">
        <v>43587</v>
      </c>
      <c r="AD854" s="56">
        <v>7.8060000000000004E-2</v>
      </c>
      <c r="AE854" s="56">
        <v>0.31761</v>
      </c>
      <c r="AG854" s="45">
        <v>43587</v>
      </c>
      <c r="AH854" s="56">
        <v>0.40098</v>
      </c>
      <c r="AI854" s="56">
        <v>0.24676000000000001</v>
      </c>
      <c r="AK854" s="45">
        <v>43587</v>
      </c>
      <c r="AL854" s="56">
        <v>0.15392</v>
      </c>
      <c r="AM854" s="56">
        <v>0.35915000000000002</v>
      </c>
      <c r="AO854" s="45">
        <v>43587</v>
      </c>
      <c r="AP854" s="56">
        <v>2.5694400000000002</v>
      </c>
      <c r="AQ854" s="56">
        <v>2.2916599999999998</v>
      </c>
      <c r="AS854" s="45">
        <v>44006</v>
      </c>
      <c r="AT854" s="44">
        <v>282.05</v>
      </c>
      <c r="AU854" s="44">
        <v>287.35000000000002</v>
      </c>
      <c r="AV854" s="44">
        <v>282.05</v>
      </c>
      <c r="AW854" s="44">
        <v>286</v>
      </c>
    </row>
    <row r="855" spans="1:49">
      <c r="A855" s="45">
        <v>43588</v>
      </c>
      <c r="B855" s="56">
        <v>0.16586000000000001</v>
      </c>
      <c r="C855" s="56">
        <v>0.28566000000000003</v>
      </c>
      <c r="E855" s="45">
        <v>43588</v>
      </c>
      <c r="F855" s="56">
        <v>11.428570000000001</v>
      </c>
      <c r="G855" s="56">
        <v>8.5714199999999998</v>
      </c>
      <c r="I855" s="45">
        <v>43588</v>
      </c>
      <c r="J855" s="56">
        <v>0</v>
      </c>
      <c r="K855" s="56">
        <v>0.52937999999999996</v>
      </c>
      <c r="M855" s="45">
        <v>43588</v>
      </c>
      <c r="N855" s="56">
        <v>0.51858000000000004</v>
      </c>
      <c r="O855" s="56">
        <v>0.64822000000000002</v>
      </c>
      <c r="Q855" s="45">
        <v>43588</v>
      </c>
      <c r="R855" s="56">
        <v>10.99738</v>
      </c>
      <c r="S855" s="56">
        <v>4.3771399999999998</v>
      </c>
      <c r="U855" s="45">
        <v>43588</v>
      </c>
      <c r="V855" s="56">
        <v>6.7282900000000003</v>
      </c>
      <c r="W855" s="56">
        <v>1.3867400000000001</v>
      </c>
      <c r="Y855" s="45">
        <v>43588</v>
      </c>
      <c r="Z855" s="56">
        <v>5.9599599999999997</v>
      </c>
      <c r="AA855" s="56">
        <v>6.4376699999999998</v>
      </c>
      <c r="AC855" s="45">
        <v>43588</v>
      </c>
      <c r="AD855" s="56">
        <v>8.3419999999999994E-2</v>
      </c>
      <c r="AE855" s="56">
        <v>0.29614000000000001</v>
      </c>
      <c r="AG855" s="45">
        <v>43588</v>
      </c>
      <c r="AH855" s="56">
        <v>0.35471000000000003</v>
      </c>
      <c r="AI855" s="56">
        <v>0.21590999999999999</v>
      </c>
      <c r="AK855" s="45">
        <v>43588</v>
      </c>
      <c r="AL855" s="56">
        <v>0.41045999999999999</v>
      </c>
      <c r="AM855" s="56">
        <v>0.20523</v>
      </c>
      <c r="AO855" s="45">
        <v>43588</v>
      </c>
      <c r="AP855" s="56">
        <v>2.8472200000000001</v>
      </c>
      <c r="AQ855" s="56">
        <v>1.1458299999999999</v>
      </c>
      <c r="AS855" s="45">
        <v>44007</v>
      </c>
      <c r="AT855" s="44">
        <v>280.8</v>
      </c>
      <c r="AU855" s="44">
        <v>283.14999999999998</v>
      </c>
      <c r="AV855" s="44">
        <v>277.3</v>
      </c>
      <c r="AW855" s="44">
        <v>277.95</v>
      </c>
    </row>
    <row r="856" spans="1:49">
      <c r="A856" s="45">
        <v>43589</v>
      </c>
      <c r="B856" s="56">
        <v>8.5559999999999997E-2</v>
      </c>
      <c r="C856" s="56">
        <v>0.13689999999999999</v>
      </c>
      <c r="E856" s="45">
        <v>43589</v>
      </c>
      <c r="F856" s="56">
        <v>0</v>
      </c>
      <c r="G856" s="56">
        <v>0</v>
      </c>
      <c r="I856" s="45">
        <v>43589</v>
      </c>
      <c r="J856" s="56">
        <v>0</v>
      </c>
      <c r="K856" s="56">
        <v>0</v>
      </c>
      <c r="M856" s="45">
        <v>43589</v>
      </c>
      <c r="N856" s="56">
        <v>0</v>
      </c>
      <c r="O856" s="56">
        <v>0</v>
      </c>
      <c r="Q856" s="45">
        <v>43589</v>
      </c>
      <c r="R856" s="56">
        <v>5.4003300000000003</v>
      </c>
      <c r="S856" s="56">
        <v>1.63022</v>
      </c>
      <c r="U856" s="45">
        <v>43589</v>
      </c>
      <c r="V856" s="56">
        <v>2.5680499999999999</v>
      </c>
      <c r="W856" s="56">
        <v>0.95016999999999996</v>
      </c>
      <c r="Y856" s="45">
        <v>43589</v>
      </c>
      <c r="Z856" s="56">
        <v>2.2747899999999999</v>
      </c>
      <c r="AA856" s="56">
        <v>3.98089</v>
      </c>
      <c r="AC856" s="45">
        <v>43589</v>
      </c>
      <c r="AD856" s="56">
        <v>4.4880000000000003E-2</v>
      </c>
      <c r="AE856" s="56">
        <v>0.26296000000000003</v>
      </c>
      <c r="AG856" s="45">
        <v>43589</v>
      </c>
      <c r="AH856" s="56">
        <v>0.23133000000000001</v>
      </c>
      <c r="AI856" s="56">
        <v>0</v>
      </c>
      <c r="AK856" s="45">
        <v>43589</v>
      </c>
      <c r="AL856" s="56">
        <v>0</v>
      </c>
      <c r="AM856" s="56">
        <v>0</v>
      </c>
      <c r="AO856" s="45">
        <v>43589</v>
      </c>
      <c r="AP856" s="56">
        <v>0.48610999999999999</v>
      </c>
      <c r="AQ856" s="56">
        <v>0.625</v>
      </c>
      <c r="AS856" s="45">
        <v>44008</v>
      </c>
      <c r="AT856" s="44">
        <v>281.95</v>
      </c>
      <c r="AU856" s="44">
        <v>283.3</v>
      </c>
      <c r="AV856" s="44">
        <v>278.89999999999998</v>
      </c>
      <c r="AW856" s="44">
        <v>281.64999999999998</v>
      </c>
    </row>
    <row r="857" spans="1:49">
      <c r="A857" s="45">
        <v>43590</v>
      </c>
      <c r="B857" s="56">
        <v>6.5820000000000004E-2</v>
      </c>
      <c r="C857" s="56">
        <v>0.15137999999999999</v>
      </c>
      <c r="E857" s="45">
        <v>43590</v>
      </c>
      <c r="F857" s="56">
        <v>7.1428500000000001</v>
      </c>
      <c r="G857" s="56">
        <v>0</v>
      </c>
      <c r="I857" s="45">
        <v>43590</v>
      </c>
      <c r="J857" s="56">
        <v>0</v>
      </c>
      <c r="K857" s="56">
        <v>0</v>
      </c>
      <c r="M857" s="45">
        <v>43590</v>
      </c>
      <c r="N857" s="56">
        <v>0</v>
      </c>
      <c r="O857" s="56">
        <v>0.25929000000000002</v>
      </c>
      <c r="Q857" s="45">
        <v>43590</v>
      </c>
      <c r="R857" s="56">
        <v>4.58392</v>
      </c>
      <c r="S857" s="56">
        <v>1.42669</v>
      </c>
      <c r="U857" s="45">
        <v>43590</v>
      </c>
      <c r="V857" s="56">
        <v>2.0030800000000002</v>
      </c>
      <c r="W857" s="56">
        <v>0.84745000000000004</v>
      </c>
      <c r="Y857" s="45">
        <v>43590</v>
      </c>
      <c r="Z857" s="56">
        <v>1.77434</v>
      </c>
      <c r="AA857" s="56">
        <v>4.2766099999999998</v>
      </c>
      <c r="AC857" s="45">
        <v>43590</v>
      </c>
      <c r="AD857" s="56">
        <v>4.8779999999999997E-2</v>
      </c>
      <c r="AE857" s="56">
        <v>0.33906999999999998</v>
      </c>
      <c r="AG857" s="45">
        <v>43590</v>
      </c>
      <c r="AH857" s="56">
        <v>0.13880000000000001</v>
      </c>
      <c r="AI857" s="56">
        <v>7.7109999999999998E-2</v>
      </c>
      <c r="AK857" s="45">
        <v>43590</v>
      </c>
      <c r="AL857" s="56">
        <v>0.17957000000000001</v>
      </c>
      <c r="AM857" s="56">
        <v>0</v>
      </c>
      <c r="AO857" s="45">
        <v>43590</v>
      </c>
      <c r="AP857" s="56">
        <v>0.34721999999999997</v>
      </c>
      <c r="AQ857" s="56">
        <v>0.20832999999999999</v>
      </c>
      <c r="AS857" s="45">
        <v>44011</v>
      </c>
      <c r="AT857" s="44">
        <v>278.35000000000002</v>
      </c>
      <c r="AU857" s="44">
        <v>280.95</v>
      </c>
      <c r="AV857" s="44">
        <v>276.25</v>
      </c>
      <c r="AW857" s="44">
        <v>278.14999999999998</v>
      </c>
    </row>
    <row r="858" spans="1:49">
      <c r="A858" s="45">
        <v>43591</v>
      </c>
      <c r="B858" s="56">
        <v>0.13558999999999999</v>
      </c>
      <c r="C858" s="56">
        <v>0.15795999999999999</v>
      </c>
      <c r="E858" s="45">
        <v>43591</v>
      </c>
      <c r="F858" s="56">
        <v>7.1428500000000001</v>
      </c>
      <c r="G858" s="56">
        <v>8.5714199999999998</v>
      </c>
      <c r="I858" s="45">
        <v>43591</v>
      </c>
      <c r="J858" s="56">
        <v>0.74112999999999996</v>
      </c>
      <c r="K858" s="56">
        <v>0</v>
      </c>
      <c r="M858" s="45">
        <v>43591</v>
      </c>
      <c r="N858" s="56">
        <v>0.47536</v>
      </c>
      <c r="O858" s="56">
        <v>0</v>
      </c>
      <c r="Q858" s="45">
        <v>43591</v>
      </c>
      <c r="R858" s="56">
        <v>6.7974800000000002</v>
      </c>
      <c r="S858" s="56">
        <v>2.9075899999999999</v>
      </c>
      <c r="U858" s="45">
        <v>43591</v>
      </c>
      <c r="V858" s="56">
        <v>2.9789400000000001</v>
      </c>
      <c r="W858" s="56">
        <v>1.82331</v>
      </c>
      <c r="Y858" s="45">
        <v>43591</v>
      </c>
      <c r="Z858" s="56">
        <v>2.63876</v>
      </c>
      <c r="AA858" s="56">
        <v>6.5514099999999997</v>
      </c>
      <c r="AC858" s="45">
        <v>43591</v>
      </c>
      <c r="AD858" s="56">
        <v>0.18929000000000001</v>
      </c>
      <c r="AE858" s="56">
        <v>0.28832999999999998</v>
      </c>
      <c r="AG858" s="45">
        <v>43591</v>
      </c>
      <c r="AH858" s="56">
        <v>0.67859000000000003</v>
      </c>
      <c r="AI858" s="56">
        <v>0.24676000000000001</v>
      </c>
      <c r="AK858" s="45">
        <v>43591</v>
      </c>
      <c r="AL858" s="56">
        <v>1.0774699999999999</v>
      </c>
      <c r="AM858" s="56">
        <v>0.38480999999999999</v>
      </c>
      <c r="AO858" s="45">
        <v>43591</v>
      </c>
      <c r="AP858" s="56">
        <v>1.0069399999999999</v>
      </c>
      <c r="AQ858" s="56">
        <v>0.45138</v>
      </c>
      <c r="AS858" s="45">
        <v>44012</v>
      </c>
      <c r="AT858" s="44">
        <v>282.14999999999998</v>
      </c>
      <c r="AU858" s="44">
        <v>283.25</v>
      </c>
      <c r="AV858" s="44">
        <v>279.55</v>
      </c>
      <c r="AW858" s="44">
        <v>280.8</v>
      </c>
    </row>
    <row r="859" spans="1:49">
      <c r="A859" s="45">
        <v>43592</v>
      </c>
      <c r="B859" s="56">
        <v>0.18034</v>
      </c>
      <c r="C859" s="56">
        <v>0.36991000000000002</v>
      </c>
      <c r="E859" s="45">
        <v>43592</v>
      </c>
      <c r="F859" s="56">
        <v>21.428570000000001</v>
      </c>
      <c r="G859" s="56">
        <v>27.142849999999999</v>
      </c>
      <c r="I859" s="45">
        <v>43592</v>
      </c>
      <c r="J859" s="56">
        <v>1.0587599999999999</v>
      </c>
      <c r="K859" s="56">
        <v>1.4822599999999999</v>
      </c>
      <c r="M859" s="45">
        <v>43592</v>
      </c>
      <c r="N859" s="56">
        <v>1.5557399999999999</v>
      </c>
      <c r="O859" s="56">
        <v>0.73465000000000003</v>
      </c>
      <c r="Q859" s="45">
        <v>43592</v>
      </c>
      <c r="R859" s="56">
        <v>13.668329999999999</v>
      </c>
      <c r="S859" s="56">
        <v>6.0102900000000004</v>
      </c>
      <c r="U859" s="45">
        <v>43592</v>
      </c>
      <c r="V859" s="56">
        <v>5.1360999999999999</v>
      </c>
      <c r="W859" s="56">
        <v>2.1314799999999998</v>
      </c>
      <c r="Y859" s="45">
        <v>43592</v>
      </c>
      <c r="Z859" s="56">
        <v>4.5495900000000002</v>
      </c>
      <c r="AA859" s="56">
        <v>16.69699</v>
      </c>
      <c r="AC859" s="45">
        <v>43592</v>
      </c>
      <c r="AD859" s="56">
        <v>0.15806999999999999</v>
      </c>
      <c r="AE859" s="56">
        <v>0.38102999999999998</v>
      </c>
      <c r="AG859" s="45">
        <v>43592</v>
      </c>
      <c r="AH859" s="56">
        <v>1.07958</v>
      </c>
      <c r="AI859" s="56">
        <v>0.33928999999999998</v>
      </c>
      <c r="AK859" s="45">
        <v>43592</v>
      </c>
      <c r="AL859" s="56">
        <v>1.05182</v>
      </c>
      <c r="AM859" s="56">
        <v>0.17957000000000001</v>
      </c>
      <c r="AO859" s="45">
        <v>43592</v>
      </c>
      <c r="AP859" s="56">
        <v>4.0277700000000003</v>
      </c>
      <c r="AQ859" s="56">
        <v>1.80555</v>
      </c>
      <c r="AS859" s="45">
        <v>44013</v>
      </c>
      <c r="AT859" s="44">
        <v>282.89999999999998</v>
      </c>
      <c r="AU859" s="44">
        <v>283.25</v>
      </c>
      <c r="AV859" s="44">
        <v>279.2</v>
      </c>
      <c r="AW859" s="44">
        <v>279.85000000000002</v>
      </c>
    </row>
    <row r="860" spans="1:49">
      <c r="A860" s="45">
        <v>43593</v>
      </c>
      <c r="B860" s="56">
        <v>0.22905</v>
      </c>
      <c r="C860" s="56">
        <v>0.35805999999999999</v>
      </c>
      <c r="E860" s="45">
        <v>43593</v>
      </c>
      <c r="F860" s="56">
        <v>20</v>
      </c>
      <c r="G860" s="56">
        <v>8.5714199999999998</v>
      </c>
      <c r="I860" s="45">
        <v>43593</v>
      </c>
      <c r="J860" s="56">
        <v>0.89993999999999996</v>
      </c>
      <c r="K860" s="56">
        <v>1.27051</v>
      </c>
      <c r="M860" s="45">
        <v>43593</v>
      </c>
      <c r="N860" s="56">
        <v>1.2532399999999999</v>
      </c>
      <c r="O860" s="56">
        <v>0.73465000000000003</v>
      </c>
      <c r="Q860" s="45">
        <v>43593</v>
      </c>
      <c r="R860" s="56">
        <v>11.36647</v>
      </c>
      <c r="S860" s="56">
        <v>5.0646800000000001</v>
      </c>
      <c r="U860" s="45">
        <v>43593</v>
      </c>
      <c r="V860" s="56">
        <v>4.2372800000000002</v>
      </c>
      <c r="W860" s="56">
        <v>2.4910100000000002</v>
      </c>
      <c r="Y860" s="45">
        <v>43593</v>
      </c>
      <c r="Z860" s="56">
        <v>3.7534100000000001</v>
      </c>
      <c r="AA860" s="56">
        <v>8.8489500000000003</v>
      </c>
      <c r="AC860" s="45">
        <v>43593</v>
      </c>
      <c r="AD860" s="56">
        <v>0.17563000000000001</v>
      </c>
      <c r="AE860" s="56">
        <v>0.35077999999999998</v>
      </c>
      <c r="AG860" s="45">
        <v>43593</v>
      </c>
      <c r="AH860" s="56">
        <v>1.095</v>
      </c>
      <c r="AI860" s="56">
        <v>0.27760000000000001</v>
      </c>
      <c r="AK860" s="45">
        <v>43593</v>
      </c>
      <c r="AL860" s="56">
        <v>0.94920000000000004</v>
      </c>
      <c r="AM860" s="56">
        <v>0.59004000000000001</v>
      </c>
      <c r="AO860" s="45">
        <v>43593</v>
      </c>
      <c r="AP860" s="56">
        <v>3.1597200000000001</v>
      </c>
      <c r="AQ860" s="56">
        <v>1.1458299999999999</v>
      </c>
      <c r="AS860" s="45">
        <v>44014</v>
      </c>
      <c r="AT860" s="44">
        <v>281.05</v>
      </c>
      <c r="AU860" s="44">
        <v>283.60000000000002</v>
      </c>
      <c r="AV860" s="44">
        <v>280.5</v>
      </c>
      <c r="AW860" s="44">
        <v>283.39999999999998</v>
      </c>
    </row>
    <row r="861" spans="1:49">
      <c r="A861" s="45">
        <v>43594</v>
      </c>
      <c r="B861" s="56">
        <v>0.81749000000000005</v>
      </c>
      <c r="C861" s="56">
        <v>0.44889000000000001</v>
      </c>
      <c r="E861" s="45">
        <v>43594</v>
      </c>
      <c r="F861" s="56">
        <v>32.857140000000001</v>
      </c>
      <c r="G861" s="56">
        <v>31.428570000000001</v>
      </c>
      <c r="I861" s="45">
        <v>43594</v>
      </c>
      <c r="J861" s="56">
        <v>9.6347199999999997</v>
      </c>
      <c r="K861" s="56">
        <v>0.37056</v>
      </c>
      <c r="M861" s="45">
        <v>43594</v>
      </c>
      <c r="N861" s="56">
        <v>14.04494</v>
      </c>
      <c r="O861" s="56">
        <v>0.69144000000000005</v>
      </c>
      <c r="Q861" s="45">
        <v>43594</v>
      </c>
      <c r="R861" s="56">
        <v>15.704660000000001</v>
      </c>
      <c r="S861" s="56">
        <v>9.1551799999999997</v>
      </c>
      <c r="U861" s="45">
        <v>43594</v>
      </c>
      <c r="V861" s="56">
        <v>8.7570599999999992</v>
      </c>
      <c r="W861" s="56">
        <v>7.4473500000000001</v>
      </c>
      <c r="Y861" s="45">
        <v>43594</v>
      </c>
      <c r="Z861" s="56">
        <v>7.7570499999999996</v>
      </c>
      <c r="AA861" s="56">
        <v>28.321200000000001</v>
      </c>
      <c r="AC861" s="45">
        <v>43594</v>
      </c>
      <c r="AD861" s="56">
        <v>0.45323999999999998</v>
      </c>
      <c r="AE861" s="56">
        <v>0.43664999999999998</v>
      </c>
      <c r="AG861" s="45">
        <v>43594</v>
      </c>
      <c r="AH861" s="56">
        <v>3.1616200000000001</v>
      </c>
      <c r="AI861" s="56">
        <v>1.15669</v>
      </c>
      <c r="AK861" s="45">
        <v>43594</v>
      </c>
      <c r="AL861" s="56">
        <v>2.84761</v>
      </c>
      <c r="AM861" s="56">
        <v>1.3596699999999999</v>
      </c>
      <c r="AO861" s="45">
        <v>43594</v>
      </c>
      <c r="AP861" s="56">
        <v>3.3333300000000001</v>
      </c>
      <c r="AQ861" s="56">
        <v>2.2222200000000001</v>
      </c>
      <c r="AS861" s="45">
        <v>44015</v>
      </c>
      <c r="AT861" s="44">
        <v>284.60000000000002</v>
      </c>
      <c r="AU861" s="44">
        <v>286.5</v>
      </c>
      <c r="AV861" s="44">
        <v>283.05</v>
      </c>
      <c r="AW861" s="44">
        <v>286.5</v>
      </c>
    </row>
    <row r="862" spans="1:49">
      <c r="A862" s="45">
        <v>43595</v>
      </c>
      <c r="B862" s="56">
        <v>0.42387999999999998</v>
      </c>
      <c r="C862" s="56">
        <v>0.27512999999999999</v>
      </c>
      <c r="E862" s="45">
        <v>43595</v>
      </c>
      <c r="F862" s="56">
        <v>11.428570000000001</v>
      </c>
      <c r="G862" s="56">
        <v>0</v>
      </c>
      <c r="I862" s="45">
        <v>43595</v>
      </c>
      <c r="J862" s="56">
        <v>1.90577</v>
      </c>
      <c r="K862" s="56">
        <v>0.79407000000000005</v>
      </c>
      <c r="M862" s="45">
        <v>43595</v>
      </c>
      <c r="N862" s="56">
        <v>3.2843499999999999</v>
      </c>
      <c r="O862" s="56">
        <v>0.56179000000000001</v>
      </c>
      <c r="Q862" s="45">
        <v>43595</v>
      </c>
      <c r="R862" s="56">
        <v>15.3729</v>
      </c>
      <c r="S862" s="56">
        <v>6.7218499999999999</v>
      </c>
      <c r="U862" s="45">
        <v>43595</v>
      </c>
      <c r="V862" s="56">
        <v>6.0862800000000004</v>
      </c>
      <c r="W862" s="56">
        <v>3.5439099999999999</v>
      </c>
      <c r="Y862" s="45">
        <v>43595</v>
      </c>
      <c r="Z862" s="56">
        <v>5.3912599999999999</v>
      </c>
      <c r="AA862" s="56">
        <v>9.8043600000000009</v>
      </c>
      <c r="AC862" s="45">
        <v>43595</v>
      </c>
      <c r="AD862" s="56">
        <v>0.52056000000000002</v>
      </c>
      <c r="AE862" s="56">
        <v>0.41127999999999998</v>
      </c>
      <c r="AG862" s="45">
        <v>43595</v>
      </c>
      <c r="AH862" s="56">
        <v>2.22085</v>
      </c>
      <c r="AI862" s="56">
        <v>1.21838</v>
      </c>
      <c r="AK862" s="45">
        <v>43595</v>
      </c>
      <c r="AL862" s="56">
        <v>2.1292900000000001</v>
      </c>
      <c r="AM862" s="56">
        <v>1.6675199999999999</v>
      </c>
      <c r="AO862" s="45">
        <v>43595</v>
      </c>
      <c r="AP862" s="56">
        <v>3.2291599999999998</v>
      </c>
      <c r="AQ862" s="56">
        <v>1.66666</v>
      </c>
      <c r="AS862" s="45">
        <v>44018</v>
      </c>
      <c r="AT862" s="44">
        <v>286.95</v>
      </c>
      <c r="AU862" s="44">
        <v>291.2</v>
      </c>
      <c r="AV862" s="44">
        <v>286.10000000000002</v>
      </c>
      <c r="AW862" s="44">
        <v>290.7</v>
      </c>
    </row>
    <row r="863" spans="1:49">
      <c r="A863" s="45">
        <v>43596</v>
      </c>
      <c r="B863" s="56">
        <v>0.1527</v>
      </c>
      <c r="C863" s="56">
        <v>0.20141000000000001</v>
      </c>
      <c r="E863" s="45">
        <v>43596</v>
      </c>
      <c r="F863" s="56">
        <v>0</v>
      </c>
      <c r="G863" s="56">
        <v>18.57142</v>
      </c>
      <c r="I863" s="45">
        <v>43596</v>
      </c>
      <c r="J863" s="56">
        <v>0.47643999999999997</v>
      </c>
      <c r="K863" s="56">
        <v>0.26468999999999998</v>
      </c>
      <c r="M863" s="45">
        <v>43596</v>
      </c>
      <c r="N863" s="56">
        <v>0.38893</v>
      </c>
      <c r="O863" s="56">
        <v>0.25929000000000002</v>
      </c>
      <c r="Q863" s="45">
        <v>43596</v>
      </c>
      <c r="R863" s="56">
        <v>5.9187399999999997</v>
      </c>
      <c r="S863" s="56">
        <v>1.86103</v>
      </c>
      <c r="U863" s="45">
        <v>43596</v>
      </c>
      <c r="V863" s="56">
        <v>2.54237</v>
      </c>
      <c r="W863" s="56">
        <v>3.2357399999999998</v>
      </c>
      <c r="Y863" s="45">
        <v>43596</v>
      </c>
      <c r="Z863" s="56">
        <v>2.25204</v>
      </c>
      <c r="AA863" s="56">
        <v>6.4149200000000004</v>
      </c>
      <c r="AC863" s="45">
        <v>43596</v>
      </c>
      <c r="AD863" s="56">
        <v>0.11221</v>
      </c>
      <c r="AE863" s="56">
        <v>0.26833000000000001</v>
      </c>
      <c r="AG863" s="45">
        <v>43596</v>
      </c>
      <c r="AH863" s="56">
        <v>0.44724999999999998</v>
      </c>
      <c r="AI863" s="56">
        <v>0.15422</v>
      </c>
      <c r="AK863" s="45">
        <v>43596</v>
      </c>
      <c r="AL863" s="56">
        <v>0.56438999999999995</v>
      </c>
      <c r="AM863" s="56">
        <v>0.15392</v>
      </c>
      <c r="AO863" s="45">
        <v>43596</v>
      </c>
      <c r="AP863" s="56">
        <v>0.83333000000000002</v>
      </c>
      <c r="AQ863" s="56">
        <v>0.59026999999999996</v>
      </c>
      <c r="AS863" s="45">
        <v>44019</v>
      </c>
      <c r="AT863" s="44">
        <v>294</v>
      </c>
      <c r="AU863" s="44">
        <v>294</v>
      </c>
      <c r="AV863" s="44">
        <v>286.64999999999998</v>
      </c>
      <c r="AW863" s="44">
        <v>287.5</v>
      </c>
    </row>
    <row r="864" spans="1:49">
      <c r="A864" s="45">
        <v>43597</v>
      </c>
      <c r="B864" s="56">
        <v>0.129</v>
      </c>
      <c r="C864" s="56">
        <v>0.35543000000000002</v>
      </c>
      <c r="E864" s="45">
        <v>43597</v>
      </c>
      <c r="F864" s="56">
        <v>0</v>
      </c>
      <c r="G864" s="56">
        <v>0</v>
      </c>
      <c r="I864" s="45">
        <v>43597</v>
      </c>
      <c r="J864" s="56">
        <v>0.37056</v>
      </c>
      <c r="K864" s="56">
        <v>0</v>
      </c>
      <c r="M864" s="45">
        <v>43597</v>
      </c>
      <c r="N864" s="56">
        <v>0.25929000000000002</v>
      </c>
      <c r="O864" s="56">
        <v>0</v>
      </c>
      <c r="Q864" s="45">
        <v>43597</v>
      </c>
      <c r="R864" s="56">
        <v>5.7129399999999997</v>
      </c>
      <c r="S864" s="56">
        <v>1.6961200000000001</v>
      </c>
      <c r="U864" s="45">
        <v>43597</v>
      </c>
      <c r="V864" s="56">
        <v>2.08012</v>
      </c>
      <c r="W864" s="56">
        <v>3.1587000000000001</v>
      </c>
      <c r="Y864" s="45">
        <v>43597</v>
      </c>
      <c r="Z864" s="56">
        <v>1.8425800000000001</v>
      </c>
      <c r="AA864" s="56">
        <v>8.0072700000000001</v>
      </c>
      <c r="AC864" s="45">
        <v>43597</v>
      </c>
      <c r="AD864" s="56">
        <v>0.12489</v>
      </c>
      <c r="AE864" s="56">
        <v>0.28638000000000002</v>
      </c>
      <c r="AG864" s="45">
        <v>43597</v>
      </c>
      <c r="AH864" s="56">
        <v>0.84823999999999999</v>
      </c>
      <c r="AI864" s="56">
        <v>0.18507000000000001</v>
      </c>
      <c r="AK864" s="45">
        <v>43597</v>
      </c>
      <c r="AL864" s="56">
        <v>0.71831</v>
      </c>
      <c r="AM864" s="56">
        <v>1.1031200000000001</v>
      </c>
      <c r="AO864" s="45">
        <v>43597</v>
      </c>
      <c r="AP864" s="56">
        <v>0.45138</v>
      </c>
      <c r="AQ864" s="56">
        <v>0.34721999999999997</v>
      </c>
      <c r="AS864" s="45">
        <v>44020</v>
      </c>
      <c r="AT864" s="44">
        <v>287.10000000000002</v>
      </c>
      <c r="AU864" s="44">
        <v>288.39999999999998</v>
      </c>
      <c r="AV864" s="44">
        <v>285.3</v>
      </c>
      <c r="AW864" s="44">
        <v>286.14999999999998</v>
      </c>
    </row>
    <row r="865" spans="1:49">
      <c r="A865" s="45">
        <v>43598</v>
      </c>
      <c r="B865" s="56">
        <v>0.29619000000000001</v>
      </c>
      <c r="C865" s="56">
        <v>0.25538</v>
      </c>
      <c r="E865" s="45">
        <v>43598</v>
      </c>
      <c r="F865" s="56">
        <v>17.142849999999999</v>
      </c>
      <c r="G865" s="56">
        <v>21.428570000000001</v>
      </c>
      <c r="I865" s="45">
        <v>43598</v>
      </c>
      <c r="J865" s="56">
        <v>3.9703499999999998</v>
      </c>
      <c r="K865" s="56">
        <v>1.27051</v>
      </c>
      <c r="M865" s="45">
        <v>43598</v>
      </c>
      <c r="N865" s="56">
        <v>4.7536699999999996</v>
      </c>
      <c r="O865" s="56">
        <v>0.73465000000000003</v>
      </c>
      <c r="Q865" s="45">
        <v>43598</v>
      </c>
      <c r="R865" s="56">
        <v>17.378060000000001</v>
      </c>
      <c r="S865" s="56">
        <v>6.9399899999999999</v>
      </c>
      <c r="U865" s="45">
        <v>43598</v>
      </c>
      <c r="V865" s="56">
        <v>8.2434499999999993</v>
      </c>
      <c r="W865" s="56">
        <v>7.3959900000000003</v>
      </c>
      <c r="Y865" s="45">
        <v>43598</v>
      </c>
      <c r="Z865" s="56">
        <v>7.3020899999999997</v>
      </c>
      <c r="AA865" s="56">
        <v>23.885349999999999</v>
      </c>
      <c r="AC865" s="45">
        <v>43598</v>
      </c>
      <c r="AD865" s="56">
        <v>0.38688</v>
      </c>
      <c r="AE865" s="56">
        <v>0.44347999999999999</v>
      </c>
      <c r="AG865" s="45">
        <v>43598</v>
      </c>
      <c r="AH865" s="56">
        <v>3.8864800000000002</v>
      </c>
      <c r="AI865" s="56">
        <v>1.20296</v>
      </c>
      <c r="AK865" s="45">
        <v>43598</v>
      </c>
      <c r="AL865" s="56">
        <v>3.6685400000000001</v>
      </c>
      <c r="AM865" s="56">
        <v>2.2319100000000001</v>
      </c>
      <c r="AO865" s="45">
        <v>43598</v>
      </c>
      <c r="AP865" s="56">
        <v>3.0555500000000002</v>
      </c>
      <c r="AQ865" s="56">
        <v>2.5</v>
      </c>
      <c r="AS865" s="45">
        <v>44021</v>
      </c>
      <c r="AT865" s="44">
        <v>287.89999999999998</v>
      </c>
      <c r="AU865" s="44">
        <v>289.7</v>
      </c>
      <c r="AV865" s="44">
        <v>287.14999999999998</v>
      </c>
      <c r="AW865" s="44">
        <v>288</v>
      </c>
    </row>
    <row r="866" spans="1:49">
      <c r="A866" s="45">
        <v>43599</v>
      </c>
      <c r="B866" s="56">
        <v>0.26196000000000003</v>
      </c>
      <c r="C866" s="56">
        <v>0.33567999999999998</v>
      </c>
      <c r="E866" s="45">
        <v>43599</v>
      </c>
      <c r="F866" s="56">
        <v>22.857140000000001</v>
      </c>
      <c r="G866" s="56">
        <v>25.714279999999999</v>
      </c>
      <c r="I866" s="45">
        <v>43599</v>
      </c>
      <c r="J866" s="56">
        <v>2.8586499999999999</v>
      </c>
      <c r="K866" s="56">
        <v>1.4293199999999999</v>
      </c>
      <c r="M866" s="45">
        <v>43599</v>
      </c>
      <c r="N866" s="56">
        <v>2.5064799999999998</v>
      </c>
      <c r="O866" s="56">
        <v>0.73465000000000003</v>
      </c>
      <c r="Q866" s="45">
        <v>43599</v>
      </c>
      <c r="R866" s="56">
        <v>18.369119999999999</v>
      </c>
      <c r="S866" s="56">
        <v>7.7502300000000002</v>
      </c>
      <c r="U866" s="45">
        <v>43599</v>
      </c>
      <c r="V866" s="56">
        <v>8.3204899999999995</v>
      </c>
      <c r="W866" s="56">
        <v>5.72675</v>
      </c>
      <c r="Y866" s="45">
        <v>43599</v>
      </c>
      <c r="Z866" s="56">
        <v>7.37033</v>
      </c>
      <c r="AA866" s="56">
        <v>18.56232</v>
      </c>
      <c r="AC866" s="45">
        <v>43599</v>
      </c>
      <c r="AD866" s="56">
        <v>0.43713999999999997</v>
      </c>
      <c r="AE866" s="56">
        <v>0.54935</v>
      </c>
      <c r="AG866" s="45">
        <v>43599</v>
      </c>
      <c r="AH866" s="56">
        <v>3.9173300000000002</v>
      </c>
      <c r="AI866" s="56">
        <v>1.31091</v>
      </c>
      <c r="AK866" s="45">
        <v>43599</v>
      </c>
      <c r="AL866" s="56">
        <v>3.9507400000000001</v>
      </c>
      <c r="AM866" s="56">
        <v>2.4371399999999999</v>
      </c>
      <c r="AO866" s="45">
        <v>43599</v>
      </c>
      <c r="AP866" s="56">
        <v>3.4027699999999999</v>
      </c>
      <c r="AQ866" s="56">
        <v>2.4305500000000002</v>
      </c>
      <c r="AS866" s="45">
        <v>44022</v>
      </c>
      <c r="AT866" s="44">
        <v>288</v>
      </c>
      <c r="AU866" s="44">
        <v>288.25</v>
      </c>
      <c r="AV866" s="44">
        <v>283.3</v>
      </c>
      <c r="AW866" s="44">
        <v>284.55</v>
      </c>
    </row>
    <row r="867" spans="1:49">
      <c r="A867" s="45">
        <v>43600</v>
      </c>
      <c r="B867" s="56">
        <v>0.23300000000000001</v>
      </c>
      <c r="C867" s="56">
        <v>0.21851999999999999</v>
      </c>
      <c r="E867" s="45">
        <v>43600</v>
      </c>
      <c r="F867" s="56">
        <v>24.285710000000002</v>
      </c>
      <c r="G867" s="56">
        <v>12.857139999999999</v>
      </c>
      <c r="I867" s="45">
        <v>43600</v>
      </c>
      <c r="J867" s="56">
        <v>0.63524999999999998</v>
      </c>
      <c r="K867" s="56">
        <v>1.1116900000000001</v>
      </c>
      <c r="M867" s="45">
        <v>43600</v>
      </c>
      <c r="N867" s="56">
        <v>0.60501000000000005</v>
      </c>
      <c r="O867" s="56">
        <v>1.0371600000000001</v>
      </c>
      <c r="Q867" s="45">
        <v>43600</v>
      </c>
      <c r="R867" s="56">
        <v>16.196449999999999</v>
      </c>
      <c r="S867" s="56">
        <v>5.7363099999999996</v>
      </c>
      <c r="U867" s="45">
        <v>43600</v>
      </c>
      <c r="V867" s="56">
        <v>6.8053400000000002</v>
      </c>
      <c r="W867" s="56">
        <v>2.85053</v>
      </c>
      <c r="Y867" s="45">
        <v>43600</v>
      </c>
      <c r="Z867" s="56">
        <v>6.0282</v>
      </c>
      <c r="AA867" s="56">
        <v>11.328480000000001</v>
      </c>
      <c r="AC867" s="45">
        <v>43600</v>
      </c>
      <c r="AD867" s="56">
        <v>0.16344</v>
      </c>
      <c r="AE867" s="56">
        <v>0.43664999999999998</v>
      </c>
      <c r="AG867" s="45">
        <v>43600</v>
      </c>
      <c r="AH867" s="56">
        <v>1.4651400000000001</v>
      </c>
      <c r="AI867" s="56">
        <v>1.17211</v>
      </c>
      <c r="AK867" s="45">
        <v>43600</v>
      </c>
      <c r="AL867" s="56">
        <v>1.77013</v>
      </c>
      <c r="AM867" s="56">
        <v>2.9758800000000001</v>
      </c>
      <c r="AO867" s="45">
        <v>43600</v>
      </c>
      <c r="AP867" s="56">
        <v>3.8541599999999998</v>
      </c>
      <c r="AQ867" s="56">
        <v>1.66666</v>
      </c>
      <c r="AS867" s="45">
        <v>44025</v>
      </c>
      <c r="AT867" s="44">
        <v>288</v>
      </c>
      <c r="AU867" s="44">
        <v>290.35000000000002</v>
      </c>
      <c r="AV867" s="44">
        <v>286.5</v>
      </c>
      <c r="AW867" s="44">
        <v>289.8</v>
      </c>
    </row>
    <row r="868" spans="1:49">
      <c r="A868" s="45">
        <v>43601</v>
      </c>
      <c r="B868" s="56">
        <v>0.23036999999999999</v>
      </c>
      <c r="C868" s="56">
        <v>0.26458999999999999</v>
      </c>
      <c r="E868" s="45">
        <v>43601</v>
      </c>
      <c r="F868" s="56">
        <v>14.28571</v>
      </c>
      <c r="G868" s="56">
        <v>17.142849999999999</v>
      </c>
      <c r="I868" s="45">
        <v>43601</v>
      </c>
      <c r="J868" s="56">
        <v>2.2233900000000002</v>
      </c>
      <c r="K868" s="56">
        <v>0.79407000000000005</v>
      </c>
      <c r="M868" s="45">
        <v>43601</v>
      </c>
      <c r="N868" s="56">
        <v>2.2471899999999998</v>
      </c>
      <c r="O868" s="56">
        <v>0.34572000000000003</v>
      </c>
      <c r="Q868" s="45">
        <v>43601</v>
      </c>
      <c r="R868" s="56">
        <v>15.23007</v>
      </c>
      <c r="S868" s="56">
        <v>6.0336600000000002</v>
      </c>
      <c r="U868" s="45">
        <v>43601</v>
      </c>
      <c r="V868" s="56">
        <v>6.2917300000000003</v>
      </c>
      <c r="W868" s="56">
        <v>3.4411900000000002</v>
      </c>
      <c r="Y868" s="45">
        <v>43601</v>
      </c>
      <c r="Z868" s="56">
        <v>5.5732400000000002</v>
      </c>
      <c r="AA868" s="56">
        <v>13.58052</v>
      </c>
      <c r="AC868" s="45">
        <v>43601</v>
      </c>
      <c r="AD868" s="56">
        <v>0.23369000000000001</v>
      </c>
      <c r="AE868" s="56">
        <v>0.43275000000000002</v>
      </c>
      <c r="AG868" s="45">
        <v>43601</v>
      </c>
      <c r="AH868" s="56">
        <v>1.61937</v>
      </c>
      <c r="AI868" s="56">
        <v>0.87907999999999997</v>
      </c>
      <c r="AK868" s="45">
        <v>43601</v>
      </c>
      <c r="AL868" s="56">
        <v>1.6675199999999999</v>
      </c>
      <c r="AM868" s="56">
        <v>1.6675199999999999</v>
      </c>
      <c r="AO868" s="45">
        <v>43601</v>
      </c>
      <c r="AP868" s="56">
        <v>3.3333300000000001</v>
      </c>
      <c r="AQ868" s="56">
        <v>1.7013799999999999</v>
      </c>
      <c r="AS868" s="45">
        <v>44026</v>
      </c>
      <c r="AT868" s="44">
        <v>288.3</v>
      </c>
      <c r="AU868" s="44">
        <v>289.89999999999998</v>
      </c>
      <c r="AV868" s="44">
        <v>286.8</v>
      </c>
      <c r="AW868" s="44">
        <v>289.35000000000002</v>
      </c>
    </row>
    <row r="869" spans="1:49">
      <c r="A869" s="45">
        <v>43602</v>
      </c>
      <c r="B869" s="56">
        <v>0.18298</v>
      </c>
      <c r="C869" s="56">
        <v>0.22115000000000001</v>
      </c>
      <c r="E869" s="45">
        <v>43602</v>
      </c>
      <c r="F869" s="56">
        <v>8.5714199999999998</v>
      </c>
      <c r="G869" s="56">
        <v>15.71428</v>
      </c>
      <c r="I869" s="45">
        <v>43602</v>
      </c>
      <c r="J869" s="56">
        <v>0.79407000000000005</v>
      </c>
      <c r="K869" s="56">
        <v>0.63524999999999998</v>
      </c>
      <c r="M869" s="45">
        <v>43602</v>
      </c>
      <c r="N869" s="56">
        <v>2.2471899999999998</v>
      </c>
      <c r="O869" s="56">
        <v>0.95072999999999996</v>
      </c>
      <c r="Q869" s="45">
        <v>43602</v>
      </c>
      <c r="R869" s="56">
        <v>15.29499</v>
      </c>
      <c r="S869" s="56">
        <v>5.3298899999999998</v>
      </c>
      <c r="U869" s="45">
        <v>43602</v>
      </c>
      <c r="V869" s="56">
        <v>7.7298400000000003</v>
      </c>
      <c r="W869" s="56">
        <v>2.7734899999999998</v>
      </c>
      <c r="Y869" s="45">
        <v>43602</v>
      </c>
      <c r="Z869" s="56">
        <v>6.8471299999999999</v>
      </c>
      <c r="AA869" s="56">
        <v>12.374879999999999</v>
      </c>
      <c r="AC869" s="45">
        <v>43602</v>
      </c>
      <c r="AD869" s="56">
        <v>0.19270999999999999</v>
      </c>
      <c r="AE869" s="56">
        <v>0.40738000000000002</v>
      </c>
      <c r="AG869" s="45">
        <v>43602</v>
      </c>
      <c r="AH869" s="56">
        <v>1.91239</v>
      </c>
      <c r="AI869" s="56">
        <v>0.72485999999999995</v>
      </c>
      <c r="AK869" s="45">
        <v>43602</v>
      </c>
      <c r="AL869" s="56">
        <v>1.79579</v>
      </c>
      <c r="AM869" s="56">
        <v>1.00051</v>
      </c>
      <c r="AO869" s="45">
        <v>43602</v>
      </c>
      <c r="AP869" s="56">
        <v>3.4722200000000001</v>
      </c>
      <c r="AQ869" s="56">
        <v>2.5</v>
      </c>
      <c r="AS869" s="45">
        <v>44027</v>
      </c>
      <c r="AT869" s="44">
        <v>292.5</v>
      </c>
      <c r="AU869" s="44">
        <v>294.64999999999998</v>
      </c>
      <c r="AV869" s="44">
        <v>291.05</v>
      </c>
      <c r="AW869" s="44">
        <v>292.55</v>
      </c>
    </row>
    <row r="870" spans="1:49">
      <c r="A870" s="45">
        <v>43603</v>
      </c>
      <c r="B870" s="56">
        <v>0.12242</v>
      </c>
      <c r="C870" s="56">
        <v>0.11452</v>
      </c>
      <c r="E870" s="45">
        <v>43603</v>
      </c>
      <c r="F870" s="56">
        <v>10</v>
      </c>
      <c r="G870" s="56">
        <v>0</v>
      </c>
      <c r="I870" s="45">
        <v>43603</v>
      </c>
      <c r="J870" s="56">
        <v>0.31762000000000001</v>
      </c>
      <c r="K870" s="56">
        <v>0</v>
      </c>
      <c r="M870" s="45">
        <v>43603</v>
      </c>
      <c r="N870" s="56">
        <v>0.82108000000000003</v>
      </c>
      <c r="O870" s="56">
        <v>0.69144000000000005</v>
      </c>
      <c r="Q870" s="45">
        <v>43603</v>
      </c>
      <c r="R870" s="56">
        <v>7.2704500000000003</v>
      </c>
      <c r="S870" s="56">
        <v>1.79026</v>
      </c>
      <c r="U870" s="45">
        <v>43603</v>
      </c>
      <c r="V870" s="56">
        <v>3.1073400000000002</v>
      </c>
      <c r="W870" s="56">
        <v>2.0030800000000002</v>
      </c>
      <c r="Y870" s="45">
        <v>43603</v>
      </c>
      <c r="Z870" s="56">
        <v>2.7524999999999999</v>
      </c>
      <c r="AA870" s="56">
        <v>8.8262</v>
      </c>
      <c r="AC870" s="45">
        <v>43603</v>
      </c>
      <c r="AD870" s="56">
        <v>0.14147999999999999</v>
      </c>
      <c r="AE870" s="56">
        <v>0.28443000000000002</v>
      </c>
      <c r="AG870" s="45">
        <v>43603</v>
      </c>
      <c r="AH870" s="56">
        <v>1.03331</v>
      </c>
      <c r="AI870" s="56">
        <v>0.21590999999999999</v>
      </c>
      <c r="AK870" s="45">
        <v>43603</v>
      </c>
      <c r="AL870" s="56">
        <v>0.76961999999999997</v>
      </c>
      <c r="AM870" s="56">
        <v>0.33350000000000002</v>
      </c>
      <c r="AO870" s="45">
        <v>43603</v>
      </c>
      <c r="AP870" s="56">
        <v>0.90276999999999996</v>
      </c>
      <c r="AQ870" s="56">
        <v>0.52083000000000002</v>
      </c>
      <c r="AS870" s="45">
        <v>44028</v>
      </c>
      <c r="AT870" s="44">
        <v>292.05</v>
      </c>
      <c r="AU870" s="44">
        <v>292.75</v>
      </c>
      <c r="AV870" s="44">
        <v>288.45</v>
      </c>
      <c r="AW870" s="44">
        <v>289.2</v>
      </c>
    </row>
    <row r="871" spans="1:49">
      <c r="A871" s="45">
        <v>43604</v>
      </c>
      <c r="B871" s="56">
        <v>0.13295000000000001</v>
      </c>
      <c r="C871" s="56">
        <v>0.14348</v>
      </c>
      <c r="E871" s="45">
        <v>43604</v>
      </c>
      <c r="F871" s="56">
        <v>0</v>
      </c>
      <c r="G871" s="56">
        <v>0</v>
      </c>
      <c r="I871" s="45">
        <v>43604</v>
      </c>
      <c r="J871" s="56">
        <v>0.42349999999999999</v>
      </c>
      <c r="K871" s="56">
        <v>0</v>
      </c>
      <c r="M871" s="45">
        <v>43604</v>
      </c>
      <c r="N871" s="56">
        <v>0.34572000000000003</v>
      </c>
      <c r="O871" s="56">
        <v>0.21607000000000001</v>
      </c>
      <c r="Q871" s="45">
        <v>43604</v>
      </c>
      <c r="R871" s="56">
        <v>7.0769799999999998</v>
      </c>
      <c r="S871" s="56">
        <v>1.66333</v>
      </c>
      <c r="U871" s="45">
        <v>43604</v>
      </c>
      <c r="V871" s="56">
        <v>3.5695899999999998</v>
      </c>
      <c r="W871" s="56">
        <v>3.0816599999999998</v>
      </c>
      <c r="Y871" s="45">
        <v>43604</v>
      </c>
      <c r="Z871" s="56">
        <v>3.1619600000000001</v>
      </c>
      <c r="AA871" s="56">
        <v>9.4404000000000003</v>
      </c>
      <c r="AC871" s="45">
        <v>43604</v>
      </c>
      <c r="AD871" s="56">
        <v>0.17904999999999999</v>
      </c>
      <c r="AE871" s="56">
        <v>0.29663</v>
      </c>
      <c r="AG871" s="45">
        <v>43604</v>
      </c>
      <c r="AH871" s="56">
        <v>1.24922</v>
      </c>
      <c r="AI871" s="56">
        <v>0.30845</v>
      </c>
      <c r="AK871" s="45">
        <v>43604</v>
      </c>
      <c r="AL871" s="56">
        <v>0.76961999999999997</v>
      </c>
      <c r="AM871" s="56">
        <v>0.25653999999999999</v>
      </c>
      <c r="AO871" s="45">
        <v>43604</v>
      </c>
      <c r="AP871" s="56">
        <v>1.04166</v>
      </c>
      <c r="AQ871" s="56">
        <v>0.69443999999999995</v>
      </c>
      <c r="AS871" s="45">
        <v>44029</v>
      </c>
      <c r="AT871" s="44">
        <v>289.64999999999998</v>
      </c>
      <c r="AU871" s="44">
        <v>292.05</v>
      </c>
      <c r="AV871" s="44">
        <v>289.45</v>
      </c>
      <c r="AW871" s="44">
        <v>291.85000000000002</v>
      </c>
    </row>
    <row r="872" spans="1:49">
      <c r="A872" s="45">
        <v>43605</v>
      </c>
      <c r="B872" s="56">
        <v>0.17376</v>
      </c>
      <c r="C872" s="56">
        <v>0.25669999999999998</v>
      </c>
      <c r="E872" s="45">
        <v>43605</v>
      </c>
      <c r="F872" s="56">
        <v>22.857140000000001</v>
      </c>
      <c r="G872" s="56">
        <v>44.285710000000002</v>
      </c>
      <c r="I872" s="45">
        <v>43605</v>
      </c>
      <c r="J872" s="56">
        <v>1.69401</v>
      </c>
      <c r="K872" s="56">
        <v>0.68818999999999997</v>
      </c>
      <c r="M872" s="45">
        <v>43605</v>
      </c>
      <c r="N872" s="56">
        <v>2.46326</v>
      </c>
      <c r="O872" s="56">
        <v>0.51858000000000004</v>
      </c>
      <c r="Q872" s="45">
        <v>43605</v>
      </c>
      <c r="R872" s="56">
        <v>16.051020000000001</v>
      </c>
      <c r="S872" s="56">
        <v>5.5499799999999997</v>
      </c>
      <c r="U872" s="45">
        <v>43605</v>
      </c>
      <c r="V872" s="56">
        <v>5.6240300000000003</v>
      </c>
      <c r="W872" s="56">
        <v>5.3415499999999998</v>
      </c>
      <c r="Y872" s="45">
        <v>43605</v>
      </c>
      <c r="Z872" s="56">
        <v>4.9817999999999998</v>
      </c>
      <c r="AA872" s="56">
        <v>17.42493</v>
      </c>
      <c r="AC872" s="45">
        <v>43605</v>
      </c>
      <c r="AD872" s="56">
        <v>0.23613000000000001</v>
      </c>
      <c r="AE872" s="56">
        <v>0.43664999999999998</v>
      </c>
      <c r="AG872" s="45">
        <v>43605</v>
      </c>
      <c r="AH872" s="56">
        <v>1.6039399999999999</v>
      </c>
      <c r="AI872" s="56">
        <v>0.95618999999999998</v>
      </c>
      <c r="AK872" s="45">
        <v>43605</v>
      </c>
      <c r="AL872" s="56">
        <v>2.05233</v>
      </c>
      <c r="AM872" s="56">
        <v>2.10364</v>
      </c>
      <c r="AO872" s="45">
        <v>43605</v>
      </c>
      <c r="AP872" s="56">
        <v>3.29861</v>
      </c>
      <c r="AQ872" s="56">
        <v>1.7013799999999999</v>
      </c>
      <c r="AS872" s="45">
        <v>44032</v>
      </c>
      <c r="AT872" s="44">
        <v>292.5</v>
      </c>
      <c r="AU872" s="44">
        <v>292.89999999999998</v>
      </c>
      <c r="AV872" s="44">
        <v>288.89999999999998</v>
      </c>
      <c r="AW872" s="44">
        <v>290.89999999999998</v>
      </c>
    </row>
    <row r="873" spans="1:49">
      <c r="A873" s="45">
        <v>43606</v>
      </c>
      <c r="B873" s="56">
        <v>0.19219</v>
      </c>
      <c r="C873" s="56">
        <v>0.22905</v>
      </c>
      <c r="E873" s="45">
        <v>43606</v>
      </c>
      <c r="F873" s="56">
        <v>30</v>
      </c>
      <c r="G873" s="56">
        <v>24.285710000000002</v>
      </c>
      <c r="I873" s="45">
        <v>43606</v>
      </c>
      <c r="J873" s="56">
        <v>1.1116900000000001</v>
      </c>
      <c r="K873" s="56">
        <v>0.79407000000000005</v>
      </c>
      <c r="M873" s="45">
        <v>43606</v>
      </c>
      <c r="N873" s="56">
        <v>1.2100200000000001</v>
      </c>
      <c r="O873" s="56">
        <v>0.82108000000000003</v>
      </c>
      <c r="Q873" s="45">
        <v>43606</v>
      </c>
      <c r="R873" s="56">
        <v>14.57953</v>
      </c>
      <c r="S873" s="56">
        <v>5.50258</v>
      </c>
      <c r="U873" s="45">
        <v>43606</v>
      </c>
      <c r="V873" s="56">
        <v>4.9820200000000003</v>
      </c>
      <c r="W873" s="56">
        <v>3.8777599999999999</v>
      </c>
      <c r="Y873" s="45">
        <v>43606</v>
      </c>
      <c r="Z873" s="56">
        <v>4.4131</v>
      </c>
      <c r="AA873" s="56">
        <v>13.83075</v>
      </c>
      <c r="AC873" s="45">
        <v>43606</v>
      </c>
      <c r="AD873" s="56">
        <v>0.16880000000000001</v>
      </c>
      <c r="AE873" s="56">
        <v>0.41957</v>
      </c>
      <c r="AG873" s="45">
        <v>43606</v>
      </c>
      <c r="AH873" s="56">
        <v>1.78901</v>
      </c>
      <c r="AI873" s="56">
        <v>0.81738999999999995</v>
      </c>
      <c r="AK873" s="45">
        <v>43606</v>
      </c>
      <c r="AL873" s="56">
        <v>1.3596699999999999</v>
      </c>
      <c r="AM873" s="56">
        <v>1.8214399999999999</v>
      </c>
      <c r="AO873" s="45">
        <v>43606</v>
      </c>
      <c r="AP873" s="56">
        <v>3.0902699999999999</v>
      </c>
      <c r="AQ873" s="56">
        <v>2.4652699999999999</v>
      </c>
      <c r="AS873" s="45">
        <v>44033</v>
      </c>
      <c r="AT873" s="44">
        <v>293.85000000000002</v>
      </c>
      <c r="AU873" s="44">
        <v>296.3</v>
      </c>
      <c r="AV873" s="44">
        <v>293.25</v>
      </c>
      <c r="AW873" s="44">
        <v>295.05</v>
      </c>
    </row>
    <row r="874" spans="1:49">
      <c r="A874" s="45">
        <v>43607</v>
      </c>
      <c r="B874" s="56">
        <v>0.21325</v>
      </c>
      <c r="C874" s="56">
        <v>0.41993000000000003</v>
      </c>
      <c r="E874" s="45">
        <v>43607</v>
      </c>
      <c r="F874" s="56">
        <v>34.285710000000002</v>
      </c>
      <c r="G874" s="56">
        <v>37.142850000000003</v>
      </c>
      <c r="I874" s="45">
        <v>43607</v>
      </c>
      <c r="J874" s="56">
        <v>0.42349999999999999</v>
      </c>
      <c r="K874" s="56">
        <v>0.37056</v>
      </c>
      <c r="M874" s="45">
        <v>43607</v>
      </c>
      <c r="N874" s="56">
        <v>0.77786999999999995</v>
      </c>
      <c r="O874" s="56">
        <v>0.30249999999999999</v>
      </c>
      <c r="Q874" s="45">
        <v>43607</v>
      </c>
      <c r="R874" s="56">
        <v>13.49531</v>
      </c>
      <c r="S874" s="56">
        <v>5.1283000000000003</v>
      </c>
      <c r="U874" s="45">
        <v>43607</v>
      </c>
      <c r="V874" s="56">
        <v>4.3656899999999998</v>
      </c>
      <c r="W874" s="56">
        <v>2.5166900000000001</v>
      </c>
      <c r="Y874" s="45">
        <v>43607</v>
      </c>
      <c r="Z874" s="56">
        <v>3.8671500000000001</v>
      </c>
      <c r="AA874" s="56">
        <v>10.00909</v>
      </c>
      <c r="AC874" s="45">
        <v>43607</v>
      </c>
      <c r="AD874" s="56">
        <v>0.14246</v>
      </c>
      <c r="AE874" s="56">
        <v>0.42005999999999999</v>
      </c>
      <c r="AG874" s="45">
        <v>43607</v>
      </c>
      <c r="AH874" s="56">
        <v>1.12584</v>
      </c>
      <c r="AI874" s="56">
        <v>0.70943000000000001</v>
      </c>
      <c r="AK874" s="45">
        <v>43607</v>
      </c>
      <c r="AL874" s="56">
        <v>0.76961999999999997</v>
      </c>
      <c r="AM874" s="56">
        <v>1.02616</v>
      </c>
      <c r="AO874" s="45">
        <v>43607</v>
      </c>
      <c r="AP874" s="56">
        <v>2.8472200000000001</v>
      </c>
      <c r="AQ874" s="56">
        <v>1.6319399999999999</v>
      </c>
      <c r="AS874" s="45">
        <v>44034</v>
      </c>
      <c r="AT874" s="44">
        <v>295.05</v>
      </c>
      <c r="AU874" s="44">
        <v>296.2</v>
      </c>
      <c r="AV874" s="44">
        <v>293.55</v>
      </c>
      <c r="AW874" s="44">
        <v>294.3</v>
      </c>
    </row>
    <row r="875" spans="1:49">
      <c r="A875" s="45">
        <v>43608</v>
      </c>
      <c r="B875" s="56">
        <v>0.22509999999999999</v>
      </c>
      <c r="C875" s="56">
        <v>0.55157</v>
      </c>
      <c r="E875" s="45">
        <v>43608</v>
      </c>
      <c r="F875" s="56">
        <v>30</v>
      </c>
      <c r="G875" s="56">
        <v>28.57142</v>
      </c>
      <c r="I875" s="45">
        <v>43608</v>
      </c>
      <c r="J875" s="56">
        <v>1.5881400000000001</v>
      </c>
      <c r="K875" s="56">
        <v>1.0587599999999999</v>
      </c>
      <c r="M875" s="45">
        <v>43608</v>
      </c>
      <c r="N875" s="56">
        <v>2.37683</v>
      </c>
      <c r="O875" s="56">
        <v>0.64822000000000002</v>
      </c>
      <c r="Q875" s="45">
        <v>43608</v>
      </c>
      <c r="R875" s="56">
        <v>12.427</v>
      </c>
      <c r="S875" s="56">
        <v>5.3094400000000004</v>
      </c>
      <c r="U875" s="45">
        <v>43608</v>
      </c>
      <c r="V875" s="56">
        <v>3.2871000000000001</v>
      </c>
      <c r="W875" s="56">
        <v>3.9548000000000001</v>
      </c>
      <c r="Y875" s="45">
        <v>43608</v>
      </c>
      <c r="Z875" s="56">
        <v>2.9117299999999999</v>
      </c>
      <c r="AA875" s="56">
        <v>12.42038</v>
      </c>
      <c r="AC875" s="45">
        <v>43608</v>
      </c>
      <c r="AD875" s="56">
        <v>0.18637000000000001</v>
      </c>
      <c r="AE875" s="56">
        <v>0.37370999999999999</v>
      </c>
      <c r="AG875" s="45">
        <v>43608</v>
      </c>
      <c r="AH875" s="56">
        <v>1.07958</v>
      </c>
      <c r="AI875" s="56">
        <v>0.92535000000000001</v>
      </c>
      <c r="AK875" s="45">
        <v>43608</v>
      </c>
      <c r="AL875" s="56">
        <v>1.9240600000000001</v>
      </c>
      <c r="AM875" s="56">
        <v>1.46228</v>
      </c>
      <c r="AO875" s="45">
        <v>43608</v>
      </c>
      <c r="AP875" s="56">
        <v>2.6041599999999998</v>
      </c>
      <c r="AQ875" s="56">
        <v>1.5972200000000001</v>
      </c>
      <c r="AS875" s="45">
        <v>44035</v>
      </c>
      <c r="AT875" s="44">
        <v>294.25</v>
      </c>
      <c r="AU875" s="44">
        <v>294.45</v>
      </c>
      <c r="AV875" s="44">
        <v>290.2</v>
      </c>
      <c r="AW875" s="44">
        <v>292</v>
      </c>
    </row>
    <row r="876" spans="1:49">
      <c r="A876" s="45">
        <v>43609</v>
      </c>
      <c r="B876" s="56">
        <v>0.23432</v>
      </c>
      <c r="C876" s="56">
        <v>1.0689200000000001</v>
      </c>
      <c r="E876" s="45">
        <v>43609</v>
      </c>
      <c r="F876" s="56">
        <v>14.28571</v>
      </c>
      <c r="G876" s="56">
        <v>30</v>
      </c>
      <c r="I876" s="45">
        <v>43609</v>
      </c>
      <c r="J876" s="56">
        <v>1.74695</v>
      </c>
      <c r="K876" s="56">
        <v>0</v>
      </c>
      <c r="M876" s="45">
        <v>43609</v>
      </c>
      <c r="N876" s="56">
        <v>1.9014599999999999</v>
      </c>
      <c r="O876" s="56">
        <v>0.73465000000000003</v>
      </c>
      <c r="Q876" s="45">
        <v>43609</v>
      </c>
      <c r="R876" s="56">
        <v>12.79284</v>
      </c>
      <c r="S876" s="56">
        <v>5.1581599999999996</v>
      </c>
      <c r="U876" s="45">
        <v>43609</v>
      </c>
      <c r="V876" s="56">
        <v>4.0575200000000002</v>
      </c>
      <c r="W876" s="56">
        <v>3.6979899999999999</v>
      </c>
      <c r="Y876" s="45">
        <v>43609</v>
      </c>
      <c r="Z876" s="56">
        <v>3.5941700000000001</v>
      </c>
      <c r="AA876" s="56">
        <v>13.14831</v>
      </c>
      <c r="AC876" s="45">
        <v>43609</v>
      </c>
      <c r="AD876" s="56">
        <v>0.20197999999999999</v>
      </c>
      <c r="AE876" s="56">
        <v>0.36786000000000002</v>
      </c>
      <c r="AG876" s="45">
        <v>43609</v>
      </c>
      <c r="AH876" s="56">
        <v>1.75817</v>
      </c>
      <c r="AI876" s="56">
        <v>0.66317000000000004</v>
      </c>
      <c r="AK876" s="45">
        <v>43609</v>
      </c>
      <c r="AL876" s="56">
        <v>2.3088700000000002</v>
      </c>
      <c r="AM876" s="56">
        <v>2.5910700000000002</v>
      </c>
      <c r="AO876" s="45">
        <v>43609</v>
      </c>
      <c r="AP876" s="56">
        <v>2.5</v>
      </c>
      <c r="AQ876" s="56">
        <v>1.8402700000000001</v>
      </c>
      <c r="AS876" s="45">
        <v>44036</v>
      </c>
      <c r="AT876" s="44">
        <v>290.05</v>
      </c>
      <c r="AU876" s="44">
        <v>292.55</v>
      </c>
      <c r="AV876" s="44">
        <v>289.25</v>
      </c>
      <c r="AW876" s="44">
        <v>290.3</v>
      </c>
    </row>
    <row r="877" spans="1:49">
      <c r="A877" s="45">
        <v>43610</v>
      </c>
      <c r="B877" s="56">
        <v>0.10004</v>
      </c>
      <c r="C877" s="56">
        <v>0.22905</v>
      </c>
      <c r="E877" s="45">
        <v>43610</v>
      </c>
      <c r="F877" s="56">
        <v>0</v>
      </c>
      <c r="G877" s="56">
        <v>0</v>
      </c>
      <c r="I877" s="45">
        <v>43610</v>
      </c>
      <c r="J877" s="56">
        <v>0.42349999999999999</v>
      </c>
      <c r="K877" s="56">
        <v>0</v>
      </c>
      <c r="M877" s="45">
        <v>43610</v>
      </c>
      <c r="N877" s="56">
        <v>0.51858000000000004</v>
      </c>
      <c r="O877" s="56">
        <v>0.25929000000000002</v>
      </c>
      <c r="Q877" s="45">
        <v>43610</v>
      </c>
      <c r="R877" s="56">
        <v>5.5110200000000003</v>
      </c>
      <c r="S877" s="56">
        <v>1.6490499999999999</v>
      </c>
      <c r="U877" s="45">
        <v>43610</v>
      </c>
      <c r="V877" s="56">
        <v>1.9517199999999999</v>
      </c>
      <c r="W877" s="56">
        <v>1.90035</v>
      </c>
      <c r="Y877" s="45">
        <v>43610</v>
      </c>
      <c r="Z877" s="56">
        <v>1.7288399999999999</v>
      </c>
      <c r="AA877" s="56">
        <v>6.8243799999999997</v>
      </c>
      <c r="AC877" s="45">
        <v>43610</v>
      </c>
      <c r="AD877" s="56">
        <v>0.10829999999999999</v>
      </c>
      <c r="AE877" s="56">
        <v>0.25807999999999998</v>
      </c>
      <c r="AG877" s="45">
        <v>43610</v>
      </c>
      <c r="AH877" s="56">
        <v>0.57062999999999997</v>
      </c>
      <c r="AI877" s="56">
        <v>0.27760000000000001</v>
      </c>
      <c r="AK877" s="45">
        <v>43610</v>
      </c>
      <c r="AL877" s="56">
        <v>1.02616</v>
      </c>
      <c r="AM877" s="56">
        <v>0.69266000000000005</v>
      </c>
      <c r="AO877" s="45">
        <v>43610</v>
      </c>
      <c r="AP877" s="56">
        <v>0.79861000000000004</v>
      </c>
      <c r="AQ877" s="56">
        <v>0.76388</v>
      </c>
      <c r="AS877" s="45">
        <v>44039</v>
      </c>
      <c r="AT877" s="44">
        <v>290.2</v>
      </c>
      <c r="AU877" s="44">
        <v>295.2</v>
      </c>
      <c r="AV877" s="44">
        <v>290</v>
      </c>
      <c r="AW877" s="44">
        <v>294.05</v>
      </c>
    </row>
    <row r="878" spans="1:49">
      <c r="A878" s="45">
        <v>43611</v>
      </c>
      <c r="B878" s="56">
        <v>9.4780000000000003E-2</v>
      </c>
      <c r="C878" s="56">
        <v>0.17376</v>
      </c>
      <c r="E878" s="45">
        <v>43611</v>
      </c>
      <c r="F878" s="56">
        <v>0</v>
      </c>
      <c r="G878" s="56">
        <v>8.5714199999999998</v>
      </c>
      <c r="I878" s="45">
        <v>43611</v>
      </c>
      <c r="J878" s="56">
        <v>0.42349999999999999</v>
      </c>
      <c r="K878" s="56">
        <v>0</v>
      </c>
      <c r="M878" s="45">
        <v>43611</v>
      </c>
      <c r="N878" s="56">
        <v>0.30249999999999999</v>
      </c>
      <c r="O878" s="56">
        <v>0.25929000000000002</v>
      </c>
      <c r="Q878" s="45">
        <v>43611</v>
      </c>
      <c r="R878" s="56">
        <v>5.3834499999999998</v>
      </c>
      <c r="S878" s="56">
        <v>1.5513399999999999</v>
      </c>
      <c r="U878" s="45">
        <v>43611</v>
      </c>
      <c r="V878" s="56">
        <v>1.8489899999999999</v>
      </c>
      <c r="W878" s="56">
        <v>2.3369200000000001</v>
      </c>
      <c r="Y878" s="45">
        <v>43611</v>
      </c>
      <c r="Z878" s="56">
        <v>1.63785</v>
      </c>
      <c r="AA878" s="56">
        <v>7.4613199999999997</v>
      </c>
      <c r="AC878" s="45">
        <v>43611</v>
      </c>
      <c r="AD878" s="56">
        <v>0.10587000000000001</v>
      </c>
      <c r="AE878" s="56">
        <v>0.37030000000000002</v>
      </c>
      <c r="AG878" s="45">
        <v>43611</v>
      </c>
      <c r="AH878" s="56">
        <v>0.60148000000000001</v>
      </c>
      <c r="AI878" s="56">
        <v>0.30845</v>
      </c>
      <c r="AK878" s="45">
        <v>43611</v>
      </c>
      <c r="AL878" s="56">
        <v>0.94920000000000004</v>
      </c>
      <c r="AM878" s="56">
        <v>0.51307999999999998</v>
      </c>
      <c r="AO878" s="45">
        <v>43611</v>
      </c>
      <c r="AP878" s="56">
        <v>0.90276999999999996</v>
      </c>
      <c r="AQ878" s="56">
        <v>0.55554999999999999</v>
      </c>
      <c r="AS878" s="45">
        <v>44040</v>
      </c>
      <c r="AT878" s="44">
        <v>296.5</v>
      </c>
      <c r="AU878" s="44">
        <v>301.39999999999998</v>
      </c>
      <c r="AV878" s="44">
        <v>295.89999999999998</v>
      </c>
      <c r="AW878" s="44">
        <v>299.2</v>
      </c>
    </row>
    <row r="879" spans="1:49">
      <c r="A879" s="45">
        <v>43612</v>
      </c>
      <c r="B879" s="56">
        <v>0.25011</v>
      </c>
      <c r="C879" s="56">
        <v>0.47389999999999999</v>
      </c>
      <c r="E879" s="45">
        <v>43612</v>
      </c>
      <c r="F879" s="56">
        <v>17.142849999999999</v>
      </c>
      <c r="G879" s="56">
        <v>28.57142</v>
      </c>
      <c r="I879" s="45">
        <v>43612</v>
      </c>
      <c r="J879" s="56">
        <v>1.4293199999999999</v>
      </c>
      <c r="K879" s="56">
        <v>0.26468999999999998</v>
      </c>
      <c r="M879" s="45">
        <v>43612</v>
      </c>
      <c r="N879" s="56">
        <v>1.77182</v>
      </c>
      <c r="O879" s="56">
        <v>1.0803799999999999</v>
      </c>
      <c r="Q879" s="45">
        <v>43612</v>
      </c>
      <c r="R879" s="56">
        <v>13.24503</v>
      </c>
      <c r="S879" s="56">
        <v>5.3519600000000001</v>
      </c>
      <c r="U879" s="45">
        <v>43612</v>
      </c>
      <c r="V879" s="56">
        <v>4.6481700000000004</v>
      </c>
      <c r="W879" s="56">
        <v>3.80071</v>
      </c>
      <c r="Y879" s="45">
        <v>43612</v>
      </c>
      <c r="Z879" s="56">
        <v>4.1173700000000002</v>
      </c>
      <c r="AA879" s="56">
        <v>16.105550000000001</v>
      </c>
      <c r="AC879" s="45">
        <v>43612</v>
      </c>
      <c r="AD879" s="56">
        <v>0.16197</v>
      </c>
      <c r="AE879" s="56">
        <v>0.42396</v>
      </c>
      <c r="AG879" s="45">
        <v>43612</v>
      </c>
      <c r="AH879" s="56">
        <v>1.5114099999999999</v>
      </c>
      <c r="AI879" s="56">
        <v>0.89449999999999996</v>
      </c>
      <c r="AK879" s="45">
        <v>43612</v>
      </c>
      <c r="AL879" s="56">
        <v>1.20574</v>
      </c>
      <c r="AM879" s="56">
        <v>1.4109700000000001</v>
      </c>
      <c r="AO879" s="45">
        <v>43612</v>
      </c>
      <c r="AP879" s="56">
        <v>3.0902699999999999</v>
      </c>
      <c r="AQ879" s="56">
        <v>1.97916</v>
      </c>
      <c r="AS879" s="45">
        <v>44041</v>
      </c>
      <c r="AT879" s="44">
        <v>300.14999999999998</v>
      </c>
      <c r="AU879" s="44">
        <v>303.25</v>
      </c>
      <c r="AV879" s="44">
        <v>299.39999999999998</v>
      </c>
      <c r="AW879" s="44">
        <v>301.2</v>
      </c>
    </row>
    <row r="880" spans="1:49">
      <c r="A880" s="45">
        <v>43613</v>
      </c>
      <c r="B880" s="56">
        <v>0.26063999999999998</v>
      </c>
      <c r="C880" s="56">
        <v>0.40150000000000002</v>
      </c>
      <c r="E880" s="45">
        <v>43613</v>
      </c>
      <c r="F880" s="56">
        <v>30</v>
      </c>
      <c r="G880" s="56">
        <v>24.285710000000002</v>
      </c>
      <c r="I880" s="45">
        <v>43613</v>
      </c>
      <c r="J880" s="56">
        <v>1.69401</v>
      </c>
      <c r="K880" s="56">
        <v>1.0587599999999999</v>
      </c>
      <c r="M880" s="45">
        <v>43613</v>
      </c>
      <c r="N880" s="56">
        <v>0.95072999999999996</v>
      </c>
      <c r="O880" s="56">
        <v>0.99394000000000005</v>
      </c>
      <c r="Q880" s="45">
        <v>43613</v>
      </c>
      <c r="R880" s="56">
        <v>12.40103</v>
      </c>
      <c r="S880" s="56">
        <v>5.5171900000000003</v>
      </c>
      <c r="U880" s="45">
        <v>43613</v>
      </c>
      <c r="V880" s="56">
        <v>3.2614200000000002</v>
      </c>
      <c r="W880" s="56">
        <v>1.9517199999999999</v>
      </c>
      <c r="Y880" s="45">
        <v>43613</v>
      </c>
      <c r="Z880" s="56">
        <v>2.8889800000000001</v>
      </c>
      <c r="AA880" s="56">
        <v>11.0555</v>
      </c>
      <c r="AC880" s="45">
        <v>43613</v>
      </c>
      <c r="AD880" s="56">
        <v>0.15221000000000001</v>
      </c>
      <c r="AE880" s="56">
        <v>0.42348000000000002</v>
      </c>
      <c r="AG880" s="45">
        <v>43613</v>
      </c>
      <c r="AH880" s="56">
        <v>1.0024599999999999</v>
      </c>
      <c r="AI880" s="56">
        <v>1.0024599999999999</v>
      </c>
      <c r="AK880" s="45">
        <v>43613</v>
      </c>
      <c r="AL880" s="56">
        <v>0.97484999999999999</v>
      </c>
      <c r="AM880" s="56">
        <v>2.2062499999999998</v>
      </c>
      <c r="AO880" s="45">
        <v>43613</v>
      </c>
      <c r="AP880" s="56">
        <v>3.61111</v>
      </c>
      <c r="AQ880" s="56">
        <v>2.4652699999999999</v>
      </c>
      <c r="AS880" s="45">
        <v>44042</v>
      </c>
      <c r="AT880" s="44">
        <v>303</v>
      </c>
      <c r="AU880" s="44">
        <v>304</v>
      </c>
      <c r="AV880" s="44">
        <v>301.55</v>
      </c>
      <c r="AW880" s="44">
        <v>301.8</v>
      </c>
    </row>
    <row r="881" spans="1:49">
      <c r="A881" s="45">
        <v>43614</v>
      </c>
      <c r="B881" s="56">
        <v>0.28038999999999997</v>
      </c>
      <c r="C881" s="56">
        <v>0.47389999999999999</v>
      </c>
      <c r="E881" s="45">
        <v>43614</v>
      </c>
      <c r="F881" s="56">
        <v>32.857140000000001</v>
      </c>
      <c r="G881" s="56">
        <v>17.142849999999999</v>
      </c>
      <c r="I881" s="45">
        <v>43614</v>
      </c>
      <c r="J881" s="56">
        <v>2.0645799999999999</v>
      </c>
      <c r="K881" s="56">
        <v>0.37056</v>
      </c>
      <c r="M881" s="45">
        <v>43614</v>
      </c>
      <c r="N881" s="56">
        <v>3.7597200000000002</v>
      </c>
      <c r="O881" s="56">
        <v>0.82108000000000003</v>
      </c>
      <c r="Q881" s="45">
        <v>43614</v>
      </c>
      <c r="R881" s="56">
        <v>12.989879999999999</v>
      </c>
      <c r="S881" s="56">
        <v>6.3095800000000004</v>
      </c>
      <c r="U881" s="45">
        <v>43614</v>
      </c>
      <c r="V881" s="56">
        <v>3.7236699999999998</v>
      </c>
      <c r="W881" s="56">
        <v>4.8279399999999999</v>
      </c>
      <c r="Y881" s="45">
        <v>43614</v>
      </c>
      <c r="Z881" s="56">
        <v>3.2984499999999999</v>
      </c>
      <c r="AA881" s="56">
        <v>15.650589999999999</v>
      </c>
      <c r="AC881" s="45">
        <v>43614</v>
      </c>
      <c r="AD881" s="56">
        <v>0.26345000000000002</v>
      </c>
      <c r="AE881" s="56">
        <v>0.49665999999999999</v>
      </c>
      <c r="AG881" s="45">
        <v>43614</v>
      </c>
      <c r="AH881" s="56">
        <v>2.0203500000000001</v>
      </c>
      <c r="AI881" s="56">
        <v>1.2646500000000001</v>
      </c>
      <c r="AK881" s="45">
        <v>43614</v>
      </c>
      <c r="AL881" s="56">
        <v>1.8984000000000001</v>
      </c>
      <c r="AM881" s="56">
        <v>2.4114900000000001</v>
      </c>
      <c r="AO881" s="45">
        <v>43614</v>
      </c>
      <c r="AP881" s="56">
        <v>3.125</v>
      </c>
      <c r="AQ881" s="56">
        <v>1.875</v>
      </c>
      <c r="AS881" s="45">
        <v>44043</v>
      </c>
      <c r="AT881" s="44">
        <v>303</v>
      </c>
      <c r="AU881" s="44">
        <v>304.2</v>
      </c>
      <c r="AV881" s="44">
        <v>298.8</v>
      </c>
      <c r="AW881" s="44">
        <v>299.35000000000002</v>
      </c>
    </row>
    <row r="882" spans="1:49">
      <c r="A882" s="45">
        <v>43615</v>
      </c>
      <c r="B882" s="56">
        <v>0.23827000000000001</v>
      </c>
      <c r="C882" s="56">
        <v>0.32778000000000002</v>
      </c>
      <c r="E882" s="45">
        <v>43615</v>
      </c>
      <c r="F882" s="56">
        <v>21.428570000000001</v>
      </c>
      <c r="G882" s="56">
        <v>0</v>
      </c>
      <c r="I882" s="45">
        <v>43615</v>
      </c>
      <c r="J882" s="56">
        <v>0.47643999999999997</v>
      </c>
      <c r="K882" s="56">
        <v>0.26468999999999998</v>
      </c>
      <c r="M882" s="45">
        <v>43615</v>
      </c>
      <c r="N882" s="56">
        <v>0.69144000000000005</v>
      </c>
      <c r="O882" s="56">
        <v>0.60501000000000005</v>
      </c>
      <c r="Q882" s="45">
        <v>43615</v>
      </c>
      <c r="R882" s="56">
        <v>12.16633</v>
      </c>
      <c r="S882" s="56">
        <v>5.1604400000000004</v>
      </c>
      <c r="U882" s="45">
        <v>43615</v>
      </c>
      <c r="V882" s="56">
        <v>2.9275799999999998</v>
      </c>
      <c r="W882" s="56">
        <v>3.5439099999999999</v>
      </c>
      <c r="Y882" s="45">
        <v>43615</v>
      </c>
      <c r="Z882" s="56">
        <v>2.5932599999999999</v>
      </c>
      <c r="AA882" s="56">
        <v>12.010910000000001</v>
      </c>
      <c r="AC882" s="45">
        <v>43615</v>
      </c>
      <c r="AD882" s="56">
        <v>0.16880000000000001</v>
      </c>
      <c r="AE882" s="56">
        <v>0.40639999999999998</v>
      </c>
      <c r="AG882" s="45">
        <v>43615</v>
      </c>
      <c r="AH882" s="56">
        <v>0.92535000000000001</v>
      </c>
      <c r="AI882" s="56">
        <v>1.0024599999999999</v>
      </c>
      <c r="AK882" s="45">
        <v>43615</v>
      </c>
      <c r="AL882" s="56">
        <v>1.79579</v>
      </c>
      <c r="AM882" s="56">
        <v>1.8727499999999999</v>
      </c>
      <c r="AO882" s="45">
        <v>43615</v>
      </c>
      <c r="AP882" s="56">
        <v>3.4027699999999999</v>
      </c>
      <c r="AQ882" s="56">
        <v>1.9444399999999999</v>
      </c>
      <c r="AS882" s="45">
        <v>44046</v>
      </c>
      <c r="AT882" s="44">
        <v>299.60000000000002</v>
      </c>
      <c r="AU882" s="44">
        <v>300.14999999999998</v>
      </c>
      <c r="AV882" s="44">
        <v>297.3</v>
      </c>
      <c r="AW882" s="44">
        <v>299.2</v>
      </c>
    </row>
    <row r="883" spans="1:49">
      <c r="A883" s="45">
        <v>43616</v>
      </c>
      <c r="B883" s="56">
        <v>0.22905</v>
      </c>
      <c r="C883" s="56">
        <v>0.36464000000000002</v>
      </c>
      <c r="E883" s="45">
        <v>43616</v>
      </c>
      <c r="F883" s="56">
        <v>0</v>
      </c>
      <c r="G883" s="56">
        <v>20</v>
      </c>
      <c r="I883" s="45">
        <v>43616</v>
      </c>
      <c r="J883" s="56">
        <v>0</v>
      </c>
      <c r="K883" s="56">
        <v>0</v>
      </c>
      <c r="M883" s="45">
        <v>43616</v>
      </c>
      <c r="N883" s="56">
        <v>0.60501000000000005</v>
      </c>
      <c r="O883" s="56">
        <v>0.90751000000000004</v>
      </c>
      <c r="Q883" s="45">
        <v>43616</v>
      </c>
      <c r="R883" s="56">
        <v>10.64907</v>
      </c>
      <c r="S883" s="56">
        <v>4.4657600000000004</v>
      </c>
      <c r="U883" s="45">
        <v>43616</v>
      </c>
      <c r="V883" s="56">
        <v>2.6450900000000002</v>
      </c>
      <c r="W883" s="56">
        <v>1.82331</v>
      </c>
      <c r="Y883" s="45">
        <v>43616</v>
      </c>
      <c r="Z883" s="56">
        <v>2.3430300000000002</v>
      </c>
      <c r="AA883" s="56">
        <v>7.8252899999999999</v>
      </c>
      <c r="AC883" s="45">
        <v>43616</v>
      </c>
      <c r="AD883" s="56">
        <v>0.16051000000000001</v>
      </c>
      <c r="AE883" s="56">
        <v>0.36736999999999997</v>
      </c>
      <c r="AG883" s="45">
        <v>43616</v>
      </c>
      <c r="AH883" s="56">
        <v>1.0024599999999999</v>
      </c>
      <c r="AI883" s="56">
        <v>0.94077</v>
      </c>
      <c r="AK883" s="45">
        <v>43616</v>
      </c>
      <c r="AL883" s="56">
        <v>1.1031200000000001</v>
      </c>
      <c r="AM883" s="56">
        <v>1.3853200000000001</v>
      </c>
      <c r="AO883" s="45">
        <v>43616</v>
      </c>
      <c r="AP883" s="56">
        <v>2.36111</v>
      </c>
      <c r="AQ883" s="56">
        <v>1.49305</v>
      </c>
      <c r="AS883" s="45">
        <v>44047</v>
      </c>
      <c r="AT883" s="44">
        <v>301</v>
      </c>
      <c r="AU883" s="44">
        <v>303.95</v>
      </c>
      <c r="AV883" s="44">
        <v>300.8</v>
      </c>
      <c r="AW883" s="44">
        <v>303</v>
      </c>
    </row>
    <row r="884" spans="1:49">
      <c r="A884" s="45">
        <v>43617</v>
      </c>
      <c r="B884" s="56">
        <v>0.14216999999999999</v>
      </c>
      <c r="C884" s="56">
        <v>0.40808</v>
      </c>
      <c r="E884" s="45">
        <v>43617</v>
      </c>
      <c r="F884" s="56">
        <v>0</v>
      </c>
      <c r="G884" s="56">
        <v>8.5714199999999998</v>
      </c>
      <c r="I884" s="45">
        <v>43617</v>
      </c>
      <c r="J884" s="56">
        <v>0</v>
      </c>
      <c r="K884" s="56">
        <v>0</v>
      </c>
      <c r="M884" s="45">
        <v>43617</v>
      </c>
      <c r="N884" s="56">
        <v>0.30249999999999999</v>
      </c>
      <c r="O884" s="56">
        <v>0</v>
      </c>
      <c r="Q884" s="45">
        <v>43617</v>
      </c>
      <c r="R884" s="56">
        <v>5.8048000000000002</v>
      </c>
      <c r="S884" s="56">
        <v>1.63185</v>
      </c>
      <c r="U884" s="45">
        <v>43617</v>
      </c>
      <c r="V884" s="56">
        <v>1.1813</v>
      </c>
      <c r="W884" s="56">
        <v>1.4380999999999999</v>
      </c>
      <c r="Y884" s="45">
        <v>43617</v>
      </c>
      <c r="Z884" s="56">
        <v>1.0464</v>
      </c>
      <c r="AA884" s="56">
        <v>6.1191899999999997</v>
      </c>
      <c r="AC884" s="45">
        <v>43617</v>
      </c>
      <c r="AD884" s="56">
        <v>0.10732999999999999</v>
      </c>
      <c r="AE884" s="56">
        <v>0.28100999999999998</v>
      </c>
      <c r="AG884" s="45">
        <v>43617</v>
      </c>
      <c r="AH884" s="56">
        <v>0.52436000000000005</v>
      </c>
      <c r="AI884" s="56">
        <v>0.23133000000000001</v>
      </c>
      <c r="AK884" s="45">
        <v>43617</v>
      </c>
      <c r="AL884" s="56">
        <v>0.53873000000000004</v>
      </c>
      <c r="AM884" s="56">
        <v>0.33350000000000002</v>
      </c>
      <c r="AO884" s="45">
        <v>43617</v>
      </c>
      <c r="AP884" s="56">
        <v>0.72916000000000003</v>
      </c>
      <c r="AQ884" s="56">
        <v>0.34721999999999997</v>
      </c>
      <c r="AS884" s="45">
        <v>44048</v>
      </c>
      <c r="AT884" s="44">
        <v>303.39999999999998</v>
      </c>
      <c r="AU884" s="44">
        <v>306.7</v>
      </c>
      <c r="AV884" s="44">
        <v>302.5</v>
      </c>
      <c r="AW884" s="44">
        <v>306.7</v>
      </c>
    </row>
    <row r="885" spans="1:49">
      <c r="A885" s="45">
        <v>43618</v>
      </c>
      <c r="B885" s="56">
        <v>0.10531</v>
      </c>
      <c r="C885" s="56">
        <v>0.14085</v>
      </c>
      <c r="E885" s="45">
        <v>43618</v>
      </c>
      <c r="F885" s="56">
        <v>7.1428500000000001</v>
      </c>
      <c r="G885" s="56">
        <v>0</v>
      </c>
      <c r="I885" s="45">
        <v>43618</v>
      </c>
      <c r="J885" s="56">
        <v>0</v>
      </c>
      <c r="K885" s="56">
        <v>0</v>
      </c>
      <c r="M885" s="45">
        <v>43618</v>
      </c>
      <c r="N885" s="56">
        <v>0.51858000000000004</v>
      </c>
      <c r="O885" s="56">
        <v>0</v>
      </c>
      <c r="Q885" s="45">
        <v>43618</v>
      </c>
      <c r="R885" s="56">
        <v>5.0984400000000001</v>
      </c>
      <c r="S885" s="56">
        <v>1.51596</v>
      </c>
      <c r="U885" s="45">
        <v>43618</v>
      </c>
      <c r="V885" s="56">
        <v>1.2840199999999999</v>
      </c>
      <c r="W885" s="56">
        <v>1.92604</v>
      </c>
      <c r="Y885" s="45">
        <v>43618</v>
      </c>
      <c r="Z885" s="56">
        <v>1.1373899999999999</v>
      </c>
      <c r="AA885" s="56">
        <v>7.1428500000000001</v>
      </c>
      <c r="AC885" s="45">
        <v>43618</v>
      </c>
      <c r="AD885" s="56">
        <v>0.10587000000000001</v>
      </c>
      <c r="AE885" s="56">
        <v>0.31078</v>
      </c>
      <c r="AG885" s="45">
        <v>43618</v>
      </c>
      <c r="AH885" s="56">
        <v>0.53978999999999999</v>
      </c>
      <c r="AI885" s="56">
        <v>0.10795</v>
      </c>
      <c r="AK885" s="45">
        <v>43618</v>
      </c>
      <c r="AL885" s="56">
        <v>0.59004000000000001</v>
      </c>
      <c r="AM885" s="56">
        <v>0.38480999999999999</v>
      </c>
      <c r="AO885" s="45">
        <v>43618</v>
      </c>
      <c r="AP885" s="56">
        <v>0.86804999999999999</v>
      </c>
      <c r="AQ885" s="56">
        <v>0.59026999999999996</v>
      </c>
      <c r="AS885" s="45">
        <v>44049</v>
      </c>
      <c r="AT885" s="44">
        <v>307.64999999999998</v>
      </c>
      <c r="AU885" s="44">
        <v>312.8</v>
      </c>
      <c r="AV885" s="44">
        <v>307.2</v>
      </c>
      <c r="AW885" s="44">
        <v>311.55</v>
      </c>
    </row>
    <row r="886" spans="1:49">
      <c r="A886" s="45">
        <v>43619</v>
      </c>
      <c r="B886" s="56">
        <v>0.17902999999999999</v>
      </c>
      <c r="C886" s="56">
        <v>0.27117999999999998</v>
      </c>
      <c r="E886" s="45">
        <v>43619</v>
      </c>
      <c r="F886" s="56">
        <v>21.428570000000001</v>
      </c>
      <c r="G886" s="56">
        <v>32.857140000000001</v>
      </c>
      <c r="I886" s="45">
        <v>43619</v>
      </c>
      <c r="J886" s="56">
        <v>0</v>
      </c>
      <c r="K886" s="56">
        <v>0.26468999999999998</v>
      </c>
      <c r="M886" s="45">
        <v>43619</v>
      </c>
      <c r="N886" s="56">
        <v>0.64822000000000002</v>
      </c>
      <c r="O886" s="56">
        <v>1.4260999999999999</v>
      </c>
      <c r="Q886" s="45">
        <v>43619</v>
      </c>
      <c r="R886" s="56">
        <v>14.36886</v>
      </c>
      <c r="S886" s="56">
        <v>4.7390800000000004</v>
      </c>
      <c r="U886" s="45">
        <v>43619</v>
      </c>
      <c r="V886" s="56">
        <v>4.28864</v>
      </c>
      <c r="W886" s="56">
        <v>2.7991700000000002</v>
      </c>
      <c r="Y886" s="45">
        <v>43619</v>
      </c>
      <c r="Z886" s="56">
        <v>3.7989000000000002</v>
      </c>
      <c r="AA886" s="56">
        <v>10.46405</v>
      </c>
      <c r="AC886" s="45">
        <v>43619</v>
      </c>
      <c r="AD886" s="56">
        <v>0.20734</v>
      </c>
      <c r="AE886" s="56">
        <v>0.45421</v>
      </c>
      <c r="AG886" s="45">
        <v>43619</v>
      </c>
      <c r="AH886" s="56">
        <v>1.0641499999999999</v>
      </c>
      <c r="AI886" s="56">
        <v>1.11042</v>
      </c>
      <c r="AK886" s="45">
        <v>43619</v>
      </c>
      <c r="AL886" s="56">
        <v>1.05182</v>
      </c>
      <c r="AM886" s="56">
        <v>0.84658</v>
      </c>
      <c r="AO886" s="45">
        <v>43619</v>
      </c>
      <c r="AP886" s="56">
        <v>3.0902699999999999</v>
      </c>
      <c r="AQ886" s="56">
        <v>1.5277700000000001</v>
      </c>
      <c r="AS886" s="45">
        <v>44050</v>
      </c>
      <c r="AT886" s="44">
        <v>312</v>
      </c>
      <c r="AU886" s="44">
        <v>314</v>
      </c>
      <c r="AV886" s="44">
        <v>309.5</v>
      </c>
      <c r="AW886" s="44">
        <v>312.10000000000002</v>
      </c>
    </row>
    <row r="887" spans="1:49">
      <c r="A887" s="45">
        <v>43620</v>
      </c>
      <c r="B887" s="56">
        <v>0.17771000000000001</v>
      </c>
      <c r="C887" s="56">
        <v>0.44363000000000002</v>
      </c>
      <c r="E887" s="45">
        <v>43620</v>
      </c>
      <c r="F887" s="56">
        <v>11.428570000000001</v>
      </c>
      <c r="G887" s="56">
        <v>25.714279999999999</v>
      </c>
      <c r="I887" s="45">
        <v>43620</v>
      </c>
      <c r="J887" s="56">
        <v>0</v>
      </c>
      <c r="K887" s="56">
        <v>0</v>
      </c>
      <c r="M887" s="45">
        <v>43620</v>
      </c>
      <c r="N887" s="56">
        <v>0.64822000000000002</v>
      </c>
      <c r="O887" s="56">
        <v>0.38893</v>
      </c>
      <c r="Q887" s="45">
        <v>43620</v>
      </c>
      <c r="R887" s="56">
        <v>12.147500000000001</v>
      </c>
      <c r="S887" s="56">
        <v>4.6670199999999999</v>
      </c>
      <c r="U887" s="45">
        <v>43620</v>
      </c>
      <c r="V887" s="56">
        <v>3.1587000000000001</v>
      </c>
      <c r="W887" s="56">
        <v>2.2342</v>
      </c>
      <c r="Y887" s="45">
        <v>43620</v>
      </c>
      <c r="Z887" s="56">
        <v>2.79799</v>
      </c>
      <c r="AA887" s="56">
        <v>8.2575000000000003</v>
      </c>
      <c r="AC887" s="45">
        <v>43620</v>
      </c>
      <c r="AD887" s="56">
        <v>0.11269999999999999</v>
      </c>
      <c r="AE887" s="56">
        <v>0.37761</v>
      </c>
      <c r="AG887" s="45">
        <v>43620</v>
      </c>
      <c r="AH887" s="56">
        <v>0.64773999999999998</v>
      </c>
      <c r="AI887" s="56">
        <v>0.58604999999999996</v>
      </c>
      <c r="AK887" s="45">
        <v>43620</v>
      </c>
      <c r="AL887" s="56">
        <v>0.38480999999999999</v>
      </c>
      <c r="AM887" s="56">
        <v>0.61570000000000003</v>
      </c>
      <c r="AO887" s="45">
        <v>43620</v>
      </c>
      <c r="AP887" s="56">
        <v>3.5763799999999999</v>
      </c>
      <c r="AQ887" s="56">
        <v>1.7013799999999999</v>
      </c>
      <c r="AS887" s="45">
        <v>44053</v>
      </c>
      <c r="AT887" s="44">
        <v>312.05</v>
      </c>
      <c r="AU887" s="44">
        <v>317.39999999999998</v>
      </c>
      <c r="AV887" s="44">
        <v>311.45</v>
      </c>
      <c r="AW887" s="44">
        <v>316.95</v>
      </c>
    </row>
    <row r="888" spans="1:49">
      <c r="A888" s="45">
        <v>43621</v>
      </c>
      <c r="B888" s="56">
        <v>0.14348</v>
      </c>
      <c r="C888" s="56">
        <v>0.24748000000000001</v>
      </c>
      <c r="E888" s="45">
        <v>43621</v>
      </c>
      <c r="F888" s="56">
        <v>10</v>
      </c>
      <c r="G888" s="56">
        <v>37.142850000000003</v>
      </c>
      <c r="I888" s="45">
        <v>43621</v>
      </c>
      <c r="J888" s="56">
        <v>0.47643999999999997</v>
      </c>
      <c r="K888" s="56">
        <v>0.37056</v>
      </c>
      <c r="M888" s="45">
        <v>43621</v>
      </c>
      <c r="N888" s="56">
        <v>0.34572000000000003</v>
      </c>
      <c r="O888" s="56">
        <v>0.77786999999999995</v>
      </c>
      <c r="Q888" s="45">
        <v>43621</v>
      </c>
      <c r="R888" s="56">
        <v>12.38837</v>
      </c>
      <c r="S888" s="56">
        <v>4.3589599999999997</v>
      </c>
      <c r="U888" s="45">
        <v>43621</v>
      </c>
      <c r="V888" s="56">
        <v>3.82639</v>
      </c>
      <c r="W888" s="56">
        <v>1.82331</v>
      </c>
      <c r="Y888" s="45">
        <v>43621</v>
      </c>
      <c r="Z888" s="56">
        <v>3.38944</v>
      </c>
      <c r="AA888" s="56">
        <v>7.3475799999999998</v>
      </c>
      <c r="AC888" s="45">
        <v>43621</v>
      </c>
      <c r="AD888" s="56">
        <v>0.10538</v>
      </c>
      <c r="AE888" s="56">
        <v>0.36443999999999999</v>
      </c>
      <c r="AG888" s="45">
        <v>43621</v>
      </c>
      <c r="AH888" s="56">
        <v>0.52436000000000005</v>
      </c>
      <c r="AI888" s="56">
        <v>0.55520999999999998</v>
      </c>
      <c r="AK888" s="45">
        <v>43621</v>
      </c>
      <c r="AL888" s="56">
        <v>0.46177000000000001</v>
      </c>
      <c r="AM888" s="56">
        <v>0.74397000000000002</v>
      </c>
      <c r="AO888" s="45">
        <v>43621</v>
      </c>
      <c r="AP888" s="56">
        <v>3.7847200000000001</v>
      </c>
      <c r="AQ888" s="56">
        <v>1.5277700000000001</v>
      </c>
      <c r="AS888" s="45">
        <v>44054</v>
      </c>
      <c r="AT888" s="44">
        <v>317.05</v>
      </c>
      <c r="AU888" s="44">
        <v>322.75</v>
      </c>
      <c r="AV888" s="44">
        <v>316.95</v>
      </c>
      <c r="AW888" s="44">
        <v>320.8</v>
      </c>
    </row>
    <row r="889" spans="1:49">
      <c r="A889" s="45">
        <v>43622</v>
      </c>
      <c r="B889" s="56">
        <v>0.10267999999999999</v>
      </c>
      <c r="C889" s="56">
        <v>0.15928</v>
      </c>
      <c r="E889" s="45">
        <v>43622</v>
      </c>
      <c r="F889" s="56">
        <v>8.5714199999999998</v>
      </c>
      <c r="G889" s="56">
        <v>7.1428500000000001</v>
      </c>
      <c r="I889" s="45">
        <v>43622</v>
      </c>
      <c r="J889" s="56">
        <v>0</v>
      </c>
      <c r="K889" s="56">
        <v>0</v>
      </c>
      <c r="M889" s="45">
        <v>43622</v>
      </c>
      <c r="N889" s="56">
        <v>0.21607000000000001</v>
      </c>
      <c r="O889" s="56">
        <v>0.38893</v>
      </c>
      <c r="Q889" s="45">
        <v>43622</v>
      </c>
      <c r="R889" s="56">
        <v>6.5894000000000004</v>
      </c>
      <c r="S889" s="56">
        <v>2.0798199999999998</v>
      </c>
      <c r="U889" s="45">
        <v>43622</v>
      </c>
      <c r="V889" s="56">
        <v>1.9774</v>
      </c>
      <c r="W889" s="56">
        <v>1.4894700000000001</v>
      </c>
      <c r="Y889" s="45">
        <v>43622</v>
      </c>
      <c r="Z889" s="56">
        <v>1.75159</v>
      </c>
      <c r="AA889" s="56">
        <v>4.8680599999999998</v>
      </c>
      <c r="AC889" s="45">
        <v>43622</v>
      </c>
      <c r="AD889" s="56">
        <v>6.6350000000000006E-2</v>
      </c>
      <c r="AE889" s="56">
        <v>0.28394000000000003</v>
      </c>
      <c r="AG889" s="45">
        <v>43622</v>
      </c>
      <c r="AH889" s="56">
        <v>0.23133000000000001</v>
      </c>
      <c r="AI889" s="56">
        <v>0.20049</v>
      </c>
      <c r="AK889" s="45">
        <v>43622</v>
      </c>
      <c r="AL889" s="56">
        <v>0.15392</v>
      </c>
      <c r="AM889" s="56">
        <v>0.43612000000000001</v>
      </c>
      <c r="AO889" s="45">
        <v>43622</v>
      </c>
      <c r="AP889" s="56">
        <v>1.2152700000000001</v>
      </c>
      <c r="AQ889" s="56">
        <v>0.52083000000000002</v>
      </c>
      <c r="AS889" s="45">
        <v>44055</v>
      </c>
      <c r="AT889" s="44">
        <v>319.95</v>
      </c>
      <c r="AU889" s="44">
        <v>323.3</v>
      </c>
      <c r="AV889" s="44">
        <v>317.35000000000002</v>
      </c>
      <c r="AW889" s="44">
        <v>322.5</v>
      </c>
    </row>
    <row r="890" spans="1:49">
      <c r="A890" s="45">
        <v>43623</v>
      </c>
      <c r="B890" s="56">
        <v>0.16191</v>
      </c>
      <c r="C890" s="56">
        <v>0.22378999999999999</v>
      </c>
      <c r="E890" s="45">
        <v>43623</v>
      </c>
      <c r="F890" s="56">
        <v>18.57142</v>
      </c>
      <c r="G890" s="56">
        <v>24.285710000000002</v>
      </c>
      <c r="I890" s="45">
        <v>43623</v>
      </c>
      <c r="J890" s="56">
        <v>0.26468999999999998</v>
      </c>
      <c r="K890" s="56">
        <v>0</v>
      </c>
      <c r="M890" s="45">
        <v>43623</v>
      </c>
      <c r="N890" s="56">
        <v>0.25929000000000002</v>
      </c>
      <c r="O890" s="56">
        <v>0.43214999999999998</v>
      </c>
      <c r="Q890" s="45">
        <v>43623</v>
      </c>
      <c r="R890" s="56">
        <v>10.88312</v>
      </c>
      <c r="S890" s="56">
        <v>4.109</v>
      </c>
      <c r="U890" s="45">
        <v>43623</v>
      </c>
      <c r="V890" s="56">
        <v>5.1104200000000004</v>
      </c>
      <c r="W890" s="56">
        <v>2.1828400000000001</v>
      </c>
      <c r="Y890" s="45">
        <v>43623</v>
      </c>
      <c r="Z890" s="56">
        <v>4.52684</v>
      </c>
      <c r="AA890" s="56">
        <v>6.3466699999999996</v>
      </c>
      <c r="AC890" s="45">
        <v>43623</v>
      </c>
      <c r="AD890" s="56">
        <v>8.5860000000000006E-2</v>
      </c>
      <c r="AE890" s="56">
        <v>0.31419000000000002</v>
      </c>
      <c r="AG890" s="45">
        <v>43623</v>
      </c>
      <c r="AH890" s="56">
        <v>0.33928999999999998</v>
      </c>
      <c r="AI890" s="56">
        <v>0.49352000000000001</v>
      </c>
      <c r="AK890" s="45">
        <v>43623</v>
      </c>
      <c r="AL890" s="56">
        <v>0.35915000000000002</v>
      </c>
      <c r="AM890" s="56">
        <v>0.89788999999999997</v>
      </c>
      <c r="AO890" s="45">
        <v>43623</v>
      </c>
      <c r="AP890" s="56">
        <v>3.125</v>
      </c>
      <c r="AQ890" s="56">
        <v>1.3194399999999999</v>
      </c>
      <c r="AS890" s="45">
        <v>44056</v>
      </c>
      <c r="AT890" s="44">
        <v>325.10000000000002</v>
      </c>
      <c r="AU890" s="44">
        <v>326.25</v>
      </c>
      <c r="AV890" s="44">
        <v>319.25</v>
      </c>
      <c r="AW890" s="44">
        <v>323.10000000000002</v>
      </c>
    </row>
    <row r="891" spans="1:49">
      <c r="A891" s="45">
        <v>43624</v>
      </c>
      <c r="B891" s="56">
        <v>0.10004</v>
      </c>
      <c r="C891" s="56">
        <v>0.15137999999999999</v>
      </c>
      <c r="E891" s="45">
        <v>43624</v>
      </c>
      <c r="F891" s="56">
        <v>8.5714199999999998</v>
      </c>
      <c r="G891" s="56">
        <v>7.1428500000000001</v>
      </c>
      <c r="I891" s="45">
        <v>43624</v>
      </c>
      <c r="J891" s="56">
        <v>0</v>
      </c>
      <c r="K891" s="56">
        <v>0</v>
      </c>
      <c r="M891" s="45">
        <v>43624</v>
      </c>
      <c r="N891" s="56">
        <v>0.25929000000000002</v>
      </c>
      <c r="O891" s="56">
        <v>0.56179000000000001</v>
      </c>
      <c r="Q891" s="45">
        <v>43624</v>
      </c>
      <c r="R891" s="56">
        <v>5.0922700000000001</v>
      </c>
      <c r="S891" s="56">
        <v>1.5308900000000001</v>
      </c>
      <c r="U891" s="45">
        <v>43624</v>
      </c>
      <c r="V891" s="56">
        <v>1.1813</v>
      </c>
      <c r="W891" s="56">
        <v>1.7205900000000001</v>
      </c>
      <c r="Y891" s="45">
        <v>43624</v>
      </c>
      <c r="Z891" s="56">
        <v>1.0464</v>
      </c>
      <c r="AA891" s="56">
        <v>4.7770700000000001</v>
      </c>
      <c r="AC891" s="45">
        <v>43624</v>
      </c>
      <c r="AD891" s="56">
        <v>6.293E-2</v>
      </c>
      <c r="AE891" s="56">
        <v>0.30834</v>
      </c>
      <c r="AG891" s="45">
        <v>43624</v>
      </c>
      <c r="AH891" s="56">
        <v>0.30845</v>
      </c>
      <c r="AI891" s="56">
        <v>0.20049</v>
      </c>
      <c r="AK891" s="45">
        <v>43624</v>
      </c>
      <c r="AL891" s="56">
        <v>0.20523</v>
      </c>
      <c r="AM891" s="56">
        <v>0.23088</v>
      </c>
      <c r="AO891" s="45">
        <v>43624</v>
      </c>
      <c r="AP891" s="56">
        <v>0.65971999999999997</v>
      </c>
      <c r="AQ891" s="56">
        <v>0.90276999999999996</v>
      </c>
      <c r="AS891" s="45">
        <v>44057</v>
      </c>
      <c r="AT891" s="44">
        <v>322</v>
      </c>
      <c r="AU891" s="44">
        <v>322.64999999999998</v>
      </c>
      <c r="AV891" s="44">
        <v>316.35000000000002</v>
      </c>
      <c r="AW891" s="44">
        <v>318.75</v>
      </c>
    </row>
    <row r="892" spans="1:49">
      <c r="A892" s="45">
        <v>43625</v>
      </c>
      <c r="B892" s="56">
        <v>0.10004</v>
      </c>
      <c r="C892" s="56">
        <v>0.18298</v>
      </c>
      <c r="E892" s="45">
        <v>43625</v>
      </c>
      <c r="F892" s="56">
        <v>7.1428500000000001</v>
      </c>
      <c r="G892" s="56">
        <v>10</v>
      </c>
      <c r="I892" s="45">
        <v>43625</v>
      </c>
      <c r="J892" s="56">
        <v>0</v>
      </c>
      <c r="K892" s="56">
        <v>0</v>
      </c>
      <c r="M892" s="45">
        <v>43625</v>
      </c>
      <c r="N892" s="56">
        <v>0.21607000000000001</v>
      </c>
      <c r="O892" s="56">
        <v>0.34572000000000003</v>
      </c>
      <c r="Q892" s="45">
        <v>43625</v>
      </c>
      <c r="R892" s="56">
        <v>5.1825099999999997</v>
      </c>
      <c r="S892" s="56">
        <v>1.44974</v>
      </c>
      <c r="U892" s="45">
        <v>43625</v>
      </c>
      <c r="V892" s="56">
        <v>1.41242</v>
      </c>
      <c r="W892" s="56">
        <v>1.82331</v>
      </c>
      <c r="Y892" s="45">
        <v>43625</v>
      </c>
      <c r="Z892" s="56">
        <v>1.2511300000000001</v>
      </c>
      <c r="AA892" s="56">
        <v>5.5277500000000002</v>
      </c>
      <c r="AC892" s="45">
        <v>43625</v>
      </c>
      <c r="AD892" s="56">
        <v>6.7809999999999995E-2</v>
      </c>
      <c r="AE892" s="56">
        <v>0.33371000000000001</v>
      </c>
      <c r="AG892" s="45">
        <v>43625</v>
      </c>
      <c r="AH892" s="56">
        <v>0.18507000000000001</v>
      </c>
      <c r="AI892" s="56">
        <v>0.33928999999999998</v>
      </c>
      <c r="AK892" s="45">
        <v>43625</v>
      </c>
      <c r="AL892" s="56">
        <v>0.15392</v>
      </c>
      <c r="AM892" s="56">
        <v>0.20523</v>
      </c>
      <c r="AO892" s="45">
        <v>43625</v>
      </c>
      <c r="AP892" s="56">
        <v>1.25</v>
      </c>
      <c r="AQ892" s="56">
        <v>0.3125</v>
      </c>
      <c r="AS892" s="45">
        <v>44061</v>
      </c>
      <c r="AT892" s="44">
        <v>320.7</v>
      </c>
      <c r="AU892" s="44">
        <v>321.8</v>
      </c>
      <c r="AV892" s="44">
        <v>311.7</v>
      </c>
      <c r="AW892" s="44">
        <v>313.05</v>
      </c>
    </row>
    <row r="893" spans="1:49">
      <c r="A893" s="45">
        <v>43626</v>
      </c>
      <c r="B893" s="56">
        <v>0.21457000000000001</v>
      </c>
      <c r="C893" s="56">
        <v>0.28828999999999999</v>
      </c>
      <c r="E893" s="45">
        <v>43626</v>
      </c>
      <c r="F893" s="56">
        <v>34.285710000000002</v>
      </c>
      <c r="G893" s="56">
        <v>31.428570000000001</v>
      </c>
      <c r="I893" s="45">
        <v>43626</v>
      </c>
      <c r="J893" s="56">
        <v>0.26468999999999998</v>
      </c>
      <c r="K893" s="56">
        <v>0.58230999999999999</v>
      </c>
      <c r="M893" s="45">
        <v>43626</v>
      </c>
      <c r="N893" s="56">
        <v>0</v>
      </c>
      <c r="O893" s="56">
        <v>0.86429999999999996</v>
      </c>
      <c r="Q893" s="45">
        <v>43626</v>
      </c>
      <c r="R893" s="56">
        <v>11.45509</v>
      </c>
      <c r="S893" s="56">
        <v>4.6478700000000002</v>
      </c>
      <c r="U893" s="45">
        <v>43626</v>
      </c>
      <c r="V893" s="56">
        <v>3.1073400000000002</v>
      </c>
      <c r="W893" s="56">
        <v>3.0303</v>
      </c>
      <c r="Y893" s="45">
        <v>43626</v>
      </c>
      <c r="Z893" s="56">
        <v>2.7524999999999999</v>
      </c>
      <c r="AA893" s="56">
        <v>10.94176</v>
      </c>
      <c r="AC893" s="45">
        <v>43626</v>
      </c>
      <c r="AD893" s="56">
        <v>0.11416</v>
      </c>
      <c r="AE893" s="56">
        <v>0.47031000000000001</v>
      </c>
      <c r="AG893" s="45">
        <v>43626</v>
      </c>
      <c r="AH893" s="56">
        <v>0.70943000000000001</v>
      </c>
      <c r="AI893" s="56">
        <v>0.95618999999999998</v>
      </c>
      <c r="AK893" s="45">
        <v>43626</v>
      </c>
      <c r="AL893" s="56">
        <v>0.33350000000000002</v>
      </c>
      <c r="AM893" s="56">
        <v>0.79527000000000003</v>
      </c>
      <c r="AO893" s="45">
        <v>43626</v>
      </c>
      <c r="AP893" s="56">
        <v>3.6805500000000002</v>
      </c>
      <c r="AQ893" s="56">
        <v>2.0138799999999999</v>
      </c>
      <c r="AS893" s="45">
        <v>44062</v>
      </c>
      <c r="AT893" s="44">
        <v>314.89999999999998</v>
      </c>
      <c r="AU893" s="44">
        <v>316.89999999999998</v>
      </c>
      <c r="AV893" s="44">
        <v>313.3</v>
      </c>
      <c r="AW893" s="44">
        <v>313.45</v>
      </c>
    </row>
    <row r="894" spans="1:49">
      <c r="A894" s="45">
        <v>43627</v>
      </c>
      <c r="B894" s="56">
        <v>0.20535999999999999</v>
      </c>
      <c r="C894" s="56">
        <v>0.28697</v>
      </c>
      <c r="E894" s="45">
        <v>43627</v>
      </c>
      <c r="F894" s="56">
        <v>31.428570000000001</v>
      </c>
      <c r="G894" s="56">
        <v>34.285710000000002</v>
      </c>
      <c r="I894" s="45">
        <v>43627</v>
      </c>
      <c r="J894" s="56">
        <v>0.31762000000000001</v>
      </c>
      <c r="K894" s="56">
        <v>0.84699999999999998</v>
      </c>
      <c r="M894" s="45">
        <v>43627</v>
      </c>
      <c r="N894" s="56">
        <v>0.38893</v>
      </c>
      <c r="O894" s="56">
        <v>0.82108000000000003</v>
      </c>
      <c r="Q894" s="45">
        <v>43627</v>
      </c>
      <c r="R894" s="56">
        <v>11.023999999999999</v>
      </c>
      <c r="S894" s="56">
        <v>4.5553499999999998</v>
      </c>
      <c r="U894" s="45">
        <v>43627</v>
      </c>
      <c r="V894" s="56">
        <v>2.8248500000000001</v>
      </c>
      <c r="W894" s="56">
        <v>3.0816599999999998</v>
      </c>
      <c r="Y894" s="45">
        <v>43627</v>
      </c>
      <c r="Z894" s="56">
        <v>2.5022700000000002</v>
      </c>
      <c r="AA894" s="56">
        <v>8.7806999999999995</v>
      </c>
      <c r="AC894" s="45">
        <v>43627</v>
      </c>
      <c r="AD894" s="56">
        <v>0.10245</v>
      </c>
      <c r="AE894" s="56">
        <v>0.48641000000000001</v>
      </c>
      <c r="AG894" s="45">
        <v>43627</v>
      </c>
      <c r="AH894" s="56">
        <v>0.6169</v>
      </c>
      <c r="AI894" s="56">
        <v>0.67859000000000003</v>
      </c>
      <c r="AK894" s="45">
        <v>43627</v>
      </c>
      <c r="AL894" s="56">
        <v>0.64134999999999998</v>
      </c>
      <c r="AM894" s="56">
        <v>0.76961999999999997</v>
      </c>
      <c r="AO894" s="45">
        <v>43627</v>
      </c>
      <c r="AP894" s="56">
        <v>3.4722200000000001</v>
      </c>
      <c r="AQ894" s="56">
        <v>1.8402700000000001</v>
      </c>
      <c r="AS894" s="45">
        <v>44063</v>
      </c>
      <c r="AT894" s="44">
        <v>311.05</v>
      </c>
      <c r="AU894" s="44">
        <v>312.60000000000002</v>
      </c>
      <c r="AV894" s="44">
        <v>301.10000000000002</v>
      </c>
      <c r="AW894" s="44">
        <v>301.45</v>
      </c>
    </row>
    <row r="895" spans="1:49">
      <c r="A895" s="45">
        <v>43628</v>
      </c>
      <c r="B895" s="56">
        <v>0.24615999999999999</v>
      </c>
      <c r="C895" s="56">
        <v>0.28960999999999998</v>
      </c>
      <c r="E895" s="45">
        <v>43628</v>
      </c>
      <c r="F895" s="56">
        <v>27.142849999999999</v>
      </c>
      <c r="G895" s="56">
        <v>34.285710000000002</v>
      </c>
      <c r="I895" s="45">
        <v>43628</v>
      </c>
      <c r="J895" s="56">
        <v>0.52937999999999996</v>
      </c>
      <c r="K895" s="56">
        <v>1.0058199999999999</v>
      </c>
      <c r="M895" s="45">
        <v>43628</v>
      </c>
      <c r="N895" s="56">
        <v>0.73465000000000003</v>
      </c>
      <c r="O895" s="56">
        <v>1.2532399999999999</v>
      </c>
      <c r="Q895" s="45">
        <v>43628</v>
      </c>
      <c r="R895" s="56">
        <v>10.33159</v>
      </c>
      <c r="S895" s="56">
        <v>4.5998200000000002</v>
      </c>
      <c r="U895" s="45">
        <v>43628</v>
      </c>
      <c r="V895" s="56">
        <v>2.38828</v>
      </c>
      <c r="W895" s="56">
        <v>2.3626</v>
      </c>
      <c r="Y895" s="45">
        <v>43628</v>
      </c>
      <c r="Z895" s="56">
        <v>2.1155499999999998</v>
      </c>
      <c r="AA895" s="56">
        <v>7.5295699999999997</v>
      </c>
      <c r="AC895" s="45">
        <v>43628</v>
      </c>
      <c r="AD895" s="56">
        <v>9.3179999999999999E-2</v>
      </c>
      <c r="AE895" s="56">
        <v>0.51422000000000001</v>
      </c>
      <c r="AG895" s="45">
        <v>43628</v>
      </c>
      <c r="AH895" s="56">
        <v>0.58604999999999996</v>
      </c>
      <c r="AI895" s="56">
        <v>0.37014000000000002</v>
      </c>
      <c r="AK895" s="45">
        <v>43628</v>
      </c>
      <c r="AL895" s="56">
        <v>0.92354999999999998</v>
      </c>
      <c r="AM895" s="56">
        <v>0.64134999999999998</v>
      </c>
      <c r="AO895" s="45">
        <v>43628</v>
      </c>
      <c r="AP895" s="56">
        <v>2.7777699999999999</v>
      </c>
      <c r="AQ895" s="56">
        <v>1.80555</v>
      </c>
      <c r="AS895" s="45">
        <v>44064</v>
      </c>
      <c r="AT895" s="44">
        <v>305.39999999999998</v>
      </c>
      <c r="AU895" s="44">
        <v>309.89999999999998</v>
      </c>
      <c r="AV895" s="44">
        <v>303.14999999999998</v>
      </c>
      <c r="AW895" s="44">
        <v>306.95</v>
      </c>
    </row>
    <row r="896" spans="1:49">
      <c r="A896" s="45">
        <v>43629</v>
      </c>
      <c r="B896" s="56">
        <v>0.26328000000000001</v>
      </c>
      <c r="C896" s="56">
        <v>0.32646999999999998</v>
      </c>
      <c r="E896" s="45">
        <v>43629</v>
      </c>
      <c r="F896" s="56">
        <v>45.714280000000002</v>
      </c>
      <c r="G896" s="56">
        <v>38.571420000000003</v>
      </c>
      <c r="I896" s="45">
        <v>43629</v>
      </c>
      <c r="J896" s="56">
        <v>0.52937999999999996</v>
      </c>
      <c r="K896" s="56">
        <v>1.1116900000000001</v>
      </c>
      <c r="M896" s="45">
        <v>43629</v>
      </c>
      <c r="N896" s="56">
        <v>1.1668099999999999</v>
      </c>
      <c r="O896" s="56">
        <v>1.5989599999999999</v>
      </c>
      <c r="Q896" s="45">
        <v>43629</v>
      </c>
      <c r="R896" s="56">
        <v>10.067030000000001</v>
      </c>
      <c r="S896" s="56">
        <v>4.5358700000000001</v>
      </c>
      <c r="U896" s="45">
        <v>43629</v>
      </c>
      <c r="V896" s="56">
        <v>2.2598799999999999</v>
      </c>
      <c r="W896" s="56">
        <v>2.4653299999999998</v>
      </c>
      <c r="Y896" s="45">
        <v>43629</v>
      </c>
      <c r="Z896" s="56">
        <v>2.0018099999999999</v>
      </c>
      <c r="AA896" s="56">
        <v>7.37033</v>
      </c>
      <c r="AC896" s="45">
        <v>43629</v>
      </c>
      <c r="AD896" s="56">
        <v>9.1719999999999996E-2</v>
      </c>
      <c r="AE896" s="56">
        <v>0.43469999999999998</v>
      </c>
      <c r="AG896" s="45">
        <v>43629</v>
      </c>
      <c r="AH896" s="56">
        <v>0.52436000000000005</v>
      </c>
      <c r="AI896" s="56">
        <v>0.49352000000000001</v>
      </c>
      <c r="AK896" s="45">
        <v>43629</v>
      </c>
      <c r="AL896" s="56">
        <v>0.66700000000000004</v>
      </c>
      <c r="AM896" s="56">
        <v>0.82093000000000005</v>
      </c>
      <c r="AO896" s="45">
        <v>43629</v>
      </c>
      <c r="AP896" s="56">
        <v>3.4375</v>
      </c>
      <c r="AQ896" s="56">
        <v>1.25</v>
      </c>
      <c r="AS896" s="45">
        <v>44067</v>
      </c>
      <c r="AT896" s="44">
        <v>306.95</v>
      </c>
      <c r="AU896" s="44">
        <v>310.7</v>
      </c>
      <c r="AV896" s="44">
        <v>303.55</v>
      </c>
      <c r="AW896" s="44">
        <v>310.7</v>
      </c>
    </row>
    <row r="897" spans="1:49">
      <c r="A897" s="45">
        <v>43630</v>
      </c>
      <c r="B897" s="56">
        <v>0.21851999999999999</v>
      </c>
      <c r="C897" s="56">
        <v>0.34621000000000002</v>
      </c>
      <c r="E897" s="45">
        <v>43630</v>
      </c>
      <c r="F897" s="56">
        <v>20</v>
      </c>
      <c r="G897" s="56">
        <v>31.428570000000001</v>
      </c>
      <c r="I897" s="45">
        <v>43630</v>
      </c>
      <c r="J897" s="56">
        <v>0</v>
      </c>
      <c r="K897" s="56">
        <v>1.0058199999999999</v>
      </c>
      <c r="M897" s="45">
        <v>43630</v>
      </c>
      <c r="N897" s="56">
        <v>1.1668099999999999</v>
      </c>
      <c r="O897" s="56">
        <v>1.0803799999999999</v>
      </c>
      <c r="Q897" s="45">
        <v>43630</v>
      </c>
      <c r="R897" s="56">
        <v>8.7987500000000001</v>
      </c>
      <c r="S897" s="56">
        <v>4.2177499999999997</v>
      </c>
      <c r="U897" s="45">
        <v>43630</v>
      </c>
      <c r="V897" s="56">
        <v>1.9774</v>
      </c>
      <c r="W897" s="56">
        <v>2.6194099999999998</v>
      </c>
      <c r="Y897" s="45">
        <v>43630</v>
      </c>
      <c r="Z897" s="56">
        <v>1.75159</v>
      </c>
      <c r="AA897" s="56">
        <v>5.3685099999999997</v>
      </c>
      <c r="AC897" s="45">
        <v>43630</v>
      </c>
      <c r="AD897" s="56">
        <v>7.5620000000000007E-2</v>
      </c>
      <c r="AE897" s="56">
        <v>0.38736999999999999</v>
      </c>
      <c r="AG897" s="45">
        <v>43630</v>
      </c>
      <c r="AH897" s="56">
        <v>0.41639999999999999</v>
      </c>
      <c r="AI897" s="56">
        <v>0.27760000000000001</v>
      </c>
      <c r="AK897" s="45">
        <v>43630</v>
      </c>
      <c r="AL897" s="56">
        <v>0.41045999999999999</v>
      </c>
      <c r="AM897" s="56">
        <v>0.74397000000000002</v>
      </c>
      <c r="AO897" s="45">
        <v>43630</v>
      </c>
      <c r="AP897" s="56">
        <v>3.2638799999999999</v>
      </c>
      <c r="AQ897" s="56">
        <v>1.3194399999999999</v>
      </c>
      <c r="AS897" s="45">
        <v>44068</v>
      </c>
      <c r="AT897" s="44">
        <v>311.89999999999998</v>
      </c>
      <c r="AU897" s="44">
        <v>314.25</v>
      </c>
      <c r="AV897" s="44">
        <v>310.39999999999998</v>
      </c>
      <c r="AW897" s="44">
        <v>314.25</v>
      </c>
    </row>
    <row r="898" spans="1:49">
      <c r="A898" s="45">
        <v>43631</v>
      </c>
      <c r="B898" s="56">
        <v>0.23957999999999999</v>
      </c>
      <c r="C898" s="56">
        <v>0.21589</v>
      </c>
      <c r="E898" s="45">
        <v>43631</v>
      </c>
      <c r="F898" s="56">
        <v>8.5714199999999998</v>
      </c>
      <c r="G898" s="56">
        <v>11.428570000000001</v>
      </c>
      <c r="I898" s="45">
        <v>43631</v>
      </c>
      <c r="J898" s="56">
        <v>0</v>
      </c>
      <c r="K898" s="56">
        <v>0</v>
      </c>
      <c r="M898" s="45">
        <v>43631</v>
      </c>
      <c r="N898" s="56">
        <v>0</v>
      </c>
      <c r="O898" s="56">
        <v>0.30249999999999999</v>
      </c>
      <c r="Q898" s="45">
        <v>43631</v>
      </c>
      <c r="R898" s="56">
        <v>4.9124299999999996</v>
      </c>
      <c r="S898" s="56">
        <v>1.53511</v>
      </c>
      <c r="U898" s="45">
        <v>43631</v>
      </c>
      <c r="V898" s="56">
        <v>0.82177</v>
      </c>
      <c r="W898" s="56">
        <v>1.59219</v>
      </c>
      <c r="Y898" s="45">
        <v>43631</v>
      </c>
      <c r="Z898" s="56">
        <v>0.72792999999999997</v>
      </c>
      <c r="AA898" s="56">
        <v>4.57233</v>
      </c>
      <c r="AC898" s="45">
        <v>43631</v>
      </c>
      <c r="AD898" s="56">
        <v>4.342E-2</v>
      </c>
      <c r="AE898" s="56">
        <v>0.27857999999999999</v>
      </c>
      <c r="AG898" s="45">
        <v>43631</v>
      </c>
      <c r="AH898" s="56">
        <v>0.16964000000000001</v>
      </c>
      <c r="AI898" s="56">
        <v>0.10795</v>
      </c>
      <c r="AK898" s="45">
        <v>43631</v>
      </c>
      <c r="AL898" s="56">
        <v>0.12827</v>
      </c>
      <c r="AM898" s="56">
        <v>0.23088</v>
      </c>
      <c r="AO898" s="45">
        <v>43631</v>
      </c>
      <c r="AP898" s="56">
        <v>1.2847200000000001</v>
      </c>
      <c r="AQ898" s="56">
        <v>0.79861000000000004</v>
      </c>
      <c r="AS898" s="45">
        <v>44069</v>
      </c>
      <c r="AT898" s="44">
        <v>313.95</v>
      </c>
      <c r="AU898" s="44">
        <v>314.95</v>
      </c>
      <c r="AV898" s="44">
        <v>309.64999999999998</v>
      </c>
      <c r="AW898" s="44">
        <v>314</v>
      </c>
    </row>
    <row r="899" spans="1:49">
      <c r="A899" s="45">
        <v>43632</v>
      </c>
      <c r="B899" s="56">
        <v>0.24353</v>
      </c>
      <c r="C899" s="56">
        <v>0.19219</v>
      </c>
      <c r="E899" s="45">
        <v>43632</v>
      </c>
      <c r="F899" s="56">
        <v>21.428570000000001</v>
      </c>
      <c r="G899" s="56">
        <v>22.857140000000001</v>
      </c>
      <c r="I899" s="45">
        <v>43632</v>
      </c>
      <c r="J899" s="56">
        <v>0</v>
      </c>
      <c r="K899" s="56">
        <v>0</v>
      </c>
      <c r="M899" s="45">
        <v>43632</v>
      </c>
      <c r="N899" s="56">
        <v>0</v>
      </c>
      <c r="O899" s="56">
        <v>0.30249999999999999</v>
      </c>
      <c r="Q899" s="45">
        <v>43632</v>
      </c>
      <c r="R899" s="56">
        <v>4.5722300000000002</v>
      </c>
      <c r="S899" s="56">
        <v>1.4026700000000001</v>
      </c>
      <c r="U899" s="45">
        <v>43632</v>
      </c>
      <c r="V899" s="56">
        <v>0.97585999999999995</v>
      </c>
      <c r="W899" s="56">
        <v>2.6707700000000001</v>
      </c>
      <c r="Y899" s="45">
        <v>43632</v>
      </c>
      <c r="Z899" s="56">
        <v>0.86441999999999997</v>
      </c>
      <c r="AA899" s="56">
        <v>5.3002700000000003</v>
      </c>
      <c r="AC899" s="45">
        <v>43632</v>
      </c>
      <c r="AD899" s="56">
        <v>4.4389999999999999E-2</v>
      </c>
      <c r="AE899" s="56">
        <v>0.28492000000000001</v>
      </c>
      <c r="AG899" s="45">
        <v>43632</v>
      </c>
      <c r="AH899" s="56">
        <v>0</v>
      </c>
      <c r="AI899" s="56">
        <v>0.13880000000000001</v>
      </c>
      <c r="AK899" s="45">
        <v>43632</v>
      </c>
      <c r="AL899" s="56">
        <v>0</v>
      </c>
      <c r="AM899" s="56">
        <v>0</v>
      </c>
      <c r="AO899" s="45">
        <v>43632</v>
      </c>
      <c r="AP899" s="56">
        <v>0.9375</v>
      </c>
      <c r="AQ899" s="56">
        <v>0.55554999999999999</v>
      </c>
      <c r="AS899" s="45">
        <v>44070</v>
      </c>
      <c r="AT899" s="44">
        <v>314.5</v>
      </c>
      <c r="AU899" s="44">
        <v>314.89999999999998</v>
      </c>
      <c r="AV899" s="44">
        <v>310.7</v>
      </c>
      <c r="AW899" s="44">
        <v>310.8</v>
      </c>
    </row>
    <row r="900" spans="1:49">
      <c r="A900" s="45">
        <v>43633</v>
      </c>
      <c r="B900" s="56">
        <v>0.24485000000000001</v>
      </c>
      <c r="C900" s="56">
        <v>0.35278999999999999</v>
      </c>
      <c r="E900" s="45">
        <v>43633</v>
      </c>
      <c r="F900" s="56">
        <v>34.285710000000002</v>
      </c>
      <c r="G900" s="56">
        <v>25.714279999999999</v>
      </c>
      <c r="I900" s="45">
        <v>43633</v>
      </c>
      <c r="J900" s="56">
        <v>0.26468999999999998</v>
      </c>
      <c r="K900" s="56">
        <v>0.74112999999999996</v>
      </c>
      <c r="M900" s="45">
        <v>43633</v>
      </c>
      <c r="N900" s="56">
        <v>0.30249999999999999</v>
      </c>
      <c r="O900" s="56">
        <v>1.2532399999999999</v>
      </c>
      <c r="Q900" s="45">
        <v>43633</v>
      </c>
      <c r="R900" s="56">
        <v>10.45332</v>
      </c>
      <c r="S900" s="56">
        <v>4.2398199999999999</v>
      </c>
      <c r="U900" s="45">
        <v>43633</v>
      </c>
      <c r="V900" s="56">
        <v>2.1571600000000002</v>
      </c>
      <c r="W900" s="56">
        <v>3.5439099999999999</v>
      </c>
      <c r="Y900" s="45">
        <v>43633</v>
      </c>
      <c r="Z900" s="56">
        <v>1.91082</v>
      </c>
      <c r="AA900" s="56">
        <v>7.0973600000000001</v>
      </c>
      <c r="AC900" s="45">
        <v>43633</v>
      </c>
      <c r="AD900" s="56">
        <v>9.1719999999999996E-2</v>
      </c>
      <c r="AE900" s="56">
        <v>0.42786999999999997</v>
      </c>
      <c r="AG900" s="45">
        <v>43633</v>
      </c>
      <c r="AH900" s="56">
        <v>0.29302</v>
      </c>
      <c r="AI900" s="56">
        <v>0.29302</v>
      </c>
      <c r="AK900" s="45">
        <v>43633</v>
      </c>
      <c r="AL900" s="56">
        <v>1.2314000000000001</v>
      </c>
      <c r="AM900" s="56">
        <v>0.61570000000000003</v>
      </c>
      <c r="AO900" s="45">
        <v>43633</v>
      </c>
      <c r="AP900" s="56">
        <v>2.5</v>
      </c>
      <c r="AQ900" s="56">
        <v>1.875</v>
      </c>
      <c r="AS900" s="45">
        <v>44071</v>
      </c>
      <c r="AT900" s="44">
        <v>313.25</v>
      </c>
      <c r="AU900" s="44">
        <v>316.05</v>
      </c>
      <c r="AV900" s="44">
        <v>310.7</v>
      </c>
      <c r="AW900" s="44">
        <v>312.95</v>
      </c>
    </row>
    <row r="901" spans="1:49">
      <c r="A901" s="45">
        <v>43634</v>
      </c>
      <c r="B901" s="56">
        <v>0.20666999999999999</v>
      </c>
      <c r="C901" s="56">
        <v>0.28566000000000003</v>
      </c>
      <c r="E901" s="45">
        <v>43634</v>
      </c>
      <c r="F901" s="56">
        <v>45.714280000000002</v>
      </c>
      <c r="G901" s="56">
        <v>31.428570000000001</v>
      </c>
      <c r="I901" s="45">
        <v>43634</v>
      </c>
      <c r="J901" s="56">
        <v>0</v>
      </c>
      <c r="K901" s="56">
        <v>0</v>
      </c>
      <c r="M901" s="45">
        <v>43634</v>
      </c>
      <c r="N901" s="56">
        <v>0.25929000000000002</v>
      </c>
      <c r="O901" s="56">
        <v>0.90751000000000004</v>
      </c>
      <c r="Q901" s="45">
        <v>43634</v>
      </c>
      <c r="R901" s="56">
        <v>9.4885599999999997</v>
      </c>
      <c r="S901" s="56">
        <v>4.40116</v>
      </c>
      <c r="U901" s="45">
        <v>43634</v>
      </c>
      <c r="V901" s="56">
        <v>1.90035</v>
      </c>
      <c r="W901" s="56">
        <v>2.4910100000000002</v>
      </c>
      <c r="Y901" s="45">
        <v>43634</v>
      </c>
      <c r="Z901" s="56">
        <v>1.6833400000000001</v>
      </c>
      <c r="AA901" s="56">
        <v>7.1428500000000001</v>
      </c>
      <c r="AC901" s="45">
        <v>43634</v>
      </c>
      <c r="AD901" s="56">
        <v>7.2690000000000005E-2</v>
      </c>
      <c r="AE901" s="56">
        <v>0.55813000000000001</v>
      </c>
      <c r="AG901" s="45">
        <v>43634</v>
      </c>
      <c r="AH901" s="56">
        <v>0.29302</v>
      </c>
      <c r="AI901" s="56">
        <v>0.30845</v>
      </c>
      <c r="AK901" s="45">
        <v>43634</v>
      </c>
      <c r="AL901" s="56">
        <v>1.77013</v>
      </c>
      <c r="AM901" s="56">
        <v>1.3340099999999999</v>
      </c>
      <c r="AO901" s="45">
        <v>43634</v>
      </c>
      <c r="AP901" s="56">
        <v>2.5694400000000002</v>
      </c>
      <c r="AQ901" s="56">
        <v>1.7013799999999999</v>
      </c>
      <c r="AS901" s="45">
        <v>44074</v>
      </c>
      <c r="AT901" s="44">
        <v>314.95</v>
      </c>
      <c r="AU901" s="44">
        <v>316.2</v>
      </c>
      <c r="AV901" s="44">
        <v>306.7</v>
      </c>
      <c r="AW901" s="44">
        <v>306.7</v>
      </c>
    </row>
    <row r="902" spans="1:49">
      <c r="A902" s="45">
        <v>43635</v>
      </c>
      <c r="B902" s="56">
        <v>0.19087000000000001</v>
      </c>
      <c r="C902" s="56">
        <v>0.54630999999999996</v>
      </c>
      <c r="E902" s="45">
        <v>43635</v>
      </c>
      <c r="F902" s="56">
        <v>28.57142</v>
      </c>
      <c r="G902" s="56">
        <v>15.71428</v>
      </c>
      <c r="I902" s="45">
        <v>43635</v>
      </c>
      <c r="J902" s="56">
        <v>0</v>
      </c>
      <c r="K902" s="56">
        <v>0.89993999999999996</v>
      </c>
      <c r="M902" s="45">
        <v>43635</v>
      </c>
      <c r="N902" s="56">
        <v>0.51858000000000004</v>
      </c>
      <c r="O902" s="56">
        <v>1.0803799999999999</v>
      </c>
      <c r="Q902" s="45">
        <v>43635</v>
      </c>
      <c r="R902" s="56">
        <v>11.76186</v>
      </c>
      <c r="S902" s="56">
        <v>4.5319799999999999</v>
      </c>
      <c r="U902" s="45">
        <v>43635</v>
      </c>
      <c r="V902" s="56">
        <v>5.1617800000000003</v>
      </c>
      <c r="W902" s="56">
        <v>3.3641399999999999</v>
      </c>
      <c r="Y902" s="45">
        <v>43635</v>
      </c>
      <c r="Z902" s="56">
        <v>4.57233</v>
      </c>
      <c r="AA902" s="56">
        <v>8.4394899999999993</v>
      </c>
      <c r="AC902" s="45">
        <v>43635</v>
      </c>
      <c r="AD902" s="56">
        <v>7.5130000000000002E-2</v>
      </c>
      <c r="AE902" s="56">
        <v>0.47470000000000001</v>
      </c>
      <c r="AG902" s="45">
        <v>43635</v>
      </c>
      <c r="AH902" s="56">
        <v>0.15422</v>
      </c>
      <c r="AI902" s="56">
        <v>0.47809000000000001</v>
      </c>
      <c r="AK902" s="45">
        <v>43635</v>
      </c>
      <c r="AL902" s="56">
        <v>0.79527000000000003</v>
      </c>
      <c r="AM902" s="56">
        <v>1.1287799999999999</v>
      </c>
      <c r="AO902" s="45">
        <v>43635</v>
      </c>
      <c r="AP902" s="56">
        <v>2.36111</v>
      </c>
      <c r="AQ902" s="56">
        <v>1.42361</v>
      </c>
      <c r="AS902" s="45">
        <v>44075</v>
      </c>
      <c r="AT902" s="44">
        <v>307.35000000000002</v>
      </c>
      <c r="AU902" s="44">
        <v>311</v>
      </c>
      <c r="AV902" s="44">
        <v>307.3</v>
      </c>
      <c r="AW902" s="44">
        <v>310.45</v>
      </c>
    </row>
    <row r="903" spans="1:49">
      <c r="A903" s="45">
        <v>43636</v>
      </c>
      <c r="B903" s="56">
        <v>0.16455</v>
      </c>
      <c r="C903" s="56">
        <v>0.48048999999999997</v>
      </c>
      <c r="E903" s="45">
        <v>43636</v>
      </c>
      <c r="F903" s="56">
        <v>42.857140000000001</v>
      </c>
      <c r="G903" s="56">
        <v>27.142849999999999</v>
      </c>
      <c r="I903" s="45">
        <v>43636</v>
      </c>
      <c r="J903" s="56">
        <v>0.26468999999999998</v>
      </c>
      <c r="K903" s="56">
        <v>1.0058199999999999</v>
      </c>
      <c r="M903" s="45">
        <v>43636</v>
      </c>
      <c r="N903" s="56">
        <v>0.56179000000000001</v>
      </c>
      <c r="O903" s="56">
        <v>0.56179000000000001</v>
      </c>
      <c r="Q903" s="45">
        <v>43636</v>
      </c>
      <c r="R903" s="56">
        <v>15.292070000000001</v>
      </c>
      <c r="S903" s="56">
        <v>4.4303699999999999</v>
      </c>
      <c r="U903" s="45">
        <v>43636</v>
      </c>
      <c r="V903" s="56">
        <v>8.6286500000000004</v>
      </c>
      <c r="W903" s="56">
        <v>2.5937299999999999</v>
      </c>
      <c r="Y903" s="45">
        <v>43636</v>
      </c>
      <c r="Z903" s="56">
        <v>7.6433099999999996</v>
      </c>
      <c r="AA903" s="56">
        <v>8.9854400000000005</v>
      </c>
      <c r="AC903" s="45">
        <v>43636</v>
      </c>
      <c r="AD903" s="56">
        <v>8.0979999999999996E-2</v>
      </c>
      <c r="AE903" s="56">
        <v>0.47177999999999998</v>
      </c>
      <c r="AG903" s="45">
        <v>43636</v>
      </c>
      <c r="AH903" s="56">
        <v>0.37014000000000002</v>
      </c>
      <c r="AI903" s="56">
        <v>0.35471000000000003</v>
      </c>
      <c r="AK903" s="45">
        <v>43636</v>
      </c>
      <c r="AL903" s="56">
        <v>0.66700000000000004</v>
      </c>
      <c r="AM903" s="56">
        <v>1.0774699999999999</v>
      </c>
      <c r="AO903" s="45">
        <v>43636</v>
      </c>
      <c r="AP903" s="56">
        <v>3.0555500000000002</v>
      </c>
      <c r="AQ903" s="56">
        <v>1.9097200000000001</v>
      </c>
      <c r="AS903" s="45">
        <v>44076</v>
      </c>
      <c r="AT903" s="44">
        <v>312</v>
      </c>
      <c r="AU903" s="44">
        <v>312.89999999999998</v>
      </c>
      <c r="AV903" s="44">
        <v>308.35000000000002</v>
      </c>
      <c r="AW903" s="44">
        <v>311.75</v>
      </c>
    </row>
    <row r="904" spans="1:49">
      <c r="A904" s="45">
        <v>43637</v>
      </c>
      <c r="B904" s="56">
        <v>0.16059999999999999</v>
      </c>
      <c r="C904" s="56">
        <v>0.22115000000000001</v>
      </c>
      <c r="E904" s="45">
        <v>43637</v>
      </c>
      <c r="F904" s="56">
        <v>12.857139999999999</v>
      </c>
      <c r="G904" s="56">
        <v>8.5714199999999998</v>
      </c>
      <c r="I904" s="45">
        <v>43637</v>
      </c>
      <c r="J904" s="56">
        <v>0</v>
      </c>
      <c r="K904" s="56">
        <v>0.31762000000000001</v>
      </c>
      <c r="M904" s="45">
        <v>43637</v>
      </c>
      <c r="N904" s="56">
        <v>0.99394000000000005</v>
      </c>
      <c r="O904" s="56">
        <v>0.77786999999999995</v>
      </c>
      <c r="Q904" s="45">
        <v>43637</v>
      </c>
      <c r="R904" s="56">
        <v>14.64251</v>
      </c>
      <c r="S904" s="56">
        <v>4.35311</v>
      </c>
      <c r="U904" s="45">
        <v>43637</v>
      </c>
      <c r="V904" s="56">
        <v>5.6240300000000003</v>
      </c>
      <c r="W904" s="56">
        <v>2.4910100000000002</v>
      </c>
      <c r="Y904" s="45">
        <v>43637</v>
      </c>
      <c r="Z904" s="56">
        <v>4.9817999999999998</v>
      </c>
      <c r="AA904" s="56">
        <v>6.8698800000000002</v>
      </c>
      <c r="AC904" s="45">
        <v>43637</v>
      </c>
      <c r="AD904" s="56">
        <v>8.2930000000000004E-2</v>
      </c>
      <c r="AE904" s="56">
        <v>0.46739000000000003</v>
      </c>
      <c r="AG904" s="45">
        <v>43637</v>
      </c>
      <c r="AH904" s="56">
        <v>0.37014000000000002</v>
      </c>
      <c r="AI904" s="56">
        <v>0.27760000000000001</v>
      </c>
      <c r="AK904" s="45">
        <v>43637</v>
      </c>
      <c r="AL904" s="56">
        <v>0.51307999999999998</v>
      </c>
      <c r="AM904" s="56">
        <v>1.02616</v>
      </c>
      <c r="AO904" s="45">
        <v>43637</v>
      </c>
      <c r="AP904" s="56">
        <v>2.6388799999999999</v>
      </c>
      <c r="AQ904" s="56">
        <v>1.73611</v>
      </c>
      <c r="AS904" s="45">
        <v>44077</v>
      </c>
      <c r="AT904" s="44">
        <v>314.5</v>
      </c>
      <c r="AU904" s="44">
        <v>317.35000000000002</v>
      </c>
      <c r="AV904" s="44">
        <v>314.10000000000002</v>
      </c>
      <c r="AW904" s="44">
        <v>315.89999999999998</v>
      </c>
    </row>
    <row r="905" spans="1:49">
      <c r="A905" s="45">
        <v>43638</v>
      </c>
      <c r="B905" s="56">
        <v>9.3460000000000001E-2</v>
      </c>
      <c r="C905" s="56">
        <v>0.11978999999999999</v>
      </c>
      <c r="E905" s="45">
        <v>43638</v>
      </c>
      <c r="F905" s="56">
        <v>8.5714199999999998</v>
      </c>
      <c r="G905" s="56">
        <v>0</v>
      </c>
      <c r="I905" s="45">
        <v>43638</v>
      </c>
      <c r="J905" s="56">
        <v>0</v>
      </c>
      <c r="K905" s="56">
        <v>0</v>
      </c>
      <c r="M905" s="45">
        <v>43638</v>
      </c>
      <c r="N905" s="56">
        <v>0</v>
      </c>
      <c r="O905" s="56">
        <v>0.38893</v>
      </c>
      <c r="Q905" s="45">
        <v>43638</v>
      </c>
      <c r="R905" s="56">
        <v>5.6584000000000003</v>
      </c>
      <c r="S905" s="56">
        <v>1.5406299999999999</v>
      </c>
      <c r="U905" s="45">
        <v>43638</v>
      </c>
      <c r="V905" s="56">
        <v>1.33538</v>
      </c>
      <c r="W905" s="56">
        <v>1.33538</v>
      </c>
      <c r="Y905" s="45">
        <v>43638</v>
      </c>
      <c r="Z905" s="56">
        <v>1.18289</v>
      </c>
      <c r="AA905" s="56">
        <v>4.1401199999999996</v>
      </c>
      <c r="AC905" s="45">
        <v>43638</v>
      </c>
      <c r="AD905" s="56">
        <v>3.4630000000000001E-2</v>
      </c>
      <c r="AE905" s="56">
        <v>0.29907</v>
      </c>
      <c r="AG905" s="45">
        <v>43638</v>
      </c>
      <c r="AH905" s="56">
        <v>7.7109999999999998E-2</v>
      </c>
      <c r="AI905" s="56">
        <v>7.7109999999999998E-2</v>
      </c>
      <c r="AK905" s="45">
        <v>43638</v>
      </c>
      <c r="AL905" s="56">
        <v>0.17957000000000001</v>
      </c>
      <c r="AM905" s="56">
        <v>0</v>
      </c>
      <c r="AO905" s="45">
        <v>43638</v>
      </c>
      <c r="AP905" s="56">
        <v>0.69443999999999995</v>
      </c>
      <c r="AQ905" s="56">
        <v>0.34721999999999997</v>
      </c>
      <c r="AS905" s="45">
        <v>44078</v>
      </c>
      <c r="AT905" s="44">
        <v>308</v>
      </c>
      <c r="AU905" s="44">
        <v>312.35000000000002</v>
      </c>
      <c r="AV905" s="44">
        <v>307.5</v>
      </c>
      <c r="AW905" s="44">
        <v>311.05</v>
      </c>
    </row>
    <row r="906" spans="1:49">
      <c r="A906" s="45">
        <v>43639</v>
      </c>
      <c r="B906" s="56">
        <v>9.0829999999999994E-2</v>
      </c>
      <c r="C906" s="56">
        <v>0.10136000000000001</v>
      </c>
      <c r="E906" s="45">
        <v>43639</v>
      </c>
      <c r="F906" s="56">
        <v>7.1428500000000001</v>
      </c>
      <c r="G906" s="56">
        <v>0</v>
      </c>
      <c r="I906" s="45">
        <v>43639</v>
      </c>
      <c r="J906" s="56">
        <v>0</v>
      </c>
      <c r="K906" s="56">
        <v>0</v>
      </c>
      <c r="M906" s="45">
        <v>43639</v>
      </c>
      <c r="N906" s="56">
        <v>0</v>
      </c>
      <c r="O906" s="56">
        <v>0</v>
      </c>
      <c r="Q906" s="45">
        <v>43639</v>
      </c>
      <c r="R906" s="56">
        <v>5.6561300000000001</v>
      </c>
      <c r="S906" s="56">
        <v>1.4302600000000001</v>
      </c>
      <c r="U906" s="45">
        <v>43639</v>
      </c>
      <c r="V906" s="56">
        <v>1.2326600000000001</v>
      </c>
      <c r="W906" s="56">
        <v>1.66923</v>
      </c>
      <c r="Y906" s="45">
        <v>43639</v>
      </c>
      <c r="Z906" s="56">
        <v>1.0919000000000001</v>
      </c>
      <c r="AA906" s="56">
        <v>4.7088200000000002</v>
      </c>
      <c r="AC906" s="45">
        <v>43639</v>
      </c>
      <c r="AD906" s="56">
        <v>4.0980000000000003E-2</v>
      </c>
      <c r="AE906" s="56">
        <v>0.31468000000000002</v>
      </c>
      <c r="AG906" s="45">
        <v>43639</v>
      </c>
      <c r="AH906" s="56">
        <v>0.10795</v>
      </c>
      <c r="AI906" s="56">
        <v>0.13880000000000001</v>
      </c>
      <c r="AK906" s="45">
        <v>43639</v>
      </c>
      <c r="AL906" s="56">
        <v>0</v>
      </c>
      <c r="AM906" s="56">
        <v>0</v>
      </c>
      <c r="AO906" s="45">
        <v>43639</v>
      </c>
      <c r="AP906" s="56">
        <v>0.79861000000000004</v>
      </c>
      <c r="AQ906" s="56">
        <v>0.65971999999999997</v>
      </c>
      <c r="AS906" s="45">
        <v>44081</v>
      </c>
      <c r="AT906" s="44">
        <v>312.14999999999998</v>
      </c>
      <c r="AU906" s="44">
        <v>314</v>
      </c>
      <c r="AV906" s="44">
        <v>310.45</v>
      </c>
      <c r="AW906" s="44">
        <v>313.55</v>
      </c>
    </row>
    <row r="907" spans="1:49">
      <c r="A907" s="45">
        <v>43640</v>
      </c>
      <c r="B907" s="56">
        <v>0.17113</v>
      </c>
      <c r="C907" s="56">
        <v>0.20535999999999999</v>
      </c>
      <c r="E907" s="45">
        <v>43640</v>
      </c>
      <c r="F907" s="56">
        <v>7.1428500000000001</v>
      </c>
      <c r="G907" s="56">
        <v>8.5714199999999998</v>
      </c>
      <c r="I907" s="45">
        <v>43640</v>
      </c>
      <c r="J907" s="56">
        <v>0</v>
      </c>
      <c r="K907" s="56">
        <v>0.89993999999999996</v>
      </c>
      <c r="M907" s="45">
        <v>43640</v>
      </c>
      <c r="N907" s="56">
        <v>0.25929000000000002</v>
      </c>
      <c r="O907" s="56">
        <v>0.77786999999999995</v>
      </c>
      <c r="Q907" s="45">
        <v>43640</v>
      </c>
      <c r="R907" s="56">
        <v>13.67905</v>
      </c>
      <c r="S907" s="56">
        <v>4.4268000000000001</v>
      </c>
      <c r="U907" s="45">
        <v>43640</v>
      </c>
      <c r="V907" s="56">
        <v>6.6255699999999997</v>
      </c>
      <c r="W907" s="56">
        <v>3.0303</v>
      </c>
      <c r="Y907" s="45">
        <v>43640</v>
      </c>
      <c r="Z907" s="56">
        <v>5.86897</v>
      </c>
      <c r="AA907" s="56">
        <v>8.7579600000000006</v>
      </c>
      <c r="AC907" s="45">
        <v>43640</v>
      </c>
      <c r="AD907" s="56">
        <v>6.83E-2</v>
      </c>
      <c r="AE907" s="56">
        <v>0.43518000000000001</v>
      </c>
      <c r="AG907" s="45">
        <v>43640</v>
      </c>
      <c r="AH907" s="56">
        <v>9.2530000000000001E-2</v>
      </c>
      <c r="AI907" s="56">
        <v>0.21590999999999999</v>
      </c>
      <c r="AK907" s="45">
        <v>43640</v>
      </c>
      <c r="AL907" s="56">
        <v>0.66700000000000004</v>
      </c>
      <c r="AM907" s="56">
        <v>0.89788999999999997</v>
      </c>
      <c r="AO907" s="45">
        <v>43640</v>
      </c>
      <c r="AP907" s="56">
        <v>3.3333300000000001</v>
      </c>
      <c r="AQ907" s="56">
        <v>1.5277700000000001</v>
      </c>
      <c r="AS907" s="45">
        <v>44082</v>
      </c>
      <c r="AT907" s="44">
        <v>315.89999999999998</v>
      </c>
      <c r="AU907" s="44">
        <v>317.45</v>
      </c>
      <c r="AV907" s="44">
        <v>314.45</v>
      </c>
      <c r="AW907" s="44">
        <v>317.35000000000002</v>
      </c>
    </row>
    <row r="908" spans="1:49">
      <c r="A908" s="45">
        <v>43641</v>
      </c>
      <c r="B908" s="56">
        <v>0.13952999999999999</v>
      </c>
      <c r="C908" s="56">
        <v>0.20666999999999999</v>
      </c>
      <c r="E908" s="45">
        <v>43641</v>
      </c>
      <c r="F908" s="56">
        <v>14.28571</v>
      </c>
      <c r="G908" s="56">
        <v>10</v>
      </c>
      <c r="I908" s="45">
        <v>43641</v>
      </c>
      <c r="J908" s="56">
        <v>0</v>
      </c>
      <c r="K908" s="56">
        <v>0.42349999999999999</v>
      </c>
      <c r="M908" s="45">
        <v>43641</v>
      </c>
      <c r="N908" s="56">
        <v>1.0803799999999999</v>
      </c>
      <c r="O908" s="56">
        <v>0.77786999999999995</v>
      </c>
      <c r="Q908" s="45">
        <v>43641</v>
      </c>
      <c r="R908" s="56">
        <v>13.24179</v>
      </c>
      <c r="S908" s="56">
        <v>4.4735500000000004</v>
      </c>
      <c r="U908" s="45">
        <v>43641</v>
      </c>
      <c r="V908" s="56">
        <v>4.5968099999999996</v>
      </c>
      <c r="W908" s="56">
        <v>2.5937299999999999</v>
      </c>
      <c r="Y908" s="45">
        <v>43641</v>
      </c>
      <c r="Z908" s="56">
        <v>4.0718800000000002</v>
      </c>
      <c r="AA908" s="56">
        <v>8.3257499999999993</v>
      </c>
      <c r="AC908" s="45">
        <v>43641</v>
      </c>
      <c r="AD908" s="56">
        <v>8.0009999999999998E-2</v>
      </c>
      <c r="AE908" s="56">
        <v>0.38541999999999998</v>
      </c>
      <c r="AG908" s="45">
        <v>43641</v>
      </c>
      <c r="AH908" s="56">
        <v>0.20049</v>
      </c>
      <c r="AI908" s="56">
        <v>0.38556000000000001</v>
      </c>
      <c r="AK908" s="45">
        <v>43641</v>
      </c>
      <c r="AL908" s="56">
        <v>1.20574</v>
      </c>
      <c r="AM908" s="56">
        <v>1.3853200000000001</v>
      </c>
      <c r="AO908" s="45">
        <v>43641</v>
      </c>
      <c r="AP908" s="56">
        <v>2.8819400000000002</v>
      </c>
      <c r="AQ908" s="56">
        <v>1.875</v>
      </c>
      <c r="AS908" s="45">
        <v>44083</v>
      </c>
      <c r="AT908" s="44">
        <v>313.25</v>
      </c>
      <c r="AU908" s="44">
        <v>315.64999999999998</v>
      </c>
      <c r="AV908" s="44">
        <v>312.75</v>
      </c>
      <c r="AW908" s="44">
        <v>313.35000000000002</v>
      </c>
    </row>
    <row r="909" spans="1:49">
      <c r="A909" s="45">
        <v>43642</v>
      </c>
      <c r="B909" s="56">
        <v>0.13558999999999999</v>
      </c>
      <c r="C909" s="56">
        <v>0.17638999999999999</v>
      </c>
      <c r="E909" s="45">
        <v>43642</v>
      </c>
      <c r="F909" s="56">
        <v>24.285710000000002</v>
      </c>
      <c r="G909" s="56">
        <v>8.5714199999999998</v>
      </c>
      <c r="I909" s="45">
        <v>43642</v>
      </c>
      <c r="J909" s="56">
        <v>0.26468999999999998</v>
      </c>
      <c r="K909" s="56">
        <v>0.52937999999999996</v>
      </c>
      <c r="M909" s="45">
        <v>43642</v>
      </c>
      <c r="N909" s="56">
        <v>0.38893</v>
      </c>
      <c r="O909" s="56">
        <v>0.82108000000000003</v>
      </c>
      <c r="Q909" s="45">
        <v>43642</v>
      </c>
      <c r="R909" s="56">
        <v>11.881959999999999</v>
      </c>
      <c r="S909" s="56">
        <v>4.4219299999999997</v>
      </c>
      <c r="U909" s="45">
        <v>43642</v>
      </c>
      <c r="V909" s="56">
        <v>2.8248500000000001</v>
      </c>
      <c r="W909" s="56">
        <v>2.0030800000000002</v>
      </c>
      <c r="Y909" s="45">
        <v>43642</v>
      </c>
      <c r="Z909" s="56">
        <v>2.5022700000000002</v>
      </c>
      <c r="AA909" s="56">
        <v>7.6887999999999996</v>
      </c>
      <c r="AC909" s="45">
        <v>43642</v>
      </c>
      <c r="AD909" s="56">
        <v>7.5130000000000002E-2</v>
      </c>
      <c r="AE909" s="56">
        <v>0.38785999999999998</v>
      </c>
      <c r="AG909" s="45">
        <v>43642</v>
      </c>
      <c r="AH909" s="56">
        <v>0.29302</v>
      </c>
      <c r="AI909" s="56">
        <v>0.29302</v>
      </c>
      <c r="AK909" s="45">
        <v>43642</v>
      </c>
      <c r="AL909" s="56">
        <v>0.64134999999999998</v>
      </c>
      <c r="AM909" s="56">
        <v>0.92354999999999998</v>
      </c>
      <c r="AO909" s="45">
        <v>43642</v>
      </c>
      <c r="AP909" s="56">
        <v>2.98611</v>
      </c>
      <c r="AQ909" s="56">
        <v>2.0138799999999999</v>
      </c>
      <c r="AS909" s="45">
        <v>44084</v>
      </c>
      <c r="AT909" s="44">
        <v>316.5</v>
      </c>
      <c r="AU909" s="44">
        <v>318.10000000000002</v>
      </c>
      <c r="AV909" s="44">
        <v>315.55</v>
      </c>
      <c r="AW909" s="44">
        <v>317.5</v>
      </c>
    </row>
    <row r="910" spans="1:49">
      <c r="A910" s="45">
        <v>43643</v>
      </c>
      <c r="B910" s="56">
        <v>0.18429000000000001</v>
      </c>
      <c r="C910" s="56">
        <v>0.15928</v>
      </c>
      <c r="E910" s="45">
        <v>43643</v>
      </c>
      <c r="F910" s="56">
        <v>7.1428500000000001</v>
      </c>
      <c r="G910" s="56">
        <v>20</v>
      </c>
      <c r="I910" s="45">
        <v>43643</v>
      </c>
      <c r="J910" s="56">
        <v>1.0058199999999999</v>
      </c>
      <c r="K910" s="56">
        <v>1.1646300000000001</v>
      </c>
      <c r="M910" s="45">
        <v>43643</v>
      </c>
      <c r="N910" s="56">
        <v>1.2532399999999999</v>
      </c>
      <c r="O910" s="56">
        <v>0.43214999999999998</v>
      </c>
      <c r="Q910" s="45">
        <v>43643</v>
      </c>
      <c r="R910" s="56">
        <v>11.08048</v>
      </c>
      <c r="S910" s="56">
        <v>4.5618400000000001</v>
      </c>
      <c r="U910" s="45">
        <v>43643</v>
      </c>
      <c r="V910" s="56">
        <v>2.1571600000000002</v>
      </c>
      <c r="W910" s="56">
        <v>2.08012</v>
      </c>
      <c r="Y910" s="45">
        <v>43643</v>
      </c>
      <c r="Z910" s="56">
        <v>1.91082</v>
      </c>
      <c r="AA910" s="56">
        <v>8.5532299999999992</v>
      </c>
      <c r="AC910" s="45">
        <v>43643</v>
      </c>
      <c r="AD910" s="56">
        <v>7.5620000000000007E-2</v>
      </c>
      <c r="AE910" s="56">
        <v>0.39371</v>
      </c>
      <c r="AG910" s="45">
        <v>43643</v>
      </c>
      <c r="AH910" s="56">
        <v>0.40098</v>
      </c>
      <c r="AI910" s="56">
        <v>0.58604999999999996</v>
      </c>
      <c r="AK910" s="45">
        <v>43643</v>
      </c>
      <c r="AL910" s="56">
        <v>2.2062499999999998</v>
      </c>
      <c r="AM910" s="56">
        <v>3.7968099999999998</v>
      </c>
      <c r="AO910" s="45">
        <v>43643</v>
      </c>
      <c r="AP910" s="56">
        <v>3.0555500000000002</v>
      </c>
      <c r="AQ910" s="56">
        <v>1.6319399999999999</v>
      </c>
      <c r="AS910" s="45">
        <v>44085</v>
      </c>
      <c r="AT910" s="44">
        <v>314</v>
      </c>
      <c r="AU910" s="44">
        <v>316.25</v>
      </c>
      <c r="AV910" s="44">
        <v>312.25</v>
      </c>
      <c r="AW910" s="44">
        <v>315.75</v>
      </c>
    </row>
    <row r="911" spans="1:49">
      <c r="A911" s="45">
        <v>43644</v>
      </c>
      <c r="B911" s="56">
        <v>0.14480000000000001</v>
      </c>
      <c r="C911" s="56">
        <v>0.14348</v>
      </c>
      <c r="E911" s="45">
        <v>43644</v>
      </c>
      <c r="F911" s="56">
        <v>8.5714199999999998</v>
      </c>
      <c r="G911" s="56">
        <v>0</v>
      </c>
      <c r="I911" s="45">
        <v>43644</v>
      </c>
      <c r="J911" s="56">
        <v>1.0058199999999999</v>
      </c>
      <c r="K911" s="56">
        <v>0.52937999999999996</v>
      </c>
      <c r="M911" s="45">
        <v>43644</v>
      </c>
      <c r="N911" s="56">
        <v>0.86429999999999996</v>
      </c>
      <c r="O911" s="56">
        <v>0.99394000000000005</v>
      </c>
      <c r="Q911" s="45">
        <v>43644</v>
      </c>
      <c r="R911" s="56">
        <v>9.9014699999999998</v>
      </c>
      <c r="S911" s="56">
        <v>4.1661299999999999</v>
      </c>
      <c r="U911" s="45">
        <v>43644</v>
      </c>
      <c r="V911" s="56">
        <v>3.2871000000000001</v>
      </c>
      <c r="W911" s="56">
        <v>1.6435500000000001</v>
      </c>
      <c r="Y911" s="45">
        <v>43644</v>
      </c>
      <c r="Z911" s="56">
        <v>2.9117299999999999</v>
      </c>
      <c r="AA911" s="56">
        <v>7.5295699999999997</v>
      </c>
      <c r="AC911" s="45">
        <v>43644</v>
      </c>
      <c r="AD911" s="56">
        <v>0.13075000000000001</v>
      </c>
      <c r="AE911" s="56">
        <v>0.40542</v>
      </c>
      <c r="AG911" s="45">
        <v>43644</v>
      </c>
      <c r="AH911" s="56">
        <v>0.30845</v>
      </c>
      <c r="AI911" s="56">
        <v>0.58604999999999996</v>
      </c>
      <c r="AK911" s="45">
        <v>43644</v>
      </c>
      <c r="AL911" s="56">
        <v>4.7203600000000003</v>
      </c>
      <c r="AM911" s="56">
        <v>4.66906</v>
      </c>
      <c r="AO911" s="45">
        <v>43644</v>
      </c>
      <c r="AP911" s="56">
        <v>3.29861</v>
      </c>
      <c r="AQ911" s="56">
        <v>1.7708299999999999</v>
      </c>
      <c r="AS911" s="45">
        <v>44088</v>
      </c>
      <c r="AT911" s="44">
        <v>318.64999999999998</v>
      </c>
      <c r="AU911" s="44">
        <v>320.5</v>
      </c>
      <c r="AV911" s="44">
        <v>317.85000000000002</v>
      </c>
      <c r="AW911" s="44">
        <v>320</v>
      </c>
    </row>
    <row r="912" spans="1:49">
      <c r="A912" s="45">
        <v>43645</v>
      </c>
      <c r="B912" s="56">
        <v>9.3460000000000001E-2</v>
      </c>
      <c r="C912" s="56">
        <v>8.1610000000000002E-2</v>
      </c>
      <c r="E912" s="45">
        <v>43645</v>
      </c>
      <c r="F912" s="56">
        <v>0</v>
      </c>
      <c r="G912" s="56">
        <v>0</v>
      </c>
      <c r="I912" s="45">
        <v>43645</v>
      </c>
      <c r="J912" s="56">
        <v>0.31762000000000001</v>
      </c>
      <c r="K912" s="56">
        <v>0</v>
      </c>
      <c r="M912" s="45">
        <v>43645</v>
      </c>
      <c r="N912" s="56">
        <v>0</v>
      </c>
      <c r="O912" s="56">
        <v>0.38893</v>
      </c>
      <c r="Q912" s="45">
        <v>43645</v>
      </c>
      <c r="R912" s="56">
        <v>5.4714200000000002</v>
      </c>
      <c r="S912" s="56">
        <v>1.59874</v>
      </c>
      <c r="U912" s="45">
        <v>43645</v>
      </c>
      <c r="V912" s="56">
        <v>2.1057999999999999</v>
      </c>
      <c r="W912" s="56">
        <v>2.1828400000000001</v>
      </c>
      <c r="Y912" s="45">
        <v>43645</v>
      </c>
      <c r="Z912" s="56">
        <v>1.8653299999999999</v>
      </c>
      <c r="AA912" s="56">
        <v>6.5514099999999997</v>
      </c>
      <c r="AC912" s="45">
        <v>43645</v>
      </c>
      <c r="AD912" s="56">
        <v>5.561E-2</v>
      </c>
      <c r="AE912" s="56">
        <v>0.28736</v>
      </c>
      <c r="AG912" s="45">
        <v>43645</v>
      </c>
      <c r="AH912" s="56">
        <v>0.20049</v>
      </c>
      <c r="AI912" s="56">
        <v>0.37014000000000002</v>
      </c>
      <c r="AK912" s="45">
        <v>43645</v>
      </c>
      <c r="AL912" s="56">
        <v>1.48794</v>
      </c>
      <c r="AM912" s="56">
        <v>1.3853200000000001</v>
      </c>
      <c r="AO912" s="45">
        <v>43645</v>
      </c>
      <c r="AP912" s="56">
        <v>0.65971999999999997</v>
      </c>
      <c r="AQ912" s="56">
        <v>0.20832999999999999</v>
      </c>
      <c r="AS912" s="45">
        <v>44089</v>
      </c>
      <c r="AT912" s="44">
        <v>321.2</v>
      </c>
      <c r="AU912" s="44">
        <v>322.8</v>
      </c>
      <c r="AV912" s="44">
        <v>319.64999999999998</v>
      </c>
      <c r="AW912" s="44">
        <v>322.14999999999998</v>
      </c>
    </row>
    <row r="913" spans="1:49">
      <c r="A913" s="45">
        <v>43646</v>
      </c>
      <c r="B913" s="56">
        <v>0.10926</v>
      </c>
      <c r="C913" s="56">
        <v>9.0829999999999994E-2</v>
      </c>
      <c r="E913" s="45">
        <v>43646</v>
      </c>
      <c r="F913" s="56">
        <v>0</v>
      </c>
      <c r="G913" s="56">
        <v>0</v>
      </c>
      <c r="I913" s="45">
        <v>43646</v>
      </c>
      <c r="J913" s="56">
        <v>0</v>
      </c>
      <c r="K913" s="56">
        <v>0</v>
      </c>
      <c r="M913" s="45">
        <v>43646</v>
      </c>
      <c r="N913" s="56">
        <v>0</v>
      </c>
      <c r="O913" s="56">
        <v>0.51858000000000004</v>
      </c>
      <c r="Q913" s="45">
        <v>43646</v>
      </c>
      <c r="R913" s="56">
        <v>5.3250200000000003</v>
      </c>
      <c r="S913" s="56">
        <v>1.7250099999999999</v>
      </c>
      <c r="U913" s="45">
        <v>43646</v>
      </c>
      <c r="V913" s="56">
        <v>2.69645</v>
      </c>
      <c r="W913" s="56">
        <v>5.9321999999999999</v>
      </c>
      <c r="Y913" s="45">
        <v>43646</v>
      </c>
      <c r="Z913" s="56">
        <v>2.3885299999999998</v>
      </c>
      <c r="AA913" s="56">
        <v>9.4176500000000001</v>
      </c>
      <c r="AC913" s="45">
        <v>43646</v>
      </c>
      <c r="AD913" s="56">
        <v>4.5370000000000001E-2</v>
      </c>
      <c r="AE913" s="56">
        <v>0.32102000000000003</v>
      </c>
      <c r="AG913" s="45">
        <v>43646</v>
      </c>
      <c r="AH913" s="56">
        <v>0.13880000000000001</v>
      </c>
      <c r="AI913" s="56">
        <v>0.21590999999999999</v>
      </c>
      <c r="AK913" s="45">
        <v>43646</v>
      </c>
      <c r="AL913" s="56">
        <v>0.87224000000000002</v>
      </c>
      <c r="AM913" s="56">
        <v>1.53925</v>
      </c>
      <c r="AO913" s="45">
        <v>43646</v>
      </c>
      <c r="AP913" s="56">
        <v>1.0763799999999999</v>
      </c>
      <c r="AQ913" s="56">
        <v>0.45138</v>
      </c>
      <c r="AS913" s="45">
        <v>44090</v>
      </c>
      <c r="AT913" s="44">
        <v>322.14999999999998</v>
      </c>
      <c r="AU913" s="44">
        <v>323.5</v>
      </c>
      <c r="AV913" s="44">
        <v>320.89999999999998</v>
      </c>
      <c r="AW913" s="44">
        <v>321.25</v>
      </c>
    </row>
    <row r="914" spans="1:49">
      <c r="A914" s="45">
        <v>43647</v>
      </c>
      <c r="B914" s="56">
        <v>0.13822000000000001</v>
      </c>
      <c r="C914" s="56">
        <v>0.14085</v>
      </c>
      <c r="E914" s="45">
        <v>43647</v>
      </c>
      <c r="F914" s="56">
        <v>0</v>
      </c>
      <c r="G914" s="56">
        <v>10</v>
      </c>
      <c r="I914" s="45">
        <v>43647</v>
      </c>
      <c r="J914" s="56">
        <v>0</v>
      </c>
      <c r="K914" s="56">
        <v>0.52937999999999996</v>
      </c>
      <c r="M914" s="45">
        <v>43647</v>
      </c>
      <c r="N914" s="56">
        <v>0.21607000000000001</v>
      </c>
      <c r="O914" s="56">
        <v>0.82108000000000003</v>
      </c>
      <c r="Q914" s="45">
        <v>43647</v>
      </c>
      <c r="R914" s="56">
        <v>12.480880000000001</v>
      </c>
      <c r="S914" s="56">
        <v>5.3130100000000002</v>
      </c>
      <c r="U914" s="45">
        <v>43647</v>
      </c>
      <c r="V914" s="56">
        <v>3.6979899999999999</v>
      </c>
      <c r="W914" s="56">
        <v>3.5952700000000002</v>
      </c>
      <c r="Y914" s="45">
        <v>43647</v>
      </c>
      <c r="Z914" s="56">
        <v>3.2757000000000001</v>
      </c>
      <c r="AA914" s="56">
        <v>13.512280000000001</v>
      </c>
      <c r="AC914" s="45">
        <v>43647</v>
      </c>
      <c r="AD914" s="56">
        <v>7.3669999999999999E-2</v>
      </c>
      <c r="AE914" s="56">
        <v>0.35127000000000003</v>
      </c>
      <c r="AG914" s="45">
        <v>43647</v>
      </c>
      <c r="AH914" s="56">
        <v>0.32386999999999999</v>
      </c>
      <c r="AI914" s="56">
        <v>0.41639999999999999</v>
      </c>
      <c r="AK914" s="45">
        <v>43647</v>
      </c>
      <c r="AL914" s="56">
        <v>1.00051</v>
      </c>
      <c r="AM914" s="56">
        <v>2.5397599999999998</v>
      </c>
      <c r="AO914" s="45">
        <v>43647</v>
      </c>
      <c r="AP914" s="56">
        <v>3.75</v>
      </c>
      <c r="AQ914" s="56">
        <v>1.97916</v>
      </c>
      <c r="AS914" s="45">
        <v>44091</v>
      </c>
      <c r="AT914" s="44">
        <v>320.95</v>
      </c>
      <c r="AU914" s="44">
        <v>321.2</v>
      </c>
      <c r="AV914" s="44">
        <v>316.10000000000002</v>
      </c>
      <c r="AW914" s="44">
        <v>316.75</v>
      </c>
    </row>
    <row r="915" spans="1:49">
      <c r="A915" s="45">
        <v>43648</v>
      </c>
      <c r="B915" s="56">
        <v>0.11716</v>
      </c>
      <c r="C915" s="56">
        <v>0.17508000000000001</v>
      </c>
      <c r="E915" s="45">
        <v>43648</v>
      </c>
      <c r="F915" s="56">
        <v>12.857139999999999</v>
      </c>
      <c r="G915" s="56">
        <v>8.5714199999999998</v>
      </c>
      <c r="I915" s="45">
        <v>43648</v>
      </c>
      <c r="J915" s="56">
        <v>0.31762000000000001</v>
      </c>
      <c r="K915" s="56">
        <v>0.58230999999999999</v>
      </c>
      <c r="M915" s="45">
        <v>43648</v>
      </c>
      <c r="N915" s="56">
        <v>0.21607000000000001</v>
      </c>
      <c r="O915" s="56">
        <v>0.77786999999999995</v>
      </c>
      <c r="Q915" s="45">
        <v>43648</v>
      </c>
      <c r="R915" s="56">
        <v>11.0899</v>
      </c>
      <c r="S915" s="56">
        <v>4.5349000000000004</v>
      </c>
      <c r="U915" s="45">
        <v>43648</v>
      </c>
      <c r="V915" s="56">
        <v>4.95634</v>
      </c>
      <c r="W915" s="56">
        <v>2.6707700000000001</v>
      </c>
      <c r="Y915" s="45">
        <v>43648</v>
      </c>
      <c r="Z915" s="56">
        <v>4.3903499999999998</v>
      </c>
      <c r="AA915" s="56">
        <v>9.2129200000000004</v>
      </c>
      <c r="AC915" s="45">
        <v>43648</v>
      </c>
      <c r="AD915" s="56">
        <v>9.0249999999999997E-2</v>
      </c>
      <c r="AE915" s="56">
        <v>0.36492999999999998</v>
      </c>
      <c r="AG915" s="45">
        <v>43648</v>
      </c>
      <c r="AH915" s="56">
        <v>0.26218000000000002</v>
      </c>
      <c r="AI915" s="56">
        <v>0.38556000000000001</v>
      </c>
      <c r="AK915" s="45">
        <v>43648</v>
      </c>
      <c r="AL915" s="56">
        <v>0.82093000000000005</v>
      </c>
      <c r="AM915" s="56">
        <v>1.7188300000000001</v>
      </c>
      <c r="AO915" s="45">
        <v>43648</v>
      </c>
      <c r="AP915" s="56">
        <v>2.7777699999999999</v>
      </c>
      <c r="AQ915" s="56">
        <v>0.90276999999999996</v>
      </c>
      <c r="AS915" s="45">
        <v>44092</v>
      </c>
      <c r="AT915" s="44">
        <v>318.5</v>
      </c>
      <c r="AU915" s="44">
        <v>318.75</v>
      </c>
      <c r="AV915" s="44">
        <v>315.8</v>
      </c>
      <c r="AW915" s="44">
        <v>318.45</v>
      </c>
    </row>
    <row r="916" spans="1:49">
      <c r="A916" s="45">
        <v>43649</v>
      </c>
      <c r="B916" s="56">
        <v>0.13689999999999999</v>
      </c>
      <c r="C916" s="56">
        <v>0.18561</v>
      </c>
      <c r="E916" s="45">
        <v>43649</v>
      </c>
      <c r="F916" s="56">
        <v>7.1428500000000001</v>
      </c>
      <c r="G916" s="56">
        <v>22.857140000000001</v>
      </c>
      <c r="I916" s="45">
        <v>43649</v>
      </c>
      <c r="J916" s="56">
        <v>1.4293199999999999</v>
      </c>
      <c r="K916" s="56">
        <v>0.74112999999999996</v>
      </c>
      <c r="M916" s="45">
        <v>43649</v>
      </c>
      <c r="N916" s="56">
        <v>2.2471899999999998</v>
      </c>
      <c r="O916" s="56">
        <v>0.25929000000000002</v>
      </c>
      <c r="Q916" s="45">
        <v>43649</v>
      </c>
      <c r="R916" s="56">
        <v>11.4658</v>
      </c>
      <c r="S916" s="56">
        <v>4.5579499999999999</v>
      </c>
      <c r="U916" s="45">
        <v>43649</v>
      </c>
      <c r="V916" s="56">
        <v>3.82639</v>
      </c>
      <c r="W916" s="56">
        <v>3.2100599999999999</v>
      </c>
      <c r="Y916" s="45">
        <v>43649</v>
      </c>
      <c r="Z916" s="56">
        <v>3.38944</v>
      </c>
      <c r="AA916" s="56">
        <v>10.07734</v>
      </c>
      <c r="AC916" s="45">
        <v>43649</v>
      </c>
      <c r="AD916" s="56">
        <v>0.13367000000000001</v>
      </c>
      <c r="AE916" s="56">
        <v>0.37078</v>
      </c>
      <c r="AG916" s="45">
        <v>43649</v>
      </c>
      <c r="AH916" s="56">
        <v>0.81738999999999995</v>
      </c>
      <c r="AI916" s="56">
        <v>0.33928999999999998</v>
      </c>
      <c r="AK916" s="45">
        <v>43649</v>
      </c>
      <c r="AL916" s="56">
        <v>1.53925</v>
      </c>
      <c r="AM916" s="56">
        <v>1.25705</v>
      </c>
      <c r="AO916" s="45">
        <v>43649</v>
      </c>
      <c r="AP916" s="56">
        <v>2.1180500000000002</v>
      </c>
      <c r="AQ916" s="56">
        <v>1.6319399999999999</v>
      </c>
      <c r="AS916" s="45">
        <v>44095</v>
      </c>
      <c r="AT916" s="44">
        <v>317</v>
      </c>
      <c r="AU916" s="44">
        <v>320.3</v>
      </c>
      <c r="AV916" s="44">
        <v>314.25</v>
      </c>
      <c r="AW916" s="44">
        <v>315.45</v>
      </c>
    </row>
    <row r="917" spans="1:49">
      <c r="A917" s="45">
        <v>43650</v>
      </c>
      <c r="B917" s="56">
        <v>0.17771000000000001</v>
      </c>
      <c r="C917" s="56">
        <v>0.19614000000000001</v>
      </c>
      <c r="E917" s="45">
        <v>43650</v>
      </c>
      <c r="F917" s="56">
        <v>34.285710000000002</v>
      </c>
      <c r="G917" s="56">
        <v>27.142849999999999</v>
      </c>
      <c r="I917" s="45">
        <v>43650</v>
      </c>
      <c r="J917" s="56">
        <v>1.3763799999999999</v>
      </c>
      <c r="K917" s="56">
        <v>1.21757</v>
      </c>
      <c r="M917" s="45">
        <v>43650</v>
      </c>
      <c r="N917" s="56">
        <v>0.95072999999999996</v>
      </c>
      <c r="O917" s="56">
        <v>0.64822000000000002</v>
      </c>
      <c r="Q917" s="45">
        <v>43650</v>
      </c>
      <c r="R917" s="56">
        <v>10.30303</v>
      </c>
      <c r="S917" s="56">
        <v>5.0146800000000002</v>
      </c>
      <c r="U917" s="45">
        <v>43650</v>
      </c>
      <c r="V917" s="56">
        <v>2.4653299999999998</v>
      </c>
      <c r="W917" s="56">
        <v>2.2598799999999999</v>
      </c>
      <c r="Y917" s="45">
        <v>43650</v>
      </c>
      <c r="Z917" s="56">
        <v>2.1838000000000002</v>
      </c>
      <c r="AA917" s="56">
        <v>9.2584099999999996</v>
      </c>
      <c r="AC917" s="45">
        <v>43650</v>
      </c>
      <c r="AD917" s="56">
        <v>0.1205</v>
      </c>
      <c r="AE917" s="56">
        <v>0.38249</v>
      </c>
      <c r="AG917" s="45">
        <v>43650</v>
      </c>
      <c r="AH917" s="56">
        <v>0.60148000000000001</v>
      </c>
      <c r="AI917" s="56">
        <v>0.43182999999999999</v>
      </c>
      <c r="AK917" s="45">
        <v>43650</v>
      </c>
      <c r="AL917" s="56">
        <v>2.10364</v>
      </c>
      <c r="AM917" s="56">
        <v>2.4884499999999998</v>
      </c>
      <c r="AO917" s="45">
        <v>43650</v>
      </c>
      <c r="AP917" s="56">
        <v>2.4652699999999999</v>
      </c>
      <c r="AQ917" s="56">
        <v>1.5625</v>
      </c>
      <c r="AS917" s="45">
        <v>44096</v>
      </c>
      <c r="AT917" s="44">
        <v>314.45</v>
      </c>
      <c r="AU917" s="44">
        <v>315.2</v>
      </c>
      <c r="AV917" s="44">
        <v>306.2</v>
      </c>
      <c r="AW917" s="44">
        <v>307.45</v>
      </c>
    </row>
    <row r="918" spans="1:49">
      <c r="A918" s="45">
        <v>43651</v>
      </c>
      <c r="B918" s="56">
        <v>0.13822000000000001</v>
      </c>
      <c r="C918" s="56">
        <v>0.18429000000000001</v>
      </c>
      <c r="E918" s="45">
        <v>43651</v>
      </c>
      <c r="F918" s="56">
        <v>24.285710000000002</v>
      </c>
      <c r="G918" s="56">
        <v>0</v>
      </c>
      <c r="I918" s="45">
        <v>43651</v>
      </c>
      <c r="J918" s="56">
        <v>0</v>
      </c>
      <c r="K918" s="56">
        <v>0.52937999999999996</v>
      </c>
      <c r="M918" s="45">
        <v>43651</v>
      </c>
      <c r="N918" s="56">
        <v>0.47536</v>
      </c>
      <c r="O918" s="56">
        <v>0.43214999999999998</v>
      </c>
      <c r="Q918" s="45">
        <v>43651</v>
      </c>
      <c r="R918" s="56">
        <v>9.7557200000000002</v>
      </c>
      <c r="S918" s="56">
        <v>4.2846200000000003</v>
      </c>
      <c r="U918" s="45">
        <v>43651</v>
      </c>
      <c r="V918" s="56">
        <v>2.05444</v>
      </c>
      <c r="W918" s="56">
        <v>1.8489899999999999</v>
      </c>
      <c r="Y918" s="45">
        <v>43651</v>
      </c>
      <c r="Z918" s="56">
        <v>1.8198300000000001</v>
      </c>
      <c r="AA918" s="56">
        <v>6.4376699999999998</v>
      </c>
      <c r="AC918" s="45">
        <v>43651</v>
      </c>
      <c r="AD918" s="56">
        <v>7.9030000000000003E-2</v>
      </c>
      <c r="AE918" s="56">
        <v>0.41322999999999999</v>
      </c>
      <c r="AG918" s="45">
        <v>43651</v>
      </c>
      <c r="AH918" s="56">
        <v>0.30845</v>
      </c>
      <c r="AI918" s="56">
        <v>0.37014000000000002</v>
      </c>
      <c r="AK918" s="45">
        <v>43651</v>
      </c>
      <c r="AL918" s="56">
        <v>1.20574</v>
      </c>
      <c r="AM918" s="56">
        <v>1.5649</v>
      </c>
      <c r="AO918" s="45">
        <v>43651</v>
      </c>
      <c r="AP918" s="56">
        <v>2.5347200000000001</v>
      </c>
      <c r="AQ918" s="56">
        <v>1.2152700000000001</v>
      </c>
      <c r="AS918" s="45">
        <v>44097</v>
      </c>
      <c r="AT918" s="44">
        <v>309.55</v>
      </c>
      <c r="AU918" s="44">
        <v>310.25</v>
      </c>
      <c r="AV918" s="44">
        <v>302.55</v>
      </c>
      <c r="AW918" s="44">
        <v>309.3</v>
      </c>
    </row>
    <row r="919" spans="1:49">
      <c r="A919" s="45">
        <v>43652</v>
      </c>
      <c r="B919" s="56">
        <v>7.8979999999999995E-2</v>
      </c>
      <c r="C919" s="56">
        <v>9.0829999999999994E-2</v>
      </c>
      <c r="E919" s="45">
        <v>43652</v>
      </c>
      <c r="F919" s="56">
        <v>0</v>
      </c>
      <c r="G919" s="56">
        <v>0</v>
      </c>
      <c r="I919" s="45">
        <v>43652</v>
      </c>
      <c r="J919" s="56">
        <v>0</v>
      </c>
      <c r="K919" s="56">
        <v>0</v>
      </c>
      <c r="M919" s="45">
        <v>43652</v>
      </c>
      <c r="N919" s="56">
        <v>0</v>
      </c>
      <c r="O919" s="56">
        <v>0.51858000000000004</v>
      </c>
      <c r="Q919" s="45">
        <v>43652</v>
      </c>
      <c r="R919" s="56">
        <v>4.9140499999999996</v>
      </c>
      <c r="S919" s="56">
        <v>1.49875</v>
      </c>
      <c r="U919" s="45">
        <v>43652</v>
      </c>
      <c r="V919" s="56">
        <v>0.92449000000000003</v>
      </c>
      <c r="W919" s="56">
        <v>1.1556200000000001</v>
      </c>
      <c r="Y919" s="45">
        <v>43652</v>
      </c>
      <c r="Z919" s="56">
        <v>0.81891999999999998</v>
      </c>
      <c r="AA919" s="56">
        <v>5.1182800000000004</v>
      </c>
      <c r="AC919" s="45">
        <v>43652</v>
      </c>
      <c r="AD919" s="56">
        <v>4.5370000000000001E-2</v>
      </c>
      <c r="AE919" s="56">
        <v>0.23418</v>
      </c>
      <c r="AG919" s="45">
        <v>43652</v>
      </c>
      <c r="AH919" s="56">
        <v>0.21590999999999999</v>
      </c>
      <c r="AI919" s="56">
        <v>0</v>
      </c>
      <c r="AK919" s="45">
        <v>43652</v>
      </c>
      <c r="AL919" s="56">
        <v>0.25653999999999999</v>
      </c>
      <c r="AM919" s="56">
        <v>0.33350000000000002</v>
      </c>
      <c r="AO919" s="45">
        <v>43652</v>
      </c>
      <c r="AP919" s="56">
        <v>0.65971999999999997</v>
      </c>
      <c r="AQ919" s="56">
        <v>0.69443999999999995</v>
      </c>
      <c r="AS919" s="45">
        <v>44098</v>
      </c>
      <c r="AT919" s="44">
        <v>304.89999999999998</v>
      </c>
      <c r="AU919" s="44">
        <v>305.8</v>
      </c>
      <c r="AV919" s="44">
        <v>301.14999999999998</v>
      </c>
      <c r="AW919" s="44">
        <v>301.45</v>
      </c>
    </row>
    <row r="920" spans="1:49">
      <c r="A920" s="45">
        <v>43653</v>
      </c>
      <c r="B920" s="56">
        <v>9.7409999999999997E-2</v>
      </c>
      <c r="C920" s="56">
        <v>8.8190000000000004E-2</v>
      </c>
      <c r="E920" s="45">
        <v>43653</v>
      </c>
      <c r="F920" s="56">
        <v>0</v>
      </c>
      <c r="G920" s="56">
        <v>0</v>
      </c>
      <c r="I920" s="45">
        <v>43653</v>
      </c>
      <c r="J920" s="56">
        <v>0</v>
      </c>
      <c r="K920" s="56">
        <v>0.31762000000000001</v>
      </c>
      <c r="M920" s="45">
        <v>43653</v>
      </c>
      <c r="N920" s="56">
        <v>0</v>
      </c>
      <c r="O920" s="56">
        <v>0.38893</v>
      </c>
      <c r="Q920" s="45">
        <v>43653</v>
      </c>
      <c r="R920" s="56">
        <v>4.9621000000000004</v>
      </c>
      <c r="S920" s="56">
        <v>1.3218399999999999</v>
      </c>
      <c r="U920" s="45">
        <v>43653</v>
      </c>
      <c r="V920" s="56">
        <v>1.3610599999999999</v>
      </c>
      <c r="W920" s="56">
        <v>1.6435500000000001</v>
      </c>
      <c r="Y920" s="45">
        <v>43653</v>
      </c>
      <c r="Z920" s="56">
        <v>1.20564</v>
      </c>
      <c r="AA920" s="56">
        <v>4.9590500000000004</v>
      </c>
      <c r="AC920" s="45">
        <v>43653</v>
      </c>
      <c r="AD920" s="56">
        <v>0.10879</v>
      </c>
      <c r="AE920" s="56">
        <v>0.28687000000000001</v>
      </c>
      <c r="AG920" s="45">
        <v>43653</v>
      </c>
      <c r="AH920" s="56">
        <v>0.35471000000000003</v>
      </c>
      <c r="AI920" s="56">
        <v>7.7109999999999998E-2</v>
      </c>
      <c r="AK920" s="45">
        <v>43653</v>
      </c>
      <c r="AL920" s="56">
        <v>0.79527000000000003</v>
      </c>
      <c r="AM920" s="56">
        <v>0.56438999999999995</v>
      </c>
      <c r="AO920" s="45">
        <v>43653</v>
      </c>
      <c r="AP920" s="56">
        <v>0.625</v>
      </c>
      <c r="AQ920" s="56">
        <v>0.48610999999999999</v>
      </c>
      <c r="AS920" s="45">
        <v>44099</v>
      </c>
      <c r="AT920" s="44">
        <v>303.85000000000002</v>
      </c>
      <c r="AU920" s="44">
        <v>304.39999999999998</v>
      </c>
      <c r="AV920" s="44">
        <v>301.45</v>
      </c>
      <c r="AW920" s="44">
        <v>303.39999999999998</v>
      </c>
    </row>
    <row r="921" spans="1:49">
      <c r="A921" s="45">
        <v>43654</v>
      </c>
      <c r="B921" s="56">
        <v>0.26063999999999998</v>
      </c>
      <c r="C921" s="56">
        <v>0.20930000000000001</v>
      </c>
      <c r="E921" s="45">
        <v>43654</v>
      </c>
      <c r="F921" s="56">
        <v>35.714280000000002</v>
      </c>
      <c r="G921" s="56">
        <v>20</v>
      </c>
      <c r="I921" s="45">
        <v>43654</v>
      </c>
      <c r="J921" s="56">
        <v>12.22869</v>
      </c>
      <c r="K921" s="56">
        <v>0</v>
      </c>
      <c r="M921" s="45">
        <v>43654</v>
      </c>
      <c r="N921" s="56">
        <v>18.88504</v>
      </c>
      <c r="O921" s="56">
        <v>0.86429999999999996</v>
      </c>
      <c r="Q921" s="45">
        <v>43654</v>
      </c>
      <c r="R921" s="56">
        <v>12.53607</v>
      </c>
      <c r="S921" s="56">
        <v>10.476699999999999</v>
      </c>
      <c r="U921" s="45">
        <v>43654</v>
      </c>
      <c r="V921" s="56">
        <v>4.6738499999999998</v>
      </c>
      <c r="W921" s="56">
        <v>7.1135000000000002</v>
      </c>
      <c r="Y921" s="45">
        <v>43654</v>
      </c>
      <c r="Z921" s="56">
        <v>4.1401199999999996</v>
      </c>
      <c r="AA921" s="56">
        <v>20.427659999999999</v>
      </c>
      <c r="AC921" s="45">
        <v>43654</v>
      </c>
      <c r="AD921" s="56">
        <v>0.32540999999999998</v>
      </c>
      <c r="AE921" s="56">
        <v>0.49226999999999999</v>
      </c>
      <c r="AG921" s="45">
        <v>43654</v>
      </c>
      <c r="AH921" s="56">
        <v>2.3288000000000002</v>
      </c>
      <c r="AI921" s="56">
        <v>1.18753</v>
      </c>
      <c r="AK921" s="45">
        <v>43654</v>
      </c>
      <c r="AL921" s="56">
        <v>6.20831</v>
      </c>
      <c r="AM921" s="56">
        <v>4.9256000000000002</v>
      </c>
      <c r="AO921" s="45">
        <v>43654</v>
      </c>
      <c r="AP921" s="56">
        <v>3.0902699999999999</v>
      </c>
      <c r="AQ921" s="56">
        <v>1.3194399999999999</v>
      </c>
      <c r="AS921" s="45">
        <v>44102</v>
      </c>
      <c r="AT921" s="44">
        <v>306.10000000000002</v>
      </c>
      <c r="AU921" s="44">
        <v>308.14999999999998</v>
      </c>
      <c r="AV921" s="44">
        <v>304.5</v>
      </c>
      <c r="AW921" s="44">
        <v>307.64999999999998</v>
      </c>
    </row>
    <row r="922" spans="1:49">
      <c r="A922" s="45">
        <v>43655</v>
      </c>
      <c r="B922" s="56">
        <v>0.22378999999999999</v>
      </c>
      <c r="C922" s="56">
        <v>0.20666999999999999</v>
      </c>
      <c r="E922" s="45">
        <v>43655</v>
      </c>
      <c r="F922" s="56">
        <v>15.71428</v>
      </c>
      <c r="G922" s="56">
        <v>12.857139999999999</v>
      </c>
      <c r="I922" s="45">
        <v>43655</v>
      </c>
      <c r="J922" s="56">
        <v>3.1762800000000002</v>
      </c>
      <c r="K922" s="56">
        <v>0.79407000000000005</v>
      </c>
      <c r="M922" s="45">
        <v>43655</v>
      </c>
      <c r="N922" s="56">
        <v>4.4511599999999998</v>
      </c>
      <c r="O922" s="56">
        <v>0.99394000000000005</v>
      </c>
      <c r="Q922" s="45">
        <v>43655</v>
      </c>
      <c r="R922" s="56">
        <v>11.5343</v>
      </c>
      <c r="S922" s="56">
        <v>6.73353</v>
      </c>
      <c r="U922" s="45">
        <v>43655</v>
      </c>
      <c r="V922" s="56">
        <v>3.67231</v>
      </c>
      <c r="W922" s="56">
        <v>6.6512500000000001</v>
      </c>
      <c r="Y922" s="45">
        <v>43655</v>
      </c>
      <c r="Z922" s="56">
        <v>3.2529499999999998</v>
      </c>
      <c r="AA922" s="56">
        <v>17.470420000000001</v>
      </c>
      <c r="AC922" s="45">
        <v>43655</v>
      </c>
      <c r="AD922" s="56">
        <v>0.26490999999999998</v>
      </c>
      <c r="AE922" s="56">
        <v>0.50592999999999999</v>
      </c>
      <c r="AG922" s="45">
        <v>43655</v>
      </c>
      <c r="AH922" s="56">
        <v>1.63479</v>
      </c>
      <c r="AI922" s="56">
        <v>0.80196999999999996</v>
      </c>
      <c r="AK922" s="45">
        <v>43655</v>
      </c>
      <c r="AL922" s="56">
        <v>5.2077900000000001</v>
      </c>
      <c r="AM922" s="56">
        <v>4.3355499999999996</v>
      </c>
      <c r="AO922" s="45">
        <v>43655</v>
      </c>
      <c r="AP922" s="56">
        <v>3.0208300000000001</v>
      </c>
      <c r="AQ922" s="56">
        <v>1.04166</v>
      </c>
      <c r="AS922" s="45">
        <v>44103</v>
      </c>
      <c r="AT922" s="44">
        <v>311.35000000000002</v>
      </c>
      <c r="AU922" s="44">
        <v>311.39999999999998</v>
      </c>
      <c r="AV922" s="44">
        <v>308.60000000000002</v>
      </c>
      <c r="AW922" s="44">
        <v>309.95</v>
      </c>
    </row>
    <row r="923" spans="1:49">
      <c r="A923" s="45">
        <v>43656</v>
      </c>
      <c r="B923" s="56">
        <v>0.19481999999999999</v>
      </c>
      <c r="C923" s="56">
        <v>0.19877</v>
      </c>
      <c r="E923" s="45">
        <v>43656</v>
      </c>
      <c r="F923" s="56">
        <v>8.5714199999999998</v>
      </c>
      <c r="G923" s="56">
        <v>11.428570000000001</v>
      </c>
      <c r="I923" s="45">
        <v>43656</v>
      </c>
      <c r="J923" s="56">
        <v>0.52937999999999996</v>
      </c>
      <c r="K923" s="56">
        <v>0.58230999999999999</v>
      </c>
      <c r="M923" s="45">
        <v>43656</v>
      </c>
      <c r="N923" s="56">
        <v>0.95072999999999996</v>
      </c>
      <c r="O923" s="56">
        <v>1.1668099999999999</v>
      </c>
      <c r="Q923" s="45">
        <v>43656</v>
      </c>
      <c r="R923" s="56">
        <v>11.44763</v>
      </c>
      <c r="S923" s="56">
        <v>5.18154</v>
      </c>
      <c r="U923" s="45">
        <v>43656</v>
      </c>
      <c r="V923" s="56">
        <v>3.2614200000000002</v>
      </c>
      <c r="W923" s="56">
        <v>3.2100599999999999</v>
      </c>
      <c r="Y923" s="45">
        <v>43656</v>
      </c>
      <c r="Z923" s="56">
        <v>2.8889800000000001</v>
      </c>
      <c r="AA923" s="56">
        <v>9.9635999999999996</v>
      </c>
      <c r="AC923" s="45">
        <v>43656</v>
      </c>
      <c r="AD923" s="56">
        <v>0.15903999999999999</v>
      </c>
      <c r="AE923" s="56">
        <v>0.42835000000000001</v>
      </c>
      <c r="AG923" s="45">
        <v>43656</v>
      </c>
      <c r="AH923" s="56">
        <v>0.95618999999999998</v>
      </c>
      <c r="AI923" s="56">
        <v>0.81738999999999995</v>
      </c>
      <c r="AK923" s="45">
        <v>43656</v>
      </c>
      <c r="AL923" s="56">
        <v>2.6680299999999999</v>
      </c>
      <c r="AM923" s="56">
        <v>3.7455099999999999</v>
      </c>
      <c r="AO923" s="45">
        <v>43656</v>
      </c>
      <c r="AP923" s="56">
        <v>2.6041599999999998</v>
      </c>
      <c r="AQ923" s="56">
        <v>1.73611</v>
      </c>
      <c r="AS923" s="45">
        <v>44109</v>
      </c>
      <c r="AT923" s="44">
        <v>310.05</v>
      </c>
      <c r="AU923" s="44">
        <v>314.7</v>
      </c>
      <c r="AV923" s="44">
        <v>309.35000000000002</v>
      </c>
      <c r="AW923" s="44">
        <v>313.89999999999998</v>
      </c>
    </row>
    <row r="924" spans="1:49">
      <c r="A924" s="45">
        <v>43657</v>
      </c>
      <c r="B924" s="56">
        <v>0.16586000000000001</v>
      </c>
      <c r="C924" s="56">
        <v>0.20141000000000001</v>
      </c>
      <c r="E924" s="45">
        <v>43657</v>
      </c>
      <c r="F924" s="56">
        <v>11.428570000000001</v>
      </c>
      <c r="G924" s="56">
        <v>10</v>
      </c>
      <c r="I924" s="45">
        <v>43657</v>
      </c>
      <c r="J924" s="56">
        <v>0.52937999999999996</v>
      </c>
      <c r="K924" s="56">
        <v>1.27051</v>
      </c>
      <c r="M924" s="45">
        <v>43657</v>
      </c>
      <c r="N924" s="56">
        <v>0.90751000000000004</v>
      </c>
      <c r="O924" s="56">
        <v>0.34572000000000003</v>
      </c>
      <c r="Q924" s="45">
        <v>43657</v>
      </c>
      <c r="R924" s="56">
        <v>11.88424</v>
      </c>
      <c r="S924" s="56">
        <v>4.8848399999999996</v>
      </c>
      <c r="U924" s="45">
        <v>43657</v>
      </c>
      <c r="V924" s="56">
        <v>4.1602399999999999</v>
      </c>
      <c r="W924" s="56">
        <v>2.6450900000000002</v>
      </c>
      <c r="Y924" s="45">
        <v>43657</v>
      </c>
      <c r="Z924" s="56">
        <v>3.6851600000000002</v>
      </c>
      <c r="AA924" s="56">
        <v>7.4613199999999997</v>
      </c>
      <c r="AC924" s="45">
        <v>43657</v>
      </c>
      <c r="AD924" s="56">
        <v>0.10196</v>
      </c>
      <c r="AE924" s="56">
        <v>0.37713000000000002</v>
      </c>
      <c r="AG924" s="45">
        <v>43657</v>
      </c>
      <c r="AH924" s="56">
        <v>0.78654999999999997</v>
      </c>
      <c r="AI924" s="56">
        <v>0.66317000000000004</v>
      </c>
      <c r="AK924" s="45">
        <v>43657</v>
      </c>
      <c r="AL924" s="56">
        <v>1.5649</v>
      </c>
      <c r="AM924" s="56">
        <v>2.7963</v>
      </c>
      <c r="AO924" s="45">
        <v>43657</v>
      </c>
      <c r="AP924" s="56">
        <v>2.6388799999999999</v>
      </c>
      <c r="AQ924" s="56">
        <v>1.73611</v>
      </c>
      <c r="AS924" s="45">
        <v>44110</v>
      </c>
      <c r="AT924" s="44">
        <v>314.95</v>
      </c>
      <c r="AU924" s="44">
        <v>316.45</v>
      </c>
      <c r="AV924" s="44">
        <v>313.25</v>
      </c>
      <c r="AW924" s="44">
        <v>314.39999999999998</v>
      </c>
    </row>
    <row r="925" spans="1:49">
      <c r="A925" s="45">
        <v>43658</v>
      </c>
      <c r="B925" s="56">
        <v>0.19087000000000001</v>
      </c>
      <c r="C925" s="56">
        <v>0.22642000000000001</v>
      </c>
      <c r="E925" s="45">
        <v>43658</v>
      </c>
      <c r="F925" s="56">
        <v>24.285710000000002</v>
      </c>
      <c r="G925" s="56">
        <v>7.1428500000000001</v>
      </c>
      <c r="I925" s="45">
        <v>43658</v>
      </c>
      <c r="J925" s="56">
        <v>0</v>
      </c>
      <c r="K925" s="56">
        <v>0.42349999999999999</v>
      </c>
      <c r="M925" s="45">
        <v>43658</v>
      </c>
      <c r="N925" s="56">
        <v>0.21607000000000001</v>
      </c>
      <c r="O925" s="56">
        <v>0.51858000000000004</v>
      </c>
      <c r="Q925" s="45">
        <v>43658</v>
      </c>
      <c r="R925" s="56">
        <v>10.035220000000001</v>
      </c>
      <c r="S925" s="56">
        <v>4.1560699999999997</v>
      </c>
      <c r="U925" s="45">
        <v>43658</v>
      </c>
      <c r="V925" s="56">
        <v>2.6450900000000002</v>
      </c>
      <c r="W925" s="56">
        <v>2.0030800000000002</v>
      </c>
      <c r="Y925" s="45">
        <v>43658</v>
      </c>
      <c r="Z925" s="56">
        <v>2.3430300000000002</v>
      </c>
      <c r="AA925" s="56">
        <v>6.3239299999999998</v>
      </c>
      <c r="AC925" s="45">
        <v>43658</v>
      </c>
      <c r="AD925" s="56">
        <v>7.1230000000000002E-2</v>
      </c>
      <c r="AE925" s="56">
        <v>0.48202</v>
      </c>
      <c r="AG925" s="45">
        <v>43658</v>
      </c>
      <c r="AH925" s="56">
        <v>0.27760000000000001</v>
      </c>
      <c r="AI925" s="56">
        <v>0.29302</v>
      </c>
      <c r="AK925" s="45">
        <v>43658</v>
      </c>
      <c r="AL925" s="56">
        <v>1.1800900000000001</v>
      </c>
      <c r="AM925" s="56">
        <v>1.8214399999999999</v>
      </c>
      <c r="AO925" s="45">
        <v>43658</v>
      </c>
      <c r="AP925" s="56">
        <v>2.4652699999999999</v>
      </c>
      <c r="AQ925" s="56">
        <v>1.2152700000000001</v>
      </c>
      <c r="AS925" s="45">
        <v>44111</v>
      </c>
      <c r="AT925" s="44">
        <v>312.55</v>
      </c>
      <c r="AU925" s="44">
        <v>317.7</v>
      </c>
      <c r="AV925" s="44">
        <v>311.85000000000002</v>
      </c>
      <c r="AW925" s="44">
        <v>317.7</v>
      </c>
    </row>
    <row r="926" spans="1:49">
      <c r="A926" s="45">
        <v>43659</v>
      </c>
      <c r="B926" s="56">
        <v>0.10399</v>
      </c>
      <c r="C926" s="56">
        <v>0.13689999999999999</v>
      </c>
      <c r="E926" s="45">
        <v>43659</v>
      </c>
      <c r="F926" s="56">
        <v>0</v>
      </c>
      <c r="G926" s="56">
        <v>0</v>
      </c>
      <c r="I926" s="45">
        <v>43659</v>
      </c>
      <c r="J926" s="56">
        <v>0.31762000000000001</v>
      </c>
      <c r="K926" s="56">
        <v>0</v>
      </c>
      <c r="M926" s="45">
        <v>43659</v>
      </c>
      <c r="N926" s="56">
        <v>0.43214999999999998</v>
      </c>
      <c r="O926" s="56">
        <v>0.38893</v>
      </c>
      <c r="Q926" s="45">
        <v>43659</v>
      </c>
      <c r="R926" s="56">
        <v>5.07247</v>
      </c>
      <c r="S926" s="56">
        <v>1.52959</v>
      </c>
      <c r="U926" s="45">
        <v>43659</v>
      </c>
      <c r="V926" s="56">
        <v>1.6435500000000001</v>
      </c>
      <c r="W926" s="56">
        <v>1.33538</v>
      </c>
      <c r="Y926" s="45">
        <v>43659</v>
      </c>
      <c r="Z926" s="56">
        <v>1.4558599999999999</v>
      </c>
      <c r="AA926" s="56">
        <v>4.4358500000000003</v>
      </c>
      <c r="AC926" s="45">
        <v>43659</v>
      </c>
      <c r="AD926" s="56">
        <v>3.8539999999999998E-2</v>
      </c>
      <c r="AE926" s="56">
        <v>0.43420999999999998</v>
      </c>
      <c r="AG926" s="45">
        <v>43659</v>
      </c>
      <c r="AH926" s="56">
        <v>7.7109999999999998E-2</v>
      </c>
      <c r="AI926" s="56">
        <v>7.7109999999999998E-2</v>
      </c>
      <c r="AK926" s="45">
        <v>43659</v>
      </c>
      <c r="AL926" s="56">
        <v>0.41045999999999999</v>
      </c>
      <c r="AM926" s="56">
        <v>0.35915000000000002</v>
      </c>
      <c r="AO926" s="45">
        <v>43659</v>
      </c>
      <c r="AP926" s="56">
        <v>0.3125</v>
      </c>
      <c r="AQ926" s="56">
        <v>0.17360999999999999</v>
      </c>
      <c r="AS926" s="45">
        <v>44112</v>
      </c>
      <c r="AT926" s="44">
        <v>320.3</v>
      </c>
      <c r="AU926" s="44">
        <v>320.5</v>
      </c>
      <c r="AV926" s="44">
        <v>316.55</v>
      </c>
      <c r="AW926" s="44">
        <v>318</v>
      </c>
    </row>
    <row r="927" spans="1:49">
      <c r="A927" s="45">
        <v>43660</v>
      </c>
      <c r="B927" s="56">
        <v>7.6350000000000001E-2</v>
      </c>
      <c r="C927" s="56">
        <v>8.8190000000000004E-2</v>
      </c>
      <c r="E927" s="45">
        <v>43660</v>
      </c>
      <c r="F927" s="56">
        <v>0</v>
      </c>
      <c r="G927" s="56">
        <v>0</v>
      </c>
      <c r="I927" s="45">
        <v>43660</v>
      </c>
      <c r="J927" s="56">
        <v>0</v>
      </c>
      <c r="K927" s="56">
        <v>0</v>
      </c>
      <c r="M927" s="45">
        <v>43660</v>
      </c>
      <c r="N927" s="56">
        <v>0</v>
      </c>
      <c r="O927" s="56">
        <v>0.21607000000000001</v>
      </c>
      <c r="Q927" s="45">
        <v>43660</v>
      </c>
      <c r="R927" s="56">
        <v>5.1059000000000001</v>
      </c>
      <c r="S927" s="56">
        <v>1.43448</v>
      </c>
      <c r="U927" s="45">
        <v>43660</v>
      </c>
      <c r="V927" s="56">
        <v>1.6435500000000001</v>
      </c>
      <c r="W927" s="56">
        <v>1.7205900000000001</v>
      </c>
      <c r="Y927" s="45">
        <v>43660</v>
      </c>
      <c r="Z927" s="56">
        <v>1.4558599999999999</v>
      </c>
      <c r="AA927" s="56">
        <v>5.5732400000000002</v>
      </c>
      <c r="AC927" s="45">
        <v>43660</v>
      </c>
      <c r="AD927" s="56">
        <v>4.3900000000000002E-2</v>
      </c>
      <c r="AE927" s="56">
        <v>0.45079999999999998</v>
      </c>
      <c r="AG927" s="45">
        <v>43660</v>
      </c>
      <c r="AH927" s="56">
        <v>0.23133000000000001</v>
      </c>
      <c r="AI927" s="56">
        <v>0.10795</v>
      </c>
      <c r="AK927" s="45">
        <v>43660</v>
      </c>
      <c r="AL927" s="56">
        <v>0.66700000000000004</v>
      </c>
      <c r="AM927" s="56">
        <v>0.20523</v>
      </c>
      <c r="AO927" s="45">
        <v>43660</v>
      </c>
      <c r="AP927" s="56">
        <v>0.52083000000000002</v>
      </c>
      <c r="AQ927" s="56">
        <v>0.48610999999999999</v>
      </c>
      <c r="AS927" s="45">
        <v>44116</v>
      </c>
      <c r="AT927" s="44">
        <v>319.64999999999998</v>
      </c>
      <c r="AU927" s="44">
        <v>320.05</v>
      </c>
      <c r="AV927" s="44">
        <v>317.8</v>
      </c>
      <c r="AW927" s="44">
        <v>319.3</v>
      </c>
    </row>
    <row r="928" spans="1:49">
      <c r="A928" s="45">
        <v>43661</v>
      </c>
      <c r="B928" s="56">
        <v>0.11978999999999999</v>
      </c>
      <c r="C928" s="56">
        <v>0.19614000000000001</v>
      </c>
      <c r="E928" s="45">
        <v>43661</v>
      </c>
      <c r="F928" s="56">
        <v>8.5714199999999998</v>
      </c>
      <c r="G928" s="56">
        <v>10</v>
      </c>
      <c r="I928" s="45">
        <v>43661</v>
      </c>
      <c r="J928" s="56">
        <v>0</v>
      </c>
      <c r="K928" s="56">
        <v>0.89993999999999996</v>
      </c>
      <c r="M928" s="45">
        <v>43661</v>
      </c>
      <c r="N928" s="56">
        <v>0.73465000000000003</v>
      </c>
      <c r="O928" s="56">
        <v>0.30249999999999999</v>
      </c>
      <c r="Q928" s="45">
        <v>43661</v>
      </c>
      <c r="R928" s="56">
        <v>11.695959999999999</v>
      </c>
      <c r="S928" s="56">
        <v>4.7059699999999998</v>
      </c>
      <c r="U928" s="45">
        <v>43661</v>
      </c>
      <c r="V928" s="56">
        <v>3.0046200000000001</v>
      </c>
      <c r="W928" s="56">
        <v>3.4155099999999998</v>
      </c>
      <c r="Y928" s="45">
        <v>43661</v>
      </c>
      <c r="Z928" s="56">
        <v>2.6615099999999998</v>
      </c>
      <c r="AA928" s="56">
        <v>8.1665100000000006</v>
      </c>
      <c r="AC928" s="45">
        <v>43661</v>
      </c>
      <c r="AD928" s="56">
        <v>8.2449999999999996E-2</v>
      </c>
      <c r="AE928" s="56">
        <v>0.5635</v>
      </c>
      <c r="AG928" s="45">
        <v>43661</v>
      </c>
      <c r="AH928" s="56">
        <v>0.52436000000000005</v>
      </c>
      <c r="AI928" s="56">
        <v>0.66317000000000004</v>
      </c>
      <c r="AK928" s="45">
        <v>43661</v>
      </c>
      <c r="AL928" s="56">
        <v>1.77013</v>
      </c>
      <c r="AM928" s="56">
        <v>1.25705</v>
      </c>
      <c r="AO928" s="45">
        <v>43661</v>
      </c>
      <c r="AP928" s="56">
        <v>2.6041599999999998</v>
      </c>
      <c r="AQ928" s="56">
        <v>1.6319399999999999</v>
      </c>
      <c r="AS928" s="45">
        <v>44117</v>
      </c>
      <c r="AT928" s="44">
        <v>320.89999999999998</v>
      </c>
      <c r="AU928" s="44">
        <v>321.2</v>
      </c>
      <c r="AV928" s="44">
        <v>316.7</v>
      </c>
      <c r="AW928" s="44">
        <v>318.8</v>
      </c>
    </row>
    <row r="929" spans="1:49">
      <c r="A929" s="45">
        <v>43662</v>
      </c>
      <c r="B929" s="56">
        <v>0.18823999999999999</v>
      </c>
      <c r="C929" s="56">
        <v>0.18165999999999999</v>
      </c>
      <c r="E929" s="45">
        <v>43662</v>
      </c>
      <c r="F929" s="56">
        <v>14.28571</v>
      </c>
      <c r="G929" s="56">
        <v>18.57142</v>
      </c>
      <c r="I929" s="45">
        <v>43662</v>
      </c>
      <c r="J929" s="56">
        <v>0.37056</v>
      </c>
      <c r="K929" s="56">
        <v>0.68818999999999997</v>
      </c>
      <c r="M929" s="45">
        <v>43662</v>
      </c>
      <c r="N929" s="56">
        <v>0.60501000000000005</v>
      </c>
      <c r="O929" s="56">
        <v>0.69144000000000005</v>
      </c>
      <c r="Q929" s="45">
        <v>43662</v>
      </c>
      <c r="R929" s="56">
        <v>10.58414</v>
      </c>
      <c r="S929" s="56">
        <v>4.7601800000000001</v>
      </c>
      <c r="U929" s="45">
        <v>43662</v>
      </c>
      <c r="V929" s="56">
        <v>3.33846</v>
      </c>
      <c r="W929" s="56">
        <v>2.1828400000000001</v>
      </c>
      <c r="Y929" s="45">
        <v>43662</v>
      </c>
      <c r="Z929" s="56">
        <v>2.95723</v>
      </c>
      <c r="AA929" s="56">
        <v>7.1883499999999998</v>
      </c>
      <c r="AC929" s="45">
        <v>43662</v>
      </c>
      <c r="AD929" s="56">
        <v>9.5619999999999997E-2</v>
      </c>
      <c r="AE929" s="56">
        <v>0.59619</v>
      </c>
      <c r="AG929" s="45">
        <v>43662</v>
      </c>
      <c r="AH929" s="56">
        <v>0.37014000000000002</v>
      </c>
      <c r="AI929" s="56">
        <v>0.46267000000000003</v>
      </c>
      <c r="AK929" s="45">
        <v>43662</v>
      </c>
      <c r="AL929" s="56">
        <v>0.89788999999999997</v>
      </c>
      <c r="AM929" s="56">
        <v>1.1287799999999999</v>
      </c>
      <c r="AO929" s="45">
        <v>43662</v>
      </c>
      <c r="AP929" s="56">
        <v>2.7083300000000001</v>
      </c>
      <c r="AQ929" s="56">
        <v>2.0833300000000001</v>
      </c>
      <c r="AS929" s="45">
        <v>44118</v>
      </c>
      <c r="AT929" s="44">
        <v>319.55</v>
      </c>
      <c r="AU929" s="44">
        <v>319.7</v>
      </c>
      <c r="AV929" s="44">
        <v>315.35000000000002</v>
      </c>
      <c r="AW929" s="44">
        <v>316.10000000000002</v>
      </c>
    </row>
    <row r="930" spans="1:49">
      <c r="A930" s="45">
        <v>43663</v>
      </c>
      <c r="B930" s="56">
        <v>0.16455</v>
      </c>
      <c r="C930" s="56">
        <v>0.17638999999999999</v>
      </c>
      <c r="E930" s="45">
        <v>43663</v>
      </c>
      <c r="F930" s="56">
        <v>10</v>
      </c>
      <c r="G930" s="56">
        <v>28.57142</v>
      </c>
      <c r="I930" s="45">
        <v>43663</v>
      </c>
      <c r="J930" s="56">
        <v>1.0058199999999999</v>
      </c>
      <c r="K930" s="56">
        <v>0.74112999999999996</v>
      </c>
      <c r="M930" s="45">
        <v>43663</v>
      </c>
      <c r="N930" s="56">
        <v>1.2532399999999999</v>
      </c>
      <c r="O930" s="56">
        <v>0.43214999999999998</v>
      </c>
      <c r="Q930" s="45">
        <v>43663</v>
      </c>
      <c r="R930" s="56">
        <v>10.67374</v>
      </c>
      <c r="S930" s="56">
        <v>5.1208299999999998</v>
      </c>
      <c r="U930" s="45">
        <v>43663</v>
      </c>
      <c r="V930" s="56">
        <v>3.0303</v>
      </c>
      <c r="W930" s="56">
        <v>3.2357399999999998</v>
      </c>
      <c r="Y930" s="45">
        <v>43663</v>
      </c>
      <c r="Z930" s="56">
        <v>2.68425</v>
      </c>
      <c r="AA930" s="56">
        <v>7.6660599999999999</v>
      </c>
      <c r="AC930" s="45">
        <v>43663</v>
      </c>
      <c r="AD930" s="56">
        <v>0.12099</v>
      </c>
      <c r="AE930" s="56">
        <v>0.58594000000000002</v>
      </c>
      <c r="AG930" s="45">
        <v>43663</v>
      </c>
      <c r="AH930" s="56">
        <v>0.60148000000000001</v>
      </c>
      <c r="AI930" s="56">
        <v>0.44724999999999998</v>
      </c>
      <c r="AK930" s="45">
        <v>43663</v>
      </c>
      <c r="AL930" s="56">
        <v>2.1549499999999999</v>
      </c>
      <c r="AM930" s="56">
        <v>1.9753700000000001</v>
      </c>
      <c r="AO930" s="45">
        <v>43663</v>
      </c>
      <c r="AP930" s="56">
        <v>2.2916599999999998</v>
      </c>
      <c r="AQ930" s="56">
        <v>1.9097200000000001</v>
      </c>
      <c r="AS930" s="45">
        <v>44119</v>
      </c>
      <c r="AT930" s="44">
        <v>315.60000000000002</v>
      </c>
      <c r="AU930" s="44">
        <v>315.8</v>
      </c>
      <c r="AV930" s="44">
        <v>312.2</v>
      </c>
      <c r="AW930" s="44">
        <v>313.3</v>
      </c>
    </row>
    <row r="931" spans="1:49">
      <c r="A931" s="45">
        <v>43664</v>
      </c>
      <c r="B931" s="56">
        <v>0.16455</v>
      </c>
      <c r="C931" s="56">
        <v>0.24485000000000001</v>
      </c>
      <c r="E931" s="45">
        <v>43664</v>
      </c>
      <c r="F931" s="56">
        <v>0</v>
      </c>
      <c r="G931" s="56">
        <v>10</v>
      </c>
      <c r="I931" s="45">
        <v>43664</v>
      </c>
      <c r="J931" s="56">
        <v>0.42349999999999999</v>
      </c>
      <c r="K931" s="56">
        <v>0.26468999999999998</v>
      </c>
      <c r="M931" s="45">
        <v>43664</v>
      </c>
      <c r="N931" s="56">
        <v>1.4260999999999999</v>
      </c>
      <c r="O931" s="56">
        <v>1.0371600000000001</v>
      </c>
      <c r="Q931" s="45">
        <v>43664</v>
      </c>
      <c r="R931" s="56">
        <v>11.372310000000001</v>
      </c>
      <c r="S931" s="56">
        <v>4.8225100000000003</v>
      </c>
      <c r="U931" s="45">
        <v>43664</v>
      </c>
      <c r="V931" s="56">
        <v>3.2357399999999998</v>
      </c>
      <c r="W931" s="56">
        <v>3.1073400000000002</v>
      </c>
      <c r="Y931" s="45">
        <v>43664</v>
      </c>
      <c r="Z931" s="56">
        <v>2.8662399999999999</v>
      </c>
      <c r="AA931" s="56">
        <v>7.0291100000000002</v>
      </c>
      <c r="AC931" s="45">
        <v>43664</v>
      </c>
      <c r="AD931" s="56">
        <v>0.11611</v>
      </c>
      <c r="AE931" s="56">
        <v>0.54837000000000002</v>
      </c>
      <c r="AG931" s="45">
        <v>43664</v>
      </c>
      <c r="AH931" s="56">
        <v>0.72485999999999995</v>
      </c>
      <c r="AI931" s="56">
        <v>0.40098</v>
      </c>
      <c r="AK931" s="45">
        <v>43664</v>
      </c>
      <c r="AL931" s="56">
        <v>1.6162099999999999</v>
      </c>
      <c r="AM931" s="56">
        <v>1.1287799999999999</v>
      </c>
      <c r="AO931" s="45">
        <v>43664</v>
      </c>
      <c r="AP931" s="56">
        <v>2.8125</v>
      </c>
      <c r="AQ931" s="56">
        <v>1.18055</v>
      </c>
      <c r="AS931" s="45">
        <v>44120</v>
      </c>
      <c r="AT931" s="44">
        <v>314.25</v>
      </c>
      <c r="AU931" s="44">
        <v>315.10000000000002</v>
      </c>
      <c r="AV931" s="44">
        <v>309.7</v>
      </c>
      <c r="AW931" s="44">
        <v>312.14999999999998</v>
      </c>
    </row>
    <row r="932" spans="1:49">
      <c r="A932" s="45">
        <v>43665</v>
      </c>
      <c r="B932" s="56">
        <v>0.10531</v>
      </c>
      <c r="C932" s="56">
        <v>0.17244999999999999</v>
      </c>
      <c r="E932" s="45">
        <v>43665</v>
      </c>
      <c r="F932" s="56">
        <v>11.428570000000001</v>
      </c>
      <c r="G932" s="56">
        <v>7.1428500000000001</v>
      </c>
      <c r="I932" s="45">
        <v>43665</v>
      </c>
      <c r="J932" s="56">
        <v>0.37056</v>
      </c>
      <c r="K932" s="56">
        <v>0.74112999999999996</v>
      </c>
      <c r="M932" s="45">
        <v>43665</v>
      </c>
      <c r="N932" s="56">
        <v>0.43214999999999998</v>
      </c>
      <c r="O932" s="56">
        <v>0.95072999999999996</v>
      </c>
      <c r="Q932" s="45">
        <v>43665</v>
      </c>
      <c r="R932" s="56">
        <v>10.007619999999999</v>
      </c>
      <c r="S932" s="56">
        <v>4.3388299999999997</v>
      </c>
      <c r="U932" s="45">
        <v>43665</v>
      </c>
      <c r="V932" s="56">
        <v>2.6450900000000002</v>
      </c>
      <c r="W932" s="56">
        <v>3.2100599999999999</v>
      </c>
      <c r="Y932" s="45">
        <v>43665</v>
      </c>
      <c r="Z932" s="56">
        <v>2.3430300000000002</v>
      </c>
      <c r="AA932" s="56">
        <v>6.1874399999999996</v>
      </c>
      <c r="AC932" s="45">
        <v>43665</v>
      </c>
      <c r="AD932" s="56">
        <v>7.7079999999999996E-2</v>
      </c>
      <c r="AE932" s="56">
        <v>0.77620999999999996</v>
      </c>
      <c r="AG932" s="45">
        <v>43665</v>
      </c>
      <c r="AH932" s="56">
        <v>0.38556000000000001</v>
      </c>
      <c r="AI932" s="56">
        <v>0.43182999999999999</v>
      </c>
      <c r="AK932" s="45">
        <v>43665</v>
      </c>
      <c r="AL932" s="56">
        <v>0.84658</v>
      </c>
      <c r="AM932" s="56">
        <v>1.02616</v>
      </c>
      <c r="AO932" s="45">
        <v>43665</v>
      </c>
      <c r="AP932" s="56">
        <v>3.2291599999999998</v>
      </c>
      <c r="AQ932" s="56">
        <v>1.11111</v>
      </c>
      <c r="AS932" s="45">
        <v>44123</v>
      </c>
      <c r="AT932" s="44">
        <v>312.7</v>
      </c>
      <c r="AU932" s="44">
        <v>315.05</v>
      </c>
      <c r="AV932" s="44">
        <v>312.2</v>
      </c>
      <c r="AW932" s="44">
        <v>312.45</v>
      </c>
    </row>
    <row r="933" spans="1:49">
      <c r="A933" s="45">
        <v>43666</v>
      </c>
      <c r="B933" s="56">
        <v>5.3969999999999997E-2</v>
      </c>
      <c r="C933" s="56">
        <v>9.0829999999999994E-2</v>
      </c>
      <c r="E933" s="45">
        <v>43666</v>
      </c>
      <c r="F933" s="56">
        <v>0</v>
      </c>
      <c r="G933" s="56">
        <v>0</v>
      </c>
      <c r="I933" s="45">
        <v>43666</v>
      </c>
      <c r="J933" s="56">
        <v>0</v>
      </c>
      <c r="K933" s="56">
        <v>0.31762000000000001</v>
      </c>
      <c r="M933" s="45">
        <v>43666</v>
      </c>
      <c r="N933" s="56">
        <v>0</v>
      </c>
      <c r="O933" s="56">
        <v>0</v>
      </c>
      <c r="Q933" s="45">
        <v>43666</v>
      </c>
      <c r="R933" s="56">
        <v>4.8926299999999996</v>
      </c>
      <c r="S933" s="56">
        <v>1.5360799999999999</v>
      </c>
      <c r="U933" s="45">
        <v>43666</v>
      </c>
      <c r="V933" s="56">
        <v>1.2069799999999999</v>
      </c>
      <c r="W933" s="56">
        <v>1.5665100000000001</v>
      </c>
      <c r="Y933" s="45">
        <v>43666</v>
      </c>
      <c r="Z933" s="56">
        <v>1.06915</v>
      </c>
      <c r="AA933" s="56">
        <v>4.0491299999999999</v>
      </c>
      <c r="AC933" s="45">
        <v>43666</v>
      </c>
      <c r="AD933" s="56">
        <v>4.2930000000000003E-2</v>
      </c>
      <c r="AE933" s="56">
        <v>0.46689999999999998</v>
      </c>
      <c r="AG933" s="45">
        <v>43666</v>
      </c>
      <c r="AH933" s="56">
        <v>9.2530000000000001E-2</v>
      </c>
      <c r="AI933" s="56">
        <v>0.16964000000000001</v>
      </c>
      <c r="AK933" s="45">
        <v>43666</v>
      </c>
      <c r="AL933" s="56">
        <v>0.30785000000000001</v>
      </c>
      <c r="AM933" s="56">
        <v>0.33350000000000002</v>
      </c>
      <c r="AO933" s="45">
        <v>43666</v>
      </c>
      <c r="AP933" s="56">
        <v>0.72916000000000003</v>
      </c>
      <c r="AQ933" s="56">
        <v>0.79861000000000004</v>
      </c>
      <c r="AS933" s="45">
        <v>44124</v>
      </c>
      <c r="AT933" s="44">
        <v>311.35000000000002</v>
      </c>
      <c r="AU933" s="44">
        <v>315.05</v>
      </c>
      <c r="AV933" s="44">
        <v>310</v>
      </c>
      <c r="AW933" s="44">
        <v>315</v>
      </c>
    </row>
    <row r="934" spans="1:49">
      <c r="A934" s="45">
        <v>43667</v>
      </c>
      <c r="B934" s="56">
        <v>7.5029999999999999E-2</v>
      </c>
      <c r="C934" s="56">
        <v>0.14348</v>
      </c>
      <c r="E934" s="45">
        <v>43667</v>
      </c>
      <c r="F934" s="56">
        <v>0</v>
      </c>
      <c r="G934" s="56">
        <v>0</v>
      </c>
      <c r="I934" s="45">
        <v>43667</v>
      </c>
      <c r="J934" s="56">
        <v>0</v>
      </c>
      <c r="K934" s="56">
        <v>0</v>
      </c>
      <c r="M934" s="45">
        <v>43667</v>
      </c>
      <c r="N934" s="56">
        <v>0</v>
      </c>
      <c r="O934" s="56">
        <v>0.21607000000000001</v>
      </c>
      <c r="Q934" s="45">
        <v>43667</v>
      </c>
      <c r="R934" s="56">
        <v>4.9351500000000001</v>
      </c>
      <c r="S934" s="56">
        <v>1.4701900000000001</v>
      </c>
      <c r="U934" s="45">
        <v>43667</v>
      </c>
      <c r="V934" s="56">
        <v>1.1299399999999999</v>
      </c>
      <c r="W934" s="56">
        <v>1.82331</v>
      </c>
      <c r="Y934" s="45">
        <v>43667</v>
      </c>
      <c r="Z934" s="56">
        <v>1.0008999999999999</v>
      </c>
      <c r="AA934" s="56">
        <v>5.3002700000000003</v>
      </c>
      <c r="AC934" s="45">
        <v>43667</v>
      </c>
      <c r="AD934" s="56">
        <v>3.805E-2</v>
      </c>
      <c r="AE934" s="56">
        <v>0.41274</v>
      </c>
      <c r="AG934" s="45">
        <v>43667</v>
      </c>
      <c r="AH934" s="56">
        <v>7.7109999999999998E-2</v>
      </c>
      <c r="AI934" s="56">
        <v>0.10795</v>
      </c>
      <c r="AK934" s="45">
        <v>43667</v>
      </c>
      <c r="AL934" s="56">
        <v>0.20523</v>
      </c>
      <c r="AM934" s="56">
        <v>0.38480999999999999</v>
      </c>
      <c r="AO934" s="45">
        <v>43667</v>
      </c>
      <c r="AP934" s="56">
        <v>0.38194</v>
      </c>
      <c r="AQ934" s="56">
        <v>0.34721999999999997</v>
      </c>
      <c r="AS934" s="45">
        <v>44125</v>
      </c>
      <c r="AT934" s="44">
        <v>315</v>
      </c>
      <c r="AU934" s="44">
        <v>316.64999999999998</v>
      </c>
      <c r="AV934" s="44">
        <v>314.2</v>
      </c>
      <c r="AW934" s="44">
        <v>316.10000000000002</v>
      </c>
    </row>
    <row r="935" spans="1:49">
      <c r="A935" s="45">
        <v>43668</v>
      </c>
      <c r="B935" s="56">
        <v>0.16322999999999999</v>
      </c>
      <c r="C935" s="56">
        <v>0.25274999999999997</v>
      </c>
      <c r="E935" s="45">
        <v>43668</v>
      </c>
      <c r="F935" s="56">
        <v>8.5714199999999998</v>
      </c>
      <c r="G935" s="56">
        <v>20</v>
      </c>
      <c r="I935" s="45">
        <v>43668</v>
      </c>
      <c r="J935" s="56">
        <v>0</v>
      </c>
      <c r="K935" s="56">
        <v>0.42349999999999999</v>
      </c>
      <c r="M935" s="45">
        <v>43668</v>
      </c>
      <c r="N935" s="56">
        <v>0.47536</v>
      </c>
      <c r="O935" s="56">
        <v>0.25929000000000002</v>
      </c>
      <c r="Q935" s="45">
        <v>43668</v>
      </c>
      <c r="R935" s="56">
        <v>10.42313</v>
      </c>
      <c r="S935" s="56">
        <v>4.3735600000000003</v>
      </c>
      <c r="U935" s="45">
        <v>43668</v>
      </c>
      <c r="V935" s="56">
        <v>4.1088800000000001</v>
      </c>
      <c r="W935" s="56">
        <v>2.69645</v>
      </c>
      <c r="Y935" s="45">
        <v>43668</v>
      </c>
      <c r="Z935" s="56">
        <v>3.6396700000000002</v>
      </c>
      <c r="AA935" s="56">
        <v>8.1210100000000001</v>
      </c>
      <c r="AC935" s="45">
        <v>43668</v>
      </c>
      <c r="AD935" s="56">
        <v>7.1709999999999996E-2</v>
      </c>
      <c r="AE935" s="56">
        <v>0.65863000000000005</v>
      </c>
      <c r="AG935" s="45">
        <v>43668</v>
      </c>
      <c r="AH935" s="56">
        <v>0.43182999999999999</v>
      </c>
      <c r="AI935" s="56">
        <v>0.41639999999999999</v>
      </c>
      <c r="AK935" s="45">
        <v>43668</v>
      </c>
      <c r="AL935" s="56">
        <v>0.82093000000000005</v>
      </c>
      <c r="AM935" s="56">
        <v>0.61570000000000003</v>
      </c>
      <c r="AO935" s="45">
        <v>43668</v>
      </c>
      <c r="AP935" s="56">
        <v>3.4375</v>
      </c>
      <c r="AQ935" s="56">
        <v>1.2847200000000001</v>
      </c>
      <c r="AS935" s="45">
        <v>44126</v>
      </c>
      <c r="AT935" s="44">
        <v>314</v>
      </c>
      <c r="AU935" s="44">
        <v>314.2</v>
      </c>
      <c r="AV935" s="44">
        <v>311.64999999999998</v>
      </c>
      <c r="AW935" s="44">
        <v>313.7</v>
      </c>
    </row>
    <row r="936" spans="1:49">
      <c r="A936" s="45">
        <v>43669</v>
      </c>
      <c r="B936" s="56">
        <v>0.18034</v>
      </c>
      <c r="C936" s="56">
        <v>0.19087000000000001</v>
      </c>
      <c r="E936" s="45">
        <v>43669</v>
      </c>
      <c r="F936" s="56">
        <v>15.71428</v>
      </c>
      <c r="G936" s="56">
        <v>22.857140000000001</v>
      </c>
      <c r="I936" s="45">
        <v>43669</v>
      </c>
      <c r="J936" s="56">
        <v>0</v>
      </c>
      <c r="K936" s="56">
        <v>1.0058199999999999</v>
      </c>
      <c r="M936" s="45">
        <v>43669</v>
      </c>
      <c r="N936" s="56">
        <v>0.21607000000000001</v>
      </c>
      <c r="O936" s="56">
        <v>0.60501000000000005</v>
      </c>
      <c r="Q936" s="45">
        <v>43669</v>
      </c>
      <c r="R936" s="56">
        <v>9.7787699999999997</v>
      </c>
      <c r="S936" s="56">
        <v>4.4709500000000002</v>
      </c>
      <c r="U936" s="45">
        <v>43669</v>
      </c>
      <c r="V936" s="56">
        <v>2.7478099999999999</v>
      </c>
      <c r="W936" s="56">
        <v>2.3626</v>
      </c>
      <c r="Y936" s="45">
        <v>43669</v>
      </c>
      <c r="Z936" s="56">
        <v>2.4340299999999999</v>
      </c>
      <c r="AA936" s="56">
        <v>9.2811599999999999</v>
      </c>
      <c r="AC936" s="45">
        <v>43669</v>
      </c>
      <c r="AD936" s="56">
        <v>9.3670000000000003E-2</v>
      </c>
      <c r="AE936" s="56">
        <v>0.60643000000000002</v>
      </c>
      <c r="AG936" s="45">
        <v>43669</v>
      </c>
      <c r="AH936" s="56">
        <v>0.6169</v>
      </c>
      <c r="AI936" s="56">
        <v>0.84823999999999999</v>
      </c>
      <c r="AK936" s="45">
        <v>43669</v>
      </c>
      <c r="AL936" s="56">
        <v>1.2827</v>
      </c>
      <c r="AM936" s="56">
        <v>1.2827</v>
      </c>
      <c r="AO936" s="45">
        <v>43669</v>
      </c>
      <c r="AP936" s="56">
        <v>3.1944400000000002</v>
      </c>
      <c r="AQ936" s="56">
        <v>1.3888799999999999</v>
      </c>
      <c r="AS936" s="45">
        <v>44127</v>
      </c>
      <c r="AT936" s="44">
        <v>315.35000000000002</v>
      </c>
      <c r="AU936" s="44">
        <v>315.85000000000002</v>
      </c>
      <c r="AV936" s="44">
        <v>312.25</v>
      </c>
      <c r="AW936" s="44">
        <v>315.3</v>
      </c>
    </row>
    <row r="937" spans="1:49">
      <c r="A937" s="45">
        <v>43670</v>
      </c>
      <c r="B937" s="56">
        <v>0.18956000000000001</v>
      </c>
      <c r="C937" s="56">
        <v>0.38569999999999999</v>
      </c>
      <c r="E937" s="45">
        <v>43670</v>
      </c>
      <c r="F937" s="56">
        <v>11.428570000000001</v>
      </c>
      <c r="G937" s="56">
        <v>15.71428</v>
      </c>
      <c r="I937" s="45">
        <v>43670</v>
      </c>
      <c r="J937" s="56">
        <v>1.0587599999999999</v>
      </c>
      <c r="K937" s="56">
        <v>0.63524999999999998</v>
      </c>
      <c r="M937" s="45">
        <v>43670</v>
      </c>
      <c r="N937" s="56">
        <v>2.37683</v>
      </c>
      <c r="O937" s="56">
        <v>0.25929000000000002</v>
      </c>
      <c r="Q937" s="45">
        <v>43670</v>
      </c>
      <c r="R937" s="56">
        <v>9.5638699999999996</v>
      </c>
      <c r="S937" s="56">
        <v>4.6926600000000001</v>
      </c>
      <c r="U937" s="45">
        <v>43670</v>
      </c>
      <c r="V937" s="56">
        <v>2.4139699999999999</v>
      </c>
      <c r="W937" s="56">
        <v>3.4155099999999998</v>
      </c>
      <c r="Y937" s="45">
        <v>43670</v>
      </c>
      <c r="Z937" s="56">
        <v>2.1383000000000001</v>
      </c>
      <c r="AA937" s="56">
        <v>9.5768799999999992</v>
      </c>
      <c r="AC937" s="45">
        <v>43670</v>
      </c>
      <c r="AD937" s="56">
        <v>0.14197000000000001</v>
      </c>
      <c r="AE937" s="56">
        <v>0.52788000000000002</v>
      </c>
      <c r="AG937" s="45">
        <v>43670</v>
      </c>
      <c r="AH937" s="56">
        <v>0.78654999999999997</v>
      </c>
      <c r="AI937" s="56">
        <v>0.78654999999999997</v>
      </c>
      <c r="AK937" s="45">
        <v>43670</v>
      </c>
      <c r="AL937" s="56">
        <v>1.9240600000000001</v>
      </c>
      <c r="AM937" s="56">
        <v>1.5649</v>
      </c>
      <c r="AO937" s="45">
        <v>43670</v>
      </c>
      <c r="AP937" s="56">
        <v>3.5416599999999998</v>
      </c>
      <c r="AQ937" s="56">
        <v>1.42361</v>
      </c>
      <c r="AS937" s="45">
        <v>44130</v>
      </c>
      <c r="AT937" s="44">
        <v>315.7</v>
      </c>
      <c r="AU937" s="44">
        <v>316.85000000000002</v>
      </c>
      <c r="AV937" s="44">
        <v>313.75</v>
      </c>
      <c r="AW937" s="44">
        <v>313.8</v>
      </c>
    </row>
    <row r="938" spans="1:49">
      <c r="A938" s="45">
        <v>43671</v>
      </c>
      <c r="B938" s="56">
        <v>0.19746</v>
      </c>
      <c r="C938" s="56">
        <v>0.34621000000000002</v>
      </c>
      <c r="E938" s="45">
        <v>43671</v>
      </c>
      <c r="F938" s="56">
        <v>11.428570000000001</v>
      </c>
      <c r="G938" s="56">
        <v>21.428570000000001</v>
      </c>
      <c r="I938" s="45">
        <v>43671</v>
      </c>
      <c r="J938" s="56">
        <v>1.4822599999999999</v>
      </c>
      <c r="K938" s="56">
        <v>0</v>
      </c>
      <c r="M938" s="45">
        <v>43671</v>
      </c>
      <c r="N938" s="56">
        <v>3.2843499999999999</v>
      </c>
      <c r="O938" s="56">
        <v>0.60501000000000005</v>
      </c>
      <c r="Q938" s="45">
        <v>43671</v>
      </c>
      <c r="R938" s="56">
        <v>9.4265600000000003</v>
      </c>
      <c r="S938" s="56">
        <v>5.3643000000000001</v>
      </c>
      <c r="U938" s="45">
        <v>43671</v>
      </c>
      <c r="V938" s="56">
        <v>2.3112400000000002</v>
      </c>
      <c r="W938" s="56">
        <v>4.0318399999999999</v>
      </c>
      <c r="Y938" s="45">
        <v>43671</v>
      </c>
      <c r="Z938" s="56">
        <v>2.04731</v>
      </c>
      <c r="AA938" s="56">
        <v>11.5787</v>
      </c>
      <c r="AC938" s="45">
        <v>43671</v>
      </c>
      <c r="AD938" s="56">
        <v>0.17172999999999999</v>
      </c>
      <c r="AE938" s="56">
        <v>0.55813000000000001</v>
      </c>
      <c r="AG938" s="45">
        <v>43671</v>
      </c>
      <c r="AH938" s="56">
        <v>0.97162000000000004</v>
      </c>
      <c r="AI938" s="56">
        <v>0.77112000000000003</v>
      </c>
      <c r="AK938" s="45">
        <v>43671</v>
      </c>
      <c r="AL938" s="56">
        <v>3.5659299999999998</v>
      </c>
      <c r="AM938" s="56">
        <v>2.00102</v>
      </c>
      <c r="AO938" s="45">
        <v>43671</v>
      </c>
      <c r="AP938" s="56">
        <v>2.9166599999999998</v>
      </c>
      <c r="AQ938" s="56">
        <v>2.0833300000000001</v>
      </c>
      <c r="AS938" s="45">
        <v>44131</v>
      </c>
      <c r="AT938" s="44">
        <v>312.2</v>
      </c>
      <c r="AU938" s="44">
        <v>313.75</v>
      </c>
      <c r="AV938" s="44">
        <v>310.64999999999998</v>
      </c>
      <c r="AW938" s="44">
        <v>311.10000000000002</v>
      </c>
    </row>
    <row r="939" spans="1:49">
      <c r="A939" s="45">
        <v>43672</v>
      </c>
      <c r="B939" s="56">
        <v>0.17244999999999999</v>
      </c>
      <c r="C939" s="56">
        <v>0.17771000000000001</v>
      </c>
      <c r="E939" s="45">
        <v>43672</v>
      </c>
      <c r="F939" s="56">
        <v>0</v>
      </c>
      <c r="G939" s="56">
        <v>0</v>
      </c>
      <c r="I939" s="45">
        <v>43672</v>
      </c>
      <c r="J939" s="56">
        <v>1.0587599999999999</v>
      </c>
      <c r="K939" s="56">
        <v>0.52937999999999996</v>
      </c>
      <c r="M939" s="45">
        <v>43672</v>
      </c>
      <c r="N939" s="56">
        <v>1.7285999999999999</v>
      </c>
      <c r="O939" s="56">
        <v>0.51858000000000004</v>
      </c>
      <c r="Q939" s="45">
        <v>43672</v>
      </c>
      <c r="R939" s="56">
        <v>9.6349599999999995</v>
      </c>
      <c r="S939" s="56">
        <v>4.8884100000000004</v>
      </c>
      <c r="U939" s="45">
        <v>43672</v>
      </c>
      <c r="V939" s="56">
        <v>2.9532600000000002</v>
      </c>
      <c r="W939" s="56">
        <v>3.9291200000000002</v>
      </c>
      <c r="Y939" s="45">
        <v>43672</v>
      </c>
      <c r="Z939" s="56">
        <v>2.6160100000000002</v>
      </c>
      <c r="AA939" s="56">
        <v>12.124650000000001</v>
      </c>
      <c r="AC939" s="45">
        <v>43672</v>
      </c>
      <c r="AD939" s="56">
        <v>0.18051</v>
      </c>
      <c r="AE939" s="56">
        <v>0.50446000000000002</v>
      </c>
      <c r="AG939" s="45">
        <v>43672</v>
      </c>
      <c r="AH939" s="56">
        <v>1.24922</v>
      </c>
      <c r="AI939" s="56">
        <v>0.64773999999999998</v>
      </c>
      <c r="AK939" s="45">
        <v>43672</v>
      </c>
      <c r="AL939" s="56">
        <v>5.1308299999999996</v>
      </c>
      <c r="AM939" s="56">
        <v>2.6423800000000002</v>
      </c>
      <c r="AO939" s="45">
        <v>43672</v>
      </c>
      <c r="AP939" s="56">
        <v>2.04861</v>
      </c>
      <c r="AQ939" s="56">
        <v>1.4583299999999999</v>
      </c>
      <c r="AS939" s="45">
        <v>44132</v>
      </c>
      <c r="AT939" s="44">
        <v>310</v>
      </c>
      <c r="AU939" s="44">
        <v>313.45</v>
      </c>
      <c r="AV939" s="44">
        <v>309.25</v>
      </c>
      <c r="AW939" s="44">
        <v>313.10000000000002</v>
      </c>
    </row>
    <row r="940" spans="1:49">
      <c r="A940" s="45">
        <v>43673</v>
      </c>
      <c r="B940" s="56">
        <v>8.6879999999999999E-2</v>
      </c>
      <c r="C940" s="56">
        <v>0.10267999999999999</v>
      </c>
      <c r="E940" s="45">
        <v>43673</v>
      </c>
      <c r="F940" s="56">
        <v>0</v>
      </c>
      <c r="G940" s="56">
        <v>0</v>
      </c>
      <c r="I940" s="45">
        <v>43673</v>
      </c>
      <c r="J940" s="56">
        <v>0</v>
      </c>
      <c r="K940" s="56">
        <v>0.31762000000000001</v>
      </c>
      <c r="M940" s="45">
        <v>43673</v>
      </c>
      <c r="N940" s="56">
        <v>0.56179000000000001</v>
      </c>
      <c r="O940" s="56">
        <v>0.56179000000000001</v>
      </c>
      <c r="Q940" s="45">
        <v>43673</v>
      </c>
      <c r="R940" s="56">
        <v>4.7394100000000003</v>
      </c>
      <c r="S940" s="56">
        <v>1.5117400000000001</v>
      </c>
      <c r="U940" s="45">
        <v>43673</v>
      </c>
      <c r="V940" s="56">
        <v>1.3610599999999999</v>
      </c>
      <c r="W940" s="56">
        <v>2.54237</v>
      </c>
      <c r="Y940" s="45">
        <v>43673</v>
      </c>
      <c r="Z940" s="56">
        <v>1.20564</v>
      </c>
      <c r="AA940" s="56">
        <v>6.3466699999999996</v>
      </c>
      <c r="AC940" s="45">
        <v>43673</v>
      </c>
      <c r="AD940" s="56">
        <v>9.6110000000000001E-2</v>
      </c>
      <c r="AE940" s="56">
        <v>0.36835000000000001</v>
      </c>
      <c r="AG940" s="45">
        <v>43673</v>
      </c>
      <c r="AH940" s="56">
        <v>0.32386999999999999</v>
      </c>
      <c r="AI940" s="56">
        <v>0.16964000000000001</v>
      </c>
      <c r="AK940" s="45">
        <v>43673</v>
      </c>
      <c r="AL940" s="56">
        <v>1.6675199999999999</v>
      </c>
      <c r="AM940" s="56">
        <v>0.76961999999999997</v>
      </c>
      <c r="AO940" s="45">
        <v>43673</v>
      </c>
      <c r="AP940" s="56">
        <v>0.69443999999999995</v>
      </c>
      <c r="AQ940" s="56">
        <v>0.65971999999999997</v>
      </c>
      <c r="AS940" s="45">
        <v>44133</v>
      </c>
      <c r="AT940" s="44">
        <v>308.85000000000002</v>
      </c>
      <c r="AU940" s="44">
        <v>310.14999999999998</v>
      </c>
      <c r="AV940" s="44">
        <v>306.05</v>
      </c>
      <c r="AW940" s="44">
        <v>309.2</v>
      </c>
    </row>
    <row r="941" spans="1:49">
      <c r="A941" s="45">
        <v>43674</v>
      </c>
      <c r="B941" s="56">
        <v>7.6350000000000001E-2</v>
      </c>
      <c r="C941" s="56">
        <v>8.5559999999999997E-2</v>
      </c>
      <c r="E941" s="45">
        <v>43674</v>
      </c>
      <c r="F941" s="56">
        <v>0</v>
      </c>
      <c r="G941" s="56">
        <v>0</v>
      </c>
      <c r="I941" s="45">
        <v>43674</v>
      </c>
      <c r="J941" s="56">
        <v>0.26468999999999998</v>
      </c>
      <c r="K941" s="56">
        <v>0.26468999999999998</v>
      </c>
      <c r="M941" s="45">
        <v>43674</v>
      </c>
      <c r="N941" s="56">
        <v>0.21607000000000001</v>
      </c>
      <c r="O941" s="56">
        <v>0.21607000000000001</v>
      </c>
      <c r="Q941" s="45">
        <v>43674</v>
      </c>
      <c r="R941" s="56">
        <v>4.9146999999999998</v>
      </c>
      <c r="S941" s="56">
        <v>1.3656600000000001</v>
      </c>
      <c r="U941" s="45">
        <v>43674</v>
      </c>
      <c r="V941" s="56">
        <v>1.66923</v>
      </c>
      <c r="W941" s="56">
        <v>2.8248500000000001</v>
      </c>
      <c r="Y941" s="45">
        <v>43674</v>
      </c>
      <c r="Z941" s="56">
        <v>1.47861</v>
      </c>
      <c r="AA941" s="56">
        <v>8.0755199999999991</v>
      </c>
      <c r="AC941" s="45">
        <v>43674</v>
      </c>
      <c r="AD941" s="56">
        <v>7.6590000000000005E-2</v>
      </c>
      <c r="AE941" s="56">
        <v>0.38396000000000002</v>
      </c>
      <c r="AG941" s="45">
        <v>43674</v>
      </c>
      <c r="AH941" s="56">
        <v>0.35471000000000003</v>
      </c>
      <c r="AI941" s="56">
        <v>0.10795</v>
      </c>
      <c r="AK941" s="45">
        <v>43674</v>
      </c>
      <c r="AL941" s="56">
        <v>1.53925</v>
      </c>
      <c r="AM941" s="56">
        <v>0.66700000000000004</v>
      </c>
      <c r="AO941" s="45">
        <v>43674</v>
      </c>
      <c r="AP941" s="56">
        <v>0.48610999999999999</v>
      </c>
      <c r="AQ941" s="56">
        <v>0</v>
      </c>
      <c r="AS941" s="45">
        <v>44134</v>
      </c>
      <c r="AT941" s="44">
        <v>307.85000000000002</v>
      </c>
      <c r="AU941" s="44">
        <v>308.55</v>
      </c>
      <c r="AV941" s="44">
        <v>301.10000000000002</v>
      </c>
      <c r="AW941" s="44">
        <v>301.8</v>
      </c>
    </row>
    <row r="942" spans="1:49">
      <c r="A942" s="45">
        <v>43675</v>
      </c>
      <c r="B942" s="56">
        <v>0.27249000000000001</v>
      </c>
      <c r="C942" s="56">
        <v>0.19746</v>
      </c>
      <c r="E942" s="45">
        <v>43675</v>
      </c>
      <c r="F942" s="56">
        <v>27.142849999999999</v>
      </c>
      <c r="G942" s="56">
        <v>15.71428</v>
      </c>
      <c r="I942" s="45">
        <v>43675</v>
      </c>
      <c r="J942" s="56">
        <v>10.693479999999999</v>
      </c>
      <c r="K942" s="56">
        <v>0.79407000000000005</v>
      </c>
      <c r="M942" s="45">
        <v>43675</v>
      </c>
      <c r="N942" s="56">
        <v>12.316330000000001</v>
      </c>
      <c r="O942" s="56">
        <v>0.25929000000000002</v>
      </c>
      <c r="Q942" s="45">
        <v>43675</v>
      </c>
      <c r="R942" s="56">
        <v>11.03374</v>
      </c>
      <c r="S942" s="56">
        <v>14.911289999999999</v>
      </c>
      <c r="U942" s="45">
        <v>43675</v>
      </c>
      <c r="V942" s="56">
        <v>3.6979899999999999</v>
      </c>
      <c r="W942" s="56">
        <v>11.09399</v>
      </c>
      <c r="Y942" s="45">
        <v>43675</v>
      </c>
      <c r="Z942" s="56">
        <v>3.2757000000000001</v>
      </c>
      <c r="AA942" s="56">
        <v>34.576880000000003</v>
      </c>
      <c r="AC942" s="45">
        <v>43675</v>
      </c>
      <c r="AD942" s="56">
        <v>0.49031999999999998</v>
      </c>
      <c r="AE942" s="56">
        <v>0.65083000000000002</v>
      </c>
      <c r="AG942" s="45">
        <v>43675</v>
      </c>
      <c r="AH942" s="56">
        <v>2.4984500000000001</v>
      </c>
      <c r="AI942" s="56">
        <v>1.4959899999999999</v>
      </c>
      <c r="AK942" s="45">
        <v>43675</v>
      </c>
      <c r="AL942" s="56">
        <v>12.288349999999999</v>
      </c>
      <c r="AM942" s="56">
        <v>9.3894300000000008</v>
      </c>
      <c r="AO942" s="45">
        <v>43675</v>
      </c>
      <c r="AP942" s="56">
        <v>1.80555</v>
      </c>
      <c r="AQ942" s="56">
        <v>1.5625</v>
      </c>
      <c r="AS942" s="45">
        <v>44137</v>
      </c>
      <c r="AT942" s="44">
        <v>302.10000000000002</v>
      </c>
      <c r="AU942" s="44">
        <v>306</v>
      </c>
      <c r="AV942" s="44">
        <v>301.45</v>
      </c>
      <c r="AW942" s="44">
        <v>305.60000000000002</v>
      </c>
    </row>
    <row r="943" spans="1:49">
      <c r="A943" s="45">
        <v>43676</v>
      </c>
      <c r="B943" s="56">
        <v>0.23694999999999999</v>
      </c>
      <c r="C943" s="56">
        <v>0.44889000000000001</v>
      </c>
      <c r="E943" s="45">
        <v>43676</v>
      </c>
      <c r="F943" s="56">
        <v>18.57142</v>
      </c>
      <c r="G943" s="56">
        <v>10</v>
      </c>
      <c r="I943" s="45">
        <v>43676</v>
      </c>
      <c r="J943" s="56">
        <v>3.8115399999999999</v>
      </c>
      <c r="K943" s="56">
        <v>0.37056</v>
      </c>
      <c r="M943" s="45">
        <v>43676</v>
      </c>
      <c r="N943" s="56">
        <v>3.1547100000000001</v>
      </c>
      <c r="O943" s="56">
        <v>0.56179000000000001</v>
      </c>
      <c r="Q943" s="45">
        <v>43676</v>
      </c>
      <c r="R943" s="56">
        <v>9.8839400000000008</v>
      </c>
      <c r="S943" s="56">
        <v>6.7961799999999997</v>
      </c>
      <c r="U943" s="45">
        <v>43676</v>
      </c>
      <c r="V943" s="56">
        <v>3.2357399999999998</v>
      </c>
      <c r="W943" s="56">
        <v>5.3415499999999998</v>
      </c>
      <c r="Y943" s="45">
        <v>43676</v>
      </c>
      <c r="Z943" s="56">
        <v>2.8662399999999999</v>
      </c>
      <c r="AA943" s="56">
        <v>16.560500000000001</v>
      </c>
      <c r="AC943" s="45">
        <v>43676</v>
      </c>
      <c r="AD943" s="56">
        <v>0.21124999999999999</v>
      </c>
      <c r="AE943" s="56">
        <v>0.58496000000000004</v>
      </c>
      <c r="AG943" s="45">
        <v>43676</v>
      </c>
      <c r="AH943" s="56">
        <v>1.24922</v>
      </c>
      <c r="AI943" s="56">
        <v>0.80196999999999996</v>
      </c>
      <c r="AK943" s="45">
        <v>43676</v>
      </c>
      <c r="AL943" s="56">
        <v>5.64391</v>
      </c>
      <c r="AM943" s="56">
        <v>4.5151300000000001</v>
      </c>
      <c r="AO943" s="45">
        <v>43676</v>
      </c>
      <c r="AP943" s="56">
        <v>2.1527699999999999</v>
      </c>
      <c r="AQ943" s="56">
        <v>1.73611</v>
      </c>
      <c r="AS943" s="45">
        <v>44138</v>
      </c>
      <c r="AT943" s="44">
        <v>307</v>
      </c>
      <c r="AU943" s="44">
        <v>312.3</v>
      </c>
      <c r="AV943" s="44">
        <v>306.7</v>
      </c>
      <c r="AW943" s="44">
        <v>312.10000000000002</v>
      </c>
    </row>
    <row r="944" spans="1:49">
      <c r="A944" s="45">
        <v>43677</v>
      </c>
      <c r="B944" s="56">
        <v>0.19350999999999999</v>
      </c>
      <c r="C944" s="56">
        <v>0.22247</v>
      </c>
      <c r="E944" s="45">
        <v>43677</v>
      </c>
      <c r="F944" s="56">
        <v>22.857140000000001</v>
      </c>
      <c r="G944" s="56">
        <v>12.857139999999999</v>
      </c>
      <c r="I944" s="45">
        <v>43677</v>
      </c>
      <c r="J944" s="56">
        <v>2.69984</v>
      </c>
      <c r="K944" s="56">
        <v>0.26468999999999998</v>
      </c>
      <c r="M944" s="45">
        <v>43677</v>
      </c>
      <c r="N944" s="56">
        <v>2.72255</v>
      </c>
      <c r="O944" s="56">
        <v>0.25929000000000002</v>
      </c>
      <c r="Q944" s="45">
        <v>43677</v>
      </c>
      <c r="R944" s="56">
        <v>9.7203400000000002</v>
      </c>
      <c r="S944" s="56">
        <v>6.6092000000000004</v>
      </c>
      <c r="U944" s="45">
        <v>43677</v>
      </c>
      <c r="V944" s="56">
        <v>2.9018999999999999</v>
      </c>
      <c r="W944" s="56">
        <v>4.2372800000000002</v>
      </c>
      <c r="Y944" s="45">
        <v>43677</v>
      </c>
      <c r="Z944" s="56">
        <v>2.5705100000000001</v>
      </c>
      <c r="AA944" s="56">
        <v>13.8535</v>
      </c>
      <c r="AC944" s="45">
        <v>43677</v>
      </c>
      <c r="AD944" s="56">
        <v>0.27173999999999998</v>
      </c>
      <c r="AE944" s="56">
        <v>0.62546000000000002</v>
      </c>
      <c r="AG944" s="45">
        <v>43677</v>
      </c>
      <c r="AH944" s="56">
        <v>1.77359</v>
      </c>
      <c r="AI944" s="56">
        <v>1.3263400000000001</v>
      </c>
      <c r="AK944" s="45">
        <v>43677</v>
      </c>
      <c r="AL944" s="56">
        <v>5.6695700000000002</v>
      </c>
      <c r="AM944" s="56">
        <v>4.9256000000000002</v>
      </c>
      <c r="AO944" s="45">
        <v>43677</v>
      </c>
      <c r="AP944" s="56">
        <v>2.5347200000000001</v>
      </c>
      <c r="AQ944" s="56">
        <v>1.8402700000000001</v>
      </c>
      <c r="AS944" s="45">
        <v>44139</v>
      </c>
      <c r="AT944" s="44">
        <v>314.7</v>
      </c>
      <c r="AU944" s="44">
        <v>315.7</v>
      </c>
      <c r="AV944" s="44">
        <v>311.35000000000002</v>
      </c>
      <c r="AW944" s="44">
        <v>313.8</v>
      </c>
    </row>
    <row r="945" spans="1:49">
      <c r="A945" s="45">
        <v>43678</v>
      </c>
      <c r="B945" s="56">
        <v>0.20272000000000001</v>
      </c>
      <c r="C945" s="56">
        <v>0.19350999999999999</v>
      </c>
      <c r="E945" s="45">
        <v>43678</v>
      </c>
      <c r="F945" s="56">
        <v>8.5714199999999998</v>
      </c>
      <c r="G945" s="56">
        <v>8.5714199999999998</v>
      </c>
      <c r="I945" s="45">
        <v>43678</v>
      </c>
      <c r="J945" s="56">
        <v>1.3763799999999999</v>
      </c>
      <c r="K945" s="56">
        <v>0.74112999999999996</v>
      </c>
      <c r="M945" s="45">
        <v>43678</v>
      </c>
      <c r="N945" s="56">
        <v>1.6853899999999999</v>
      </c>
      <c r="O945" s="56">
        <v>0.38893</v>
      </c>
      <c r="Q945" s="45">
        <v>43678</v>
      </c>
      <c r="R945" s="56">
        <v>11.44341</v>
      </c>
      <c r="S945" s="56">
        <v>6.1592799999999999</v>
      </c>
      <c r="U945" s="45">
        <v>43678</v>
      </c>
      <c r="V945" s="56">
        <v>5.8808400000000001</v>
      </c>
      <c r="W945" s="56">
        <v>5.1874599999999997</v>
      </c>
      <c r="Y945" s="45">
        <v>43678</v>
      </c>
      <c r="Z945" s="56">
        <v>5.2092799999999997</v>
      </c>
      <c r="AA945" s="56">
        <v>14.28571</v>
      </c>
      <c r="AC945" s="45">
        <v>43678</v>
      </c>
      <c r="AD945" s="56">
        <v>0.22442000000000001</v>
      </c>
      <c r="AE945" s="56">
        <v>0.55374000000000001</v>
      </c>
      <c r="AG945" s="45">
        <v>43678</v>
      </c>
      <c r="AH945" s="56">
        <v>1.74275</v>
      </c>
      <c r="AI945" s="56">
        <v>1.3571800000000001</v>
      </c>
      <c r="AK945" s="45">
        <v>43678</v>
      </c>
      <c r="AL945" s="56">
        <v>4.2072799999999999</v>
      </c>
      <c r="AM945" s="56">
        <v>2.56541</v>
      </c>
      <c r="AO945" s="45">
        <v>43678</v>
      </c>
      <c r="AP945" s="56">
        <v>1.9444399999999999</v>
      </c>
      <c r="AQ945" s="56">
        <v>1.49305</v>
      </c>
      <c r="AS945" s="45">
        <v>44140</v>
      </c>
      <c r="AT945" s="44">
        <v>316.39999999999998</v>
      </c>
      <c r="AU945" s="44">
        <v>321.2</v>
      </c>
      <c r="AV945" s="44">
        <v>315.2</v>
      </c>
      <c r="AW945" s="44">
        <v>320.89999999999998</v>
      </c>
    </row>
    <row r="946" spans="1:49">
      <c r="A946" s="45">
        <v>43679</v>
      </c>
      <c r="B946" s="56">
        <v>0.43968000000000002</v>
      </c>
      <c r="C946" s="56">
        <v>0.18165999999999999</v>
      </c>
      <c r="E946" s="45">
        <v>43679</v>
      </c>
      <c r="F946" s="56">
        <v>12.857139999999999</v>
      </c>
      <c r="G946" s="56">
        <v>11.428570000000001</v>
      </c>
      <c r="I946" s="45">
        <v>43679</v>
      </c>
      <c r="J946" s="56">
        <v>4.0232900000000003</v>
      </c>
      <c r="K946" s="56">
        <v>0.68818999999999997</v>
      </c>
      <c r="M946" s="45">
        <v>43679</v>
      </c>
      <c r="N946" s="56">
        <v>5.6611900000000004</v>
      </c>
      <c r="O946" s="56">
        <v>0.73465000000000003</v>
      </c>
      <c r="Q946" s="45">
        <v>43679</v>
      </c>
      <c r="R946" s="56">
        <v>22.557009999999998</v>
      </c>
      <c r="S946" s="56">
        <v>13.81052</v>
      </c>
      <c r="U946" s="45">
        <v>43679</v>
      </c>
      <c r="V946" s="56">
        <v>10.965579999999999</v>
      </c>
      <c r="W946" s="56">
        <v>6.7282900000000003</v>
      </c>
      <c r="Y946" s="45">
        <v>43679</v>
      </c>
      <c r="Z946" s="56">
        <v>9.7133699999999994</v>
      </c>
      <c r="AA946" s="56">
        <v>27.388529999999999</v>
      </c>
      <c r="AC946" s="45">
        <v>43679</v>
      </c>
      <c r="AD946" s="56">
        <v>1.18896</v>
      </c>
      <c r="AE946" s="56">
        <v>0.63814000000000004</v>
      </c>
      <c r="AG946" s="45">
        <v>43679</v>
      </c>
      <c r="AH946" s="56">
        <v>9.7162199999999999</v>
      </c>
      <c r="AI946" s="56">
        <v>4.1640899999999998</v>
      </c>
      <c r="AK946" s="45">
        <v>43679</v>
      </c>
      <c r="AL946" s="56">
        <v>19.625440000000001</v>
      </c>
      <c r="AM946" s="56">
        <v>8.2349899999999998</v>
      </c>
      <c r="AO946" s="45">
        <v>43679</v>
      </c>
      <c r="AP946" s="56">
        <v>4.0277700000000003</v>
      </c>
      <c r="AQ946" s="56">
        <v>2.2222200000000001</v>
      </c>
      <c r="AS946" s="45">
        <v>44141</v>
      </c>
      <c r="AT946" s="44">
        <v>323</v>
      </c>
      <c r="AU946" s="44">
        <v>324.25</v>
      </c>
      <c r="AV946" s="44">
        <v>320.85000000000002</v>
      </c>
      <c r="AW946" s="44">
        <v>321.85000000000002</v>
      </c>
    </row>
    <row r="947" spans="1:49">
      <c r="A947" s="45">
        <v>43680</v>
      </c>
      <c r="B947" s="56">
        <v>0.15137999999999999</v>
      </c>
      <c r="C947" s="56">
        <v>8.0299999999999996E-2</v>
      </c>
      <c r="E947" s="45">
        <v>43680</v>
      </c>
      <c r="F947" s="56">
        <v>0</v>
      </c>
      <c r="G947" s="56">
        <v>0</v>
      </c>
      <c r="I947" s="45">
        <v>43680</v>
      </c>
      <c r="J947" s="56">
        <v>0.84699999999999998</v>
      </c>
      <c r="K947" s="56">
        <v>0</v>
      </c>
      <c r="M947" s="45">
        <v>43680</v>
      </c>
      <c r="N947" s="56">
        <v>1.2964500000000001</v>
      </c>
      <c r="O947" s="56">
        <v>0.21607000000000001</v>
      </c>
      <c r="Q947" s="45">
        <v>43680</v>
      </c>
      <c r="R947" s="56">
        <v>8.9454799999999999</v>
      </c>
      <c r="S947" s="56">
        <v>2.6050499999999999</v>
      </c>
      <c r="U947" s="45">
        <v>43680</v>
      </c>
      <c r="V947" s="56">
        <v>6.7796599999999998</v>
      </c>
      <c r="W947" s="56">
        <v>5.3672300000000002</v>
      </c>
      <c r="Y947" s="45">
        <v>43680</v>
      </c>
      <c r="Z947" s="56">
        <v>6.0054499999999997</v>
      </c>
      <c r="AA947" s="56">
        <v>13.216559999999999</v>
      </c>
      <c r="AC947" s="45">
        <v>43680</v>
      </c>
      <c r="AD947" s="56">
        <v>0.35272999999999999</v>
      </c>
      <c r="AE947" s="56">
        <v>0.44885000000000003</v>
      </c>
      <c r="AG947" s="45">
        <v>43680</v>
      </c>
      <c r="AH947" s="56">
        <v>2.7760600000000002</v>
      </c>
      <c r="AI947" s="56">
        <v>0.97162000000000004</v>
      </c>
      <c r="AK947" s="45">
        <v>43680</v>
      </c>
      <c r="AL947" s="56">
        <v>6.1826499999999998</v>
      </c>
      <c r="AM947" s="56">
        <v>2.2062499999999998</v>
      </c>
      <c r="AO947" s="45">
        <v>43680</v>
      </c>
      <c r="AP947" s="56">
        <v>0.97221999999999997</v>
      </c>
      <c r="AQ947" s="56">
        <v>0.48610999999999999</v>
      </c>
      <c r="AS947" s="45">
        <v>44144</v>
      </c>
      <c r="AT947" s="44">
        <v>325.2</v>
      </c>
      <c r="AU947" s="44">
        <v>328.35</v>
      </c>
      <c r="AV947" s="44">
        <v>324.7</v>
      </c>
      <c r="AW947" s="44">
        <v>325.75</v>
      </c>
    </row>
    <row r="948" spans="1:49">
      <c r="A948" s="45">
        <v>43681</v>
      </c>
      <c r="B948" s="56">
        <v>9.7409999999999997E-2</v>
      </c>
      <c r="C948" s="56">
        <v>6.7129999999999995E-2</v>
      </c>
      <c r="E948" s="45">
        <v>43681</v>
      </c>
      <c r="F948" s="56">
        <v>0</v>
      </c>
      <c r="G948" s="56">
        <v>0</v>
      </c>
      <c r="I948" s="45">
        <v>43681</v>
      </c>
      <c r="J948" s="56">
        <v>1.0058199999999999</v>
      </c>
      <c r="K948" s="56">
        <v>0</v>
      </c>
      <c r="M948" s="45">
        <v>43681</v>
      </c>
      <c r="N948" s="56">
        <v>0.90751000000000004</v>
      </c>
      <c r="O948" s="56">
        <v>0.25929000000000002</v>
      </c>
      <c r="Q948" s="45">
        <v>43681</v>
      </c>
      <c r="R948" s="56">
        <v>7.8547599999999997</v>
      </c>
      <c r="S948" s="56">
        <v>1.9714</v>
      </c>
      <c r="U948" s="45">
        <v>43681</v>
      </c>
      <c r="V948" s="56">
        <v>4.6481700000000004</v>
      </c>
      <c r="W948" s="56">
        <v>5.4956300000000002</v>
      </c>
      <c r="Y948" s="45">
        <v>43681</v>
      </c>
      <c r="Z948" s="56">
        <v>4.1173700000000002</v>
      </c>
      <c r="AA948" s="56">
        <v>11.919919999999999</v>
      </c>
      <c r="AC948" s="45">
        <v>43681</v>
      </c>
      <c r="AD948" s="56">
        <v>0.47958000000000001</v>
      </c>
      <c r="AE948" s="56">
        <v>0.49177999999999999</v>
      </c>
      <c r="AG948" s="45">
        <v>43681</v>
      </c>
      <c r="AH948" s="56">
        <v>2.0820400000000001</v>
      </c>
      <c r="AI948" s="56">
        <v>0.86365999999999998</v>
      </c>
      <c r="AK948" s="45">
        <v>43681</v>
      </c>
      <c r="AL948" s="56">
        <v>6.90097</v>
      </c>
      <c r="AM948" s="56">
        <v>1.8984000000000001</v>
      </c>
      <c r="AO948" s="45">
        <v>43681</v>
      </c>
      <c r="AP948" s="56">
        <v>0.72916000000000003</v>
      </c>
      <c r="AQ948" s="56">
        <v>0.3125</v>
      </c>
      <c r="AS948" s="45">
        <v>44145</v>
      </c>
      <c r="AT948" s="44">
        <v>327.39999999999998</v>
      </c>
      <c r="AU948" s="44">
        <v>327.5</v>
      </c>
      <c r="AV948" s="44">
        <v>323.5</v>
      </c>
      <c r="AW948" s="44">
        <v>326.14999999999998</v>
      </c>
    </row>
    <row r="949" spans="1:49">
      <c r="A949" s="45">
        <v>43682</v>
      </c>
      <c r="B949" s="56">
        <v>1.1097300000000001</v>
      </c>
      <c r="C949" s="56">
        <v>0.34489999999999998</v>
      </c>
      <c r="E949" s="45">
        <v>43682</v>
      </c>
      <c r="F949" s="56">
        <v>40</v>
      </c>
      <c r="G949" s="56">
        <v>12.857139999999999</v>
      </c>
      <c r="I949" s="45">
        <v>43682</v>
      </c>
      <c r="J949" s="56">
        <v>21.334029999999998</v>
      </c>
      <c r="K949" s="56">
        <v>1.64107</v>
      </c>
      <c r="M949" s="45">
        <v>43682</v>
      </c>
      <c r="N949" s="56">
        <v>28.046669999999999</v>
      </c>
      <c r="O949" s="56">
        <v>1.3396699999999999</v>
      </c>
      <c r="Q949" s="45">
        <v>43682</v>
      </c>
      <c r="R949" s="56">
        <v>44.659550000000003</v>
      </c>
      <c r="S949" s="56">
        <v>29.606069999999999</v>
      </c>
      <c r="U949" s="45">
        <v>43682</v>
      </c>
      <c r="V949" s="56">
        <v>24.03697</v>
      </c>
      <c r="W949" s="56">
        <v>26.733429999999998</v>
      </c>
      <c r="Y949" s="45">
        <v>43682</v>
      </c>
      <c r="Z949" s="56">
        <v>21.292079999999999</v>
      </c>
      <c r="AA949" s="56">
        <v>72.975430000000003</v>
      </c>
      <c r="AC949" s="45">
        <v>43682</v>
      </c>
      <c r="AD949" s="56">
        <v>4.1240500000000004</v>
      </c>
      <c r="AE949" s="56">
        <v>1.14798</v>
      </c>
      <c r="AG949" s="45">
        <v>43682</v>
      </c>
      <c r="AH949" s="56">
        <v>28.1462</v>
      </c>
      <c r="AI949" s="56">
        <v>8.2665000000000006</v>
      </c>
      <c r="AK949" s="45">
        <v>43682</v>
      </c>
      <c r="AL949" s="56">
        <v>100</v>
      </c>
      <c r="AM949" s="56">
        <v>27.44997</v>
      </c>
      <c r="AO949" s="45">
        <v>43682</v>
      </c>
      <c r="AP949" s="56">
        <v>5</v>
      </c>
      <c r="AQ949" s="56">
        <v>3.8888799999999999</v>
      </c>
      <c r="AS949" s="45">
        <v>44146</v>
      </c>
      <c r="AT949" s="44">
        <v>326.55</v>
      </c>
      <c r="AU949" s="44">
        <v>331.65</v>
      </c>
      <c r="AV949" s="44">
        <v>326.5</v>
      </c>
      <c r="AW949" s="44">
        <v>331.25</v>
      </c>
    </row>
    <row r="950" spans="1:49">
      <c r="A950" s="45">
        <v>43683</v>
      </c>
      <c r="B950" s="56">
        <v>1.34405</v>
      </c>
      <c r="C950" s="56">
        <v>0.41860999999999998</v>
      </c>
      <c r="E950" s="45">
        <v>43683</v>
      </c>
      <c r="F950" s="56">
        <v>18.57142</v>
      </c>
      <c r="G950" s="56">
        <v>11.428570000000001</v>
      </c>
      <c r="I950" s="45">
        <v>43683</v>
      </c>
      <c r="J950" s="56">
        <v>38.697719999999997</v>
      </c>
      <c r="K950" s="56">
        <v>1.32345</v>
      </c>
      <c r="M950" s="45">
        <v>43683</v>
      </c>
      <c r="N950" s="56">
        <v>26.923069999999999</v>
      </c>
      <c r="O950" s="56">
        <v>1.6853899999999999</v>
      </c>
      <c r="Q950" s="45">
        <v>43683</v>
      </c>
      <c r="R950" s="56">
        <v>39.574750000000002</v>
      </c>
      <c r="S950" s="56">
        <v>43.724649999999997</v>
      </c>
      <c r="U950" s="45">
        <v>43683</v>
      </c>
      <c r="V950" s="56">
        <v>20.441700000000001</v>
      </c>
      <c r="W950" s="56">
        <v>24.576270000000001</v>
      </c>
      <c r="Y950" s="45">
        <v>43683</v>
      </c>
      <c r="Z950" s="56">
        <v>18.10737</v>
      </c>
      <c r="AA950" s="56">
        <v>42.629660000000001</v>
      </c>
      <c r="AC950" s="45">
        <v>43683</v>
      </c>
      <c r="AD950" s="56">
        <v>3.5512800000000002</v>
      </c>
      <c r="AE950" s="56">
        <v>1.3480099999999999</v>
      </c>
      <c r="AG950" s="45">
        <v>43683</v>
      </c>
      <c r="AH950" s="56">
        <v>26.989509999999999</v>
      </c>
      <c r="AI950" s="56">
        <v>8.5595300000000005</v>
      </c>
      <c r="AK950" s="45">
        <v>43683</v>
      </c>
      <c r="AL950" s="56">
        <v>67.36788</v>
      </c>
      <c r="AM950" s="56">
        <v>25.65418</v>
      </c>
      <c r="AO950" s="45">
        <v>43683</v>
      </c>
      <c r="AP950" s="56">
        <v>5</v>
      </c>
      <c r="AQ950" s="56">
        <v>5.6597200000000001</v>
      </c>
      <c r="AS950" s="45">
        <v>44147</v>
      </c>
      <c r="AT950" s="44">
        <v>330.95</v>
      </c>
      <c r="AU950" s="44">
        <v>331.55</v>
      </c>
      <c r="AV950" s="44">
        <v>328.6</v>
      </c>
      <c r="AW950" s="44">
        <v>329.6</v>
      </c>
    </row>
    <row r="951" spans="1:49">
      <c r="A951" s="45">
        <v>43684</v>
      </c>
      <c r="B951" s="56">
        <v>0.51471</v>
      </c>
      <c r="C951" s="56">
        <v>0.29619000000000001</v>
      </c>
      <c r="E951" s="45">
        <v>43684</v>
      </c>
      <c r="F951" s="56">
        <v>10</v>
      </c>
      <c r="G951" s="56">
        <v>0</v>
      </c>
      <c r="I951" s="45">
        <v>43684</v>
      </c>
      <c r="J951" s="56">
        <v>6.29962</v>
      </c>
      <c r="K951" s="56">
        <v>0.95287999999999995</v>
      </c>
      <c r="M951" s="45">
        <v>43684</v>
      </c>
      <c r="N951" s="56">
        <v>7.3898000000000001</v>
      </c>
      <c r="O951" s="56">
        <v>0.73465000000000003</v>
      </c>
      <c r="Q951" s="45">
        <v>43684</v>
      </c>
      <c r="R951" s="56">
        <v>23.983699999999999</v>
      </c>
      <c r="S951" s="56">
        <v>21.66431</v>
      </c>
      <c r="U951" s="45">
        <v>43684</v>
      </c>
      <c r="V951" s="56">
        <v>10.195169999999999</v>
      </c>
      <c r="W951" s="56">
        <v>12.68618</v>
      </c>
      <c r="Y951" s="45">
        <v>43684</v>
      </c>
      <c r="Z951" s="56">
        <v>9.0309299999999997</v>
      </c>
      <c r="AA951" s="56">
        <v>23.70336</v>
      </c>
      <c r="AC951" s="45">
        <v>43684</v>
      </c>
      <c r="AD951" s="56">
        <v>1.1201700000000001</v>
      </c>
      <c r="AE951" s="56">
        <v>0.89866999999999997</v>
      </c>
      <c r="AG951" s="45">
        <v>43684</v>
      </c>
      <c r="AH951" s="56">
        <v>8.8062900000000006</v>
      </c>
      <c r="AI951" s="56">
        <v>5.1974</v>
      </c>
      <c r="AK951" s="45">
        <v>43684</v>
      </c>
      <c r="AL951" s="56">
        <v>18.547969999999999</v>
      </c>
      <c r="AM951" s="56">
        <v>12.72447</v>
      </c>
      <c r="AO951" s="45">
        <v>43684</v>
      </c>
      <c r="AP951" s="56">
        <v>3.6805500000000002</v>
      </c>
      <c r="AQ951" s="56">
        <v>3.8194400000000002</v>
      </c>
      <c r="AS951" s="45">
        <v>44148</v>
      </c>
      <c r="AT951" s="44">
        <v>328.55</v>
      </c>
      <c r="AU951" s="44">
        <v>333.25</v>
      </c>
      <c r="AV951" s="44">
        <v>328.1</v>
      </c>
      <c r="AW951" s="44">
        <v>333.1</v>
      </c>
    </row>
    <row r="952" spans="1:49">
      <c r="A952" s="45">
        <v>43685</v>
      </c>
      <c r="B952" s="56">
        <v>0.32514999999999999</v>
      </c>
      <c r="C952" s="56">
        <v>0.22772999999999999</v>
      </c>
      <c r="E952" s="45">
        <v>43685</v>
      </c>
      <c r="F952" s="56">
        <v>7.1428500000000001</v>
      </c>
      <c r="G952" s="56">
        <v>0</v>
      </c>
      <c r="I952" s="45">
        <v>43685</v>
      </c>
      <c r="J952" s="56">
        <v>2.6469</v>
      </c>
      <c r="K952" s="56">
        <v>1.27051</v>
      </c>
      <c r="M952" s="45">
        <v>43685</v>
      </c>
      <c r="N952" s="56">
        <v>2.6793399999999998</v>
      </c>
      <c r="O952" s="56">
        <v>1.5989599999999999</v>
      </c>
      <c r="Q952" s="45">
        <v>43685</v>
      </c>
      <c r="R952" s="56">
        <v>22.306730000000002</v>
      </c>
      <c r="S952" s="56">
        <v>14.08352</v>
      </c>
      <c r="U952" s="45">
        <v>43685</v>
      </c>
      <c r="V952" s="56">
        <v>7.7555199999999997</v>
      </c>
      <c r="W952" s="56">
        <v>7.6014299999999997</v>
      </c>
      <c r="Y952" s="45">
        <v>43685</v>
      </c>
      <c r="Z952" s="56">
        <v>6.8698800000000002</v>
      </c>
      <c r="AA952" s="56">
        <v>15.21838</v>
      </c>
      <c r="AC952" s="45">
        <v>43685</v>
      </c>
      <c r="AD952" s="56">
        <v>0.65619000000000005</v>
      </c>
      <c r="AE952" s="56">
        <v>0.71863999999999995</v>
      </c>
      <c r="AG952" s="45">
        <v>43685</v>
      </c>
      <c r="AH952" s="56">
        <v>4.0407099999999998</v>
      </c>
      <c r="AI952" s="56">
        <v>2.8994399999999998</v>
      </c>
      <c r="AK952" s="45">
        <v>43685</v>
      </c>
      <c r="AL952" s="56">
        <v>9.8768499999999992</v>
      </c>
      <c r="AM952" s="56">
        <v>10.159050000000001</v>
      </c>
      <c r="AO952" s="45">
        <v>43685</v>
      </c>
      <c r="AP952" s="56">
        <v>3.29861</v>
      </c>
      <c r="AQ952" s="56">
        <v>2.6388799999999999</v>
      </c>
      <c r="AS952" s="45">
        <v>44151</v>
      </c>
      <c r="AT952" s="44">
        <v>335.5</v>
      </c>
      <c r="AU952" s="44">
        <v>341.15</v>
      </c>
      <c r="AV952" s="44">
        <v>334.35</v>
      </c>
      <c r="AW952" s="44">
        <v>340.1</v>
      </c>
    </row>
    <row r="953" spans="1:49">
      <c r="A953" s="45">
        <v>43686</v>
      </c>
      <c r="B953" s="56">
        <v>0.28960999999999998</v>
      </c>
      <c r="C953" s="56">
        <v>0.19877</v>
      </c>
      <c r="E953" s="45">
        <v>43686</v>
      </c>
      <c r="F953" s="56">
        <v>0</v>
      </c>
      <c r="G953" s="56">
        <v>0</v>
      </c>
      <c r="I953" s="45">
        <v>43686</v>
      </c>
      <c r="J953" s="56">
        <v>2.2763300000000002</v>
      </c>
      <c r="K953" s="56">
        <v>0.37056</v>
      </c>
      <c r="M953" s="45">
        <v>43686</v>
      </c>
      <c r="N953" s="56">
        <v>1.77182</v>
      </c>
      <c r="O953" s="56">
        <v>1.3396699999999999</v>
      </c>
      <c r="Q953" s="45">
        <v>43686</v>
      </c>
      <c r="R953" s="56">
        <v>17.74877</v>
      </c>
      <c r="S953" s="56">
        <v>10.512079999999999</v>
      </c>
      <c r="U953" s="45">
        <v>43686</v>
      </c>
      <c r="V953" s="56">
        <v>5.8294800000000002</v>
      </c>
      <c r="W953" s="56">
        <v>5.5726699999999996</v>
      </c>
      <c r="Y953" s="45">
        <v>43686</v>
      </c>
      <c r="Z953" s="56">
        <v>5.16378</v>
      </c>
      <c r="AA953" s="56">
        <v>11.69244</v>
      </c>
      <c r="AC953" s="45">
        <v>43686</v>
      </c>
      <c r="AD953" s="56">
        <v>0.40542</v>
      </c>
      <c r="AE953" s="56">
        <v>0.64644000000000001</v>
      </c>
      <c r="AG953" s="45">
        <v>43686</v>
      </c>
      <c r="AH953" s="56">
        <v>2.97655</v>
      </c>
      <c r="AI953" s="56">
        <v>3.0536699999999999</v>
      </c>
      <c r="AK953" s="45">
        <v>43686</v>
      </c>
      <c r="AL953" s="56">
        <v>6.20831</v>
      </c>
      <c r="AM953" s="56">
        <v>7.5679800000000004</v>
      </c>
      <c r="AO953" s="45">
        <v>43686</v>
      </c>
      <c r="AP953" s="56">
        <v>3.0208300000000001</v>
      </c>
      <c r="AQ953" s="56">
        <v>2.4652699999999999</v>
      </c>
      <c r="AS953" s="45">
        <v>44152</v>
      </c>
      <c r="AT953" s="44">
        <v>341.1</v>
      </c>
      <c r="AU953" s="44">
        <v>342.4</v>
      </c>
      <c r="AV953" s="44">
        <v>339.2</v>
      </c>
      <c r="AW953" s="44">
        <v>340.25</v>
      </c>
    </row>
    <row r="954" spans="1:49">
      <c r="A954" s="45">
        <v>43687</v>
      </c>
      <c r="B954" s="56">
        <v>0.11978999999999999</v>
      </c>
      <c r="C954" s="56">
        <v>7.7660000000000007E-2</v>
      </c>
      <c r="E954" s="45">
        <v>43687</v>
      </c>
      <c r="F954" s="56">
        <v>0</v>
      </c>
      <c r="G954" s="56">
        <v>0</v>
      </c>
      <c r="I954" s="45">
        <v>43687</v>
      </c>
      <c r="J954" s="56">
        <v>1.3763799999999999</v>
      </c>
      <c r="K954" s="56">
        <v>0</v>
      </c>
      <c r="M954" s="45">
        <v>43687</v>
      </c>
      <c r="N954" s="56">
        <v>0.90751000000000004</v>
      </c>
      <c r="O954" s="56">
        <v>0.30249999999999999</v>
      </c>
      <c r="Q954" s="45">
        <v>43687</v>
      </c>
      <c r="R954" s="56">
        <v>8.6478000000000002</v>
      </c>
      <c r="S954" s="56">
        <v>2.9812799999999999</v>
      </c>
      <c r="U954" s="45">
        <v>43687</v>
      </c>
      <c r="V954" s="56">
        <v>2.6194099999999998</v>
      </c>
      <c r="W954" s="56">
        <v>3.0046200000000001</v>
      </c>
      <c r="Y954" s="45">
        <v>43687</v>
      </c>
      <c r="Z954" s="56">
        <v>2.32029</v>
      </c>
      <c r="AA954" s="56">
        <v>6.2784300000000002</v>
      </c>
      <c r="AC954" s="45">
        <v>43687</v>
      </c>
      <c r="AD954" s="56">
        <v>0.21612999999999999</v>
      </c>
      <c r="AE954" s="56">
        <v>0.51959</v>
      </c>
      <c r="AG954" s="45">
        <v>43687</v>
      </c>
      <c r="AH954" s="56">
        <v>1.3571800000000001</v>
      </c>
      <c r="AI954" s="56">
        <v>0.84823999999999999</v>
      </c>
      <c r="AK954" s="45">
        <v>43687</v>
      </c>
      <c r="AL954" s="56">
        <v>2.2319100000000001</v>
      </c>
      <c r="AM954" s="56">
        <v>1.4366300000000001</v>
      </c>
      <c r="AO954" s="45">
        <v>43687</v>
      </c>
      <c r="AP954" s="56">
        <v>0.27777000000000002</v>
      </c>
      <c r="AQ954" s="56">
        <v>0.79861000000000004</v>
      </c>
      <c r="AS954" s="45">
        <v>44153</v>
      </c>
      <c r="AT954" s="44">
        <v>340.2</v>
      </c>
      <c r="AU954" s="44">
        <v>341.75</v>
      </c>
      <c r="AV954" s="44">
        <v>338.9</v>
      </c>
      <c r="AW954" s="44">
        <v>339.95</v>
      </c>
    </row>
    <row r="955" spans="1:49">
      <c r="A955" s="45">
        <v>43688</v>
      </c>
      <c r="B955" s="56">
        <v>9.4780000000000003E-2</v>
      </c>
      <c r="C955" s="56">
        <v>8.1610000000000002E-2</v>
      </c>
      <c r="E955" s="45">
        <v>43688</v>
      </c>
      <c r="F955" s="56">
        <v>0</v>
      </c>
      <c r="G955" s="56">
        <v>0</v>
      </c>
      <c r="I955" s="45">
        <v>43688</v>
      </c>
      <c r="J955" s="56">
        <v>0.58230999999999999</v>
      </c>
      <c r="K955" s="56">
        <v>0</v>
      </c>
      <c r="M955" s="45">
        <v>43688</v>
      </c>
      <c r="N955" s="56">
        <v>0.86429999999999996</v>
      </c>
      <c r="O955" s="56">
        <v>0</v>
      </c>
      <c r="Q955" s="45">
        <v>43688</v>
      </c>
      <c r="R955" s="56">
        <v>7.7499099999999999</v>
      </c>
      <c r="S955" s="56">
        <v>2.2687499999999998</v>
      </c>
      <c r="U955" s="45">
        <v>43688</v>
      </c>
      <c r="V955" s="56">
        <v>2.2598799999999999</v>
      </c>
      <c r="W955" s="56">
        <v>3.7493500000000002</v>
      </c>
      <c r="Y955" s="45">
        <v>43688</v>
      </c>
      <c r="Z955" s="56">
        <v>2.0018099999999999</v>
      </c>
      <c r="AA955" s="56">
        <v>6.77888</v>
      </c>
      <c r="AC955" s="45">
        <v>43688</v>
      </c>
      <c r="AD955" s="56">
        <v>0.16344</v>
      </c>
      <c r="AE955" s="56">
        <v>0.52154</v>
      </c>
      <c r="AG955" s="45">
        <v>43688</v>
      </c>
      <c r="AH955" s="56">
        <v>1.14127</v>
      </c>
      <c r="AI955" s="56">
        <v>0.77112000000000003</v>
      </c>
      <c r="AK955" s="45">
        <v>43688</v>
      </c>
      <c r="AL955" s="56">
        <v>2.00102</v>
      </c>
      <c r="AM955" s="56">
        <v>1.79579</v>
      </c>
      <c r="AO955" s="45">
        <v>43688</v>
      </c>
      <c r="AP955" s="56">
        <v>0.59026999999999996</v>
      </c>
      <c r="AQ955" s="56">
        <v>0.45138</v>
      </c>
      <c r="AS955" s="45">
        <v>44154</v>
      </c>
      <c r="AT955" s="44">
        <v>338.8</v>
      </c>
      <c r="AU955" s="44">
        <v>340.35</v>
      </c>
      <c r="AV955" s="44">
        <v>337.45</v>
      </c>
      <c r="AW955" s="44">
        <v>340.25</v>
      </c>
    </row>
    <row r="956" spans="1:49">
      <c r="A956" s="45">
        <v>43689</v>
      </c>
      <c r="B956" s="56">
        <v>0.18823999999999999</v>
      </c>
      <c r="C956" s="56">
        <v>0.15795999999999999</v>
      </c>
      <c r="E956" s="45">
        <v>43689</v>
      </c>
      <c r="F956" s="56">
        <v>11.428570000000001</v>
      </c>
      <c r="G956" s="56">
        <v>0</v>
      </c>
      <c r="I956" s="45">
        <v>43689</v>
      </c>
      <c r="J956" s="56">
        <v>1.0058199999999999</v>
      </c>
      <c r="K956" s="56">
        <v>0</v>
      </c>
      <c r="M956" s="45">
        <v>43689</v>
      </c>
      <c r="N956" s="56">
        <v>0.95072999999999996</v>
      </c>
      <c r="O956" s="56">
        <v>0.56179000000000001</v>
      </c>
      <c r="Q956" s="45">
        <v>43689</v>
      </c>
      <c r="R956" s="56">
        <v>19.262139999999999</v>
      </c>
      <c r="S956" s="56">
        <v>8.2998100000000008</v>
      </c>
      <c r="U956" s="45">
        <v>43689</v>
      </c>
      <c r="V956" s="56">
        <v>6.2660499999999999</v>
      </c>
      <c r="W956" s="56">
        <v>4.3400100000000004</v>
      </c>
      <c r="Y956" s="45">
        <v>43689</v>
      </c>
      <c r="Z956" s="56">
        <v>5.5505000000000004</v>
      </c>
      <c r="AA956" s="56">
        <v>10.304819999999999</v>
      </c>
      <c r="AC956" s="45">
        <v>43689</v>
      </c>
      <c r="AD956" s="56">
        <v>0.31419000000000002</v>
      </c>
      <c r="AE956" s="56">
        <v>0.64644000000000001</v>
      </c>
      <c r="AG956" s="45">
        <v>43689</v>
      </c>
      <c r="AH956" s="56">
        <v>2.34423</v>
      </c>
      <c r="AI956" s="56">
        <v>1.68106</v>
      </c>
      <c r="AK956" s="45">
        <v>43689</v>
      </c>
      <c r="AL956" s="56">
        <v>5.1308299999999996</v>
      </c>
      <c r="AM956" s="56">
        <v>4.4381700000000004</v>
      </c>
      <c r="AO956" s="45">
        <v>43689</v>
      </c>
      <c r="AP956" s="56">
        <v>2.8125</v>
      </c>
      <c r="AQ956" s="56">
        <v>1.66666</v>
      </c>
      <c r="AS956" s="45">
        <v>44155</v>
      </c>
      <c r="AT956" s="44">
        <v>338.85</v>
      </c>
      <c r="AU956" s="44">
        <v>341.7</v>
      </c>
      <c r="AV956" s="44">
        <v>338.55</v>
      </c>
      <c r="AW956" s="44">
        <v>340.3</v>
      </c>
    </row>
    <row r="957" spans="1:49">
      <c r="A957" s="45">
        <v>43690</v>
      </c>
      <c r="B957" s="56">
        <v>0.19481999999999999</v>
      </c>
      <c r="C957" s="56">
        <v>0.18956000000000001</v>
      </c>
      <c r="E957" s="45">
        <v>43690</v>
      </c>
      <c r="F957" s="56">
        <v>0</v>
      </c>
      <c r="G957" s="56">
        <v>14.28571</v>
      </c>
      <c r="I957" s="45">
        <v>43690</v>
      </c>
      <c r="J957" s="56">
        <v>1.4293199999999999</v>
      </c>
      <c r="K957" s="56">
        <v>0.79407000000000005</v>
      </c>
      <c r="M957" s="45">
        <v>43690</v>
      </c>
      <c r="N957" s="56">
        <v>1.6853899999999999</v>
      </c>
      <c r="O957" s="56">
        <v>0.47536</v>
      </c>
      <c r="Q957" s="45">
        <v>43690</v>
      </c>
      <c r="R957" s="56">
        <v>19.54196</v>
      </c>
      <c r="S957" s="56">
        <v>8.4562799999999996</v>
      </c>
      <c r="U957" s="45">
        <v>43690</v>
      </c>
      <c r="V957" s="56">
        <v>7.3959900000000003</v>
      </c>
      <c r="W957" s="56">
        <v>5.0333800000000002</v>
      </c>
      <c r="Y957" s="45">
        <v>43690</v>
      </c>
      <c r="Z957" s="56">
        <v>6.5514099999999997</v>
      </c>
      <c r="AA957" s="56">
        <v>8.9171899999999997</v>
      </c>
      <c r="AC957" s="45">
        <v>43690</v>
      </c>
      <c r="AD957" s="56">
        <v>0.32979999999999998</v>
      </c>
      <c r="AE957" s="56">
        <v>0.67766000000000004</v>
      </c>
      <c r="AG957" s="45">
        <v>43690</v>
      </c>
      <c r="AH957" s="56">
        <v>2.5138799999999999</v>
      </c>
      <c r="AI957" s="56">
        <v>1.4959899999999999</v>
      </c>
      <c r="AK957" s="45">
        <v>43690</v>
      </c>
      <c r="AL957" s="56">
        <v>4.66906</v>
      </c>
      <c r="AM957" s="56">
        <v>3.9507400000000001</v>
      </c>
      <c r="AO957" s="45">
        <v>43690</v>
      </c>
      <c r="AP957" s="56">
        <v>2.5694400000000002</v>
      </c>
      <c r="AQ957" s="56">
        <v>1.8402700000000001</v>
      </c>
      <c r="AS957" s="45">
        <v>44158</v>
      </c>
      <c r="AT957" s="44">
        <v>342</v>
      </c>
      <c r="AU957" s="44">
        <v>348.75</v>
      </c>
      <c r="AV957" s="44">
        <v>340.45</v>
      </c>
      <c r="AW957" s="44">
        <v>348.5</v>
      </c>
    </row>
    <row r="958" spans="1:49">
      <c r="A958" s="45">
        <v>43691</v>
      </c>
      <c r="B958" s="56">
        <v>0.21325</v>
      </c>
      <c r="C958" s="56">
        <v>0.15533</v>
      </c>
      <c r="E958" s="45">
        <v>43691</v>
      </c>
      <c r="F958" s="56">
        <v>7.1428500000000001</v>
      </c>
      <c r="G958" s="56">
        <v>0</v>
      </c>
      <c r="I958" s="45">
        <v>43691</v>
      </c>
      <c r="J958" s="56">
        <v>1.1116900000000001</v>
      </c>
      <c r="K958" s="56">
        <v>0.31762000000000001</v>
      </c>
      <c r="M958" s="45">
        <v>43691</v>
      </c>
      <c r="N958" s="56">
        <v>0.56179000000000001</v>
      </c>
      <c r="O958" s="56">
        <v>0.69144000000000005</v>
      </c>
      <c r="Q958" s="45">
        <v>43691</v>
      </c>
      <c r="R958" s="56">
        <v>19.49944</v>
      </c>
      <c r="S958" s="56">
        <v>7.2964200000000003</v>
      </c>
      <c r="U958" s="45">
        <v>43691</v>
      </c>
      <c r="V958" s="56">
        <v>6.4971699999999997</v>
      </c>
      <c r="W958" s="56">
        <v>3.4155099999999998</v>
      </c>
      <c r="Y958" s="45">
        <v>43691</v>
      </c>
      <c r="Z958" s="56">
        <v>5.7552300000000001</v>
      </c>
      <c r="AA958" s="56">
        <v>6.0054499999999997</v>
      </c>
      <c r="AC958" s="45">
        <v>43691</v>
      </c>
      <c r="AD958" s="56">
        <v>0.40590999999999999</v>
      </c>
      <c r="AE958" s="56">
        <v>0.60204000000000002</v>
      </c>
      <c r="AG958" s="45">
        <v>43691</v>
      </c>
      <c r="AH958" s="56">
        <v>1.75817</v>
      </c>
      <c r="AI958" s="56">
        <v>1.4188700000000001</v>
      </c>
      <c r="AK958" s="45">
        <v>43691</v>
      </c>
      <c r="AL958" s="56">
        <v>4.1816300000000002</v>
      </c>
      <c r="AM958" s="56">
        <v>3.3350399999999998</v>
      </c>
      <c r="AO958" s="45">
        <v>43691</v>
      </c>
      <c r="AP958" s="56">
        <v>2.67361</v>
      </c>
      <c r="AQ958" s="56">
        <v>2.0833300000000001</v>
      </c>
      <c r="AS958" s="45">
        <v>44159</v>
      </c>
      <c r="AT958" s="44">
        <v>350</v>
      </c>
      <c r="AU958" s="44">
        <v>352.35</v>
      </c>
      <c r="AV958" s="44">
        <v>348.45</v>
      </c>
      <c r="AW958" s="44">
        <v>350</v>
      </c>
    </row>
    <row r="959" spans="1:49">
      <c r="A959" s="45">
        <v>43692</v>
      </c>
      <c r="B959" s="56">
        <v>0.12637000000000001</v>
      </c>
      <c r="C959" s="56">
        <v>0.12637000000000001</v>
      </c>
      <c r="E959" s="45">
        <v>43692</v>
      </c>
      <c r="F959" s="56">
        <v>0</v>
      </c>
      <c r="G959" s="56">
        <v>7.1428500000000001</v>
      </c>
      <c r="I959" s="45">
        <v>43692</v>
      </c>
      <c r="J959" s="56">
        <v>0.68818999999999997</v>
      </c>
      <c r="K959" s="56">
        <v>0</v>
      </c>
      <c r="M959" s="45">
        <v>43692</v>
      </c>
      <c r="N959" s="56">
        <v>0.77786999999999995</v>
      </c>
      <c r="O959" s="56">
        <v>0.21607000000000001</v>
      </c>
      <c r="Q959" s="45">
        <v>43692</v>
      </c>
      <c r="R959" s="56">
        <v>9.4155200000000008</v>
      </c>
      <c r="S959" s="56">
        <v>4.0807599999999997</v>
      </c>
      <c r="U959" s="45">
        <v>43692</v>
      </c>
      <c r="V959" s="56">
        <v>3.49255</v>
      </c>
      <c r="W959" s="56">
        <v>2.7991700000000002</v>
      </c>
      <c r="Y959" s="45">
        <v>43692</v>
      </c>
      <c r="Z959" s="56">
        <v>3.0937199999999998</v>
      </c>
      <c r="AA959" s="56">
        <v>5.2320200000000003</v>
      </c>
      <c r="AC959" s="45">
        <v>43692</v>
      </c>
      <c r="AD959" s="56">
        <v>0.25418000000000002</v>
      </c>
      <c r="AE959" s="56">
        <v>0.55764000000000002</v>
      </c>
      <c r="AG959" s="45">
        <v>43692</v>
      </c>
      <c r="AH959" s="56">
        <v>1.6656299999999999</v>
      </c>
      <c r="AI959" s="56">
        <v>0.77112000000000003</v>
      </c>
      <c r="AK959" s="45">
        <v>43692</v>
      </c>
      <c r="AL959" s="56">
        <v>2.6680299999999999</v>
      </c>
      <c r="AM959" s="56">
        <v>2.3601800000000002</v>
      </c>
      <c r="AO959" s="45">
        <v>43692</v>
      </c>
      <c r="AP959" s="56">
        <v>0.97221999999999997</v>
      </c>
      <c r="AQ959" s="56">
        <v>0.72916000000000003</v>
      </c>
      <c r="AS959" s="45">
        <v>44160</v>
      </c>
      <c r="AT959" s="44">
        <v>352.6</v>
      </c>
      <c r="AU959" s="44">
        <v>353.65</v>
      </c>
      <c r="AV959" s="44">
        <v>346.3</v>
      </c>
      <c r="AW959" s="44">
        <v>348.1</v>
      </c>
    </row>
    <row r="960" spans="1:49">
      <c r="A960" s="45">
        <v>43693</v>
      </c>
      <c r="B960" s="56">
        <v>0.17638999999999999</v>
      </c>
      <c r="C960" s="56">
        <v>0.13689999999999999</v>
      </c>
      <c r="E960" s="45">
        <v>43693</v>
      </c>
      <c r="F960" s="56">
        <v>7.1428500000000001</v>
      </c>
      <c r="G960" s="56">
        <v>11.428570000000001</v>
      </c>
      <c r="I960" s="45">
        <v>43693</v>
      </c>
      <c r="J960" s="56">
        <v>1.90577</v>
      </c>
      <c r="K960" s="56">
        <v>0</v>
      </c>
      <c r="M960" s="45">
        <v>43693</v>
      </c>
      <c r="N960" s="56">
        <v>1.5557399999999999</v>
      </c>
      <c r="O960" s="56">
        <v>0.38893</v>
      </c>
      <c r="Q960" s="45">
        <v>43693</v>
      </c>
      <c r="R960" s="56">
        <v>16.596710000000002</v>
      </c>
      <c r="S960" s="56">
        <v>9.2389299999999999</v>
      </c>
      <c r="U960" s="45">
        <v>43693</v>
      </c>
      <c r="V960" s="56">
        <v>5.2645</v>
      </c>
      <c r="W960" s="56">
        <v>4.2629599999999996</v>
      </c>
      <c r="Y960" s="45">
        <v>43693</v>
      </c>
      <c r="Z960" s="56">
        <v>4.6633300000000002</v>
      </c>
      <c r="AA960" s="56">
        <v>7.5295699999999997</v>
      </c>
      <c r="AC960" s="45">
        <v>43693</v>
      </c>
      <c r="AD960" s="56">
        <v>0.34005000000000002</v>
      </c>
      <c r="AE960" s="56">
        <v>0.61814000000000002</v>
      </c>
      <c r="AG960" s="45">
        <v>43693</v>
      </c>
      <c r="AH960" s="56">
        <v>2.43676</v>
      </c>
      <c r="AI960" s="56">
        <v>1.63479</v>
      </c>
      <c r="AK960" s="45">
        <v>43693</v>
      </c>
      <c r="AL960" s="56">
        <v>3.7711600000000001</v>
      </c>
      <c r="AM960" s="56">
        <v>2.5397599999999998</v>
      </c>
      <c r="AO960" s="45">
        <v>43693</v>
      </c>
      <c r="AP960" s="56">
        <v>2.5</v>
      </c>
      <c r="AQ960" s="56">
        <v>2.0833300000000001</v>
      </c>
      <c r="AS960" s="45">
        <v>44161</v>
      </c>
      <c r="AT960" s="44">
        <v>348</v>
      </c>
      <c r="AU960" s="44">
        <v>352.05</v>
      </c>
      <c r="AV960" s="44">
        <v>347.1</v>
      </c>
      <c r="AW960" s="44">
        <v>351.95</v>
      </c>
    </row>
    <row r="961" spans="1:49">
      <c r="A961" s="45">
        <v>43694</v>
      </c>
      <c r="B961" s="56">
        <v>6.318E-2</v>
      </c>
      <c r="C961" s="56">
        <v>7.8979999999999995E-2</v>
      </c>
      <c r="E961" s="45">
        <v>43694</v>
      </c>
      <c r="F961" s="56">
        <v>0</v>
      </c>
      <c r="G961" s="56">
        <v>0</v>
      </c>
      <c r="I961" s="45">
        <v>43694</v>
      </c>
      <c r="J961" s="56">
        <v>0.42349999999999999</v>
      </c>
      <c r="K961" s="56">
        <v>0.26468999999999998</v>
      </c>
      <c r="M961" s="45">
        <v>43694</v>
      </c>
      <c r="N961" s="56">
        <v>0.43214999999999998</v>
      </c>
      <c r="O961" s="56">
        <v>0.25929000000000002</v>
      </c>
      <c r="Q961" s="45">
        <v>43694</v>
      </c>
      <c r="R961" s="56">
        <v>6.8409800000000001</v>
      </c>
      <c r="S961" s="56">
        <v>2.2294700000000001</v>
      </c>
      <c r="U961" s="45">
        <v>43694</v>
      </c>
      <c r="V961" s="56">
        <v>2.1571600000000002</v>
      </c>
      <c r="W961" s="56">
        <v>2.85053</v>
      </c>
      <c r="Y961" s="45">
        <v>43694</v>
      </c>
      <c r="Z961" s="56">
        <v>1.91082</v>
      </c>
      <c r="AA961" s="56">
        <v>5.27752</v>
      </c>
      <c r="AC961" s="45">
        <v>43694</v>
      </c>
      <c r="AD961" s="56">
        <v>0.13514000000000001</v>
      </c>
      <c r="AE961" s="56">
        <v>0.50153999999999999</v>
      </c>
      <c r="AG961" s="45">
        <v>43694</v>
      </c>
      <c r="AH961" s="56">
        <v>1.07958</v>
      </c>
      <c r="AI961" s="56">
        <v>0.83281000000000005</v>
      </c>
      <c r="AK961" s="45">
        <v>43694</v>
      </c>
      <c r="AL961" s="56">
        <v>1.51359</v>
      </c>
      <c r="AM961" s="56">
        <v>1.00051</v>
      </c>
      <c r="AO961" s="45">
        <v>43694</v>
      </c>
      <c r="AP961" s="56">
        <v>0.9375</v>
      </c>
      <c r="AQ961" s="56">
        <v>0.625</v>
      </c>
      <c r="AS961" s="45">
        <v>44162</v>
      </c>
      <c r="AT961" s="44">
        <v>351.5</v>
      </c>
      <c r="AU961" s="44">
        <v>352.95</v>
      </c>
      <c r="AV961" s="44">
        <v>350.45</v>
      </c>
      <c r="AW961" s="44">
        <v>352.65</v>
      </c>
    </row>
    <row r="962" spans="1:49">
      <c r="A962" s="45">
        <v>43695</v>
      </c>
      <c r="B962" s="56">
        <v>8.1610000000000002E-2</v>
      </c>
      <c r="C962" s="56">
        <v>6.1870000000000001E-2</v>
      </c>
      <c r="E962" s="45">
        <v>43695</v>
      </c>
      <c r="F962" s="56">
        <v>0</v>
      </c>
      <c r="G962" s="56">
        <v>0</v>
      </c>
      <c r="I962" s="45">
        <v>43695</v>
      </c>
      <c r="J962" s="56">
        <v>0.58230999999999999</v>
      </c>
      <c r="K962" s="56">
        <v>0</v>
      </c>
      <c r="M962" s="45">
        <v>43695</v>
      </c>
      <c r="N962" s="56">
        <v>0.77786999999999995</v>
      </c>
      <c r="O962" s="56">
        <v>0.38893</v>
      </c>
      <c r="Q962" s="45">
        <v>43695</v>
      </c>
      <c r="R962" s="56">
        <v>6.65238</v>
      </c>
      <c r="S962" s="56">
        <v>1.77565</v>
      </c>
      <c r="U962" s="45">
        <v>43695</v>
      </c>
      <c r="V962" s="56">
        <v>2.1057999999999999</v>
      </c>
      <c r="W962" s="56">
        <v>3.3641399999999999</v>
      </c>
      <c r="Y962" s="45">
        <v>43695</v>
      </c>
      <c r="Z962" s="56">
        <v>1.8653299999999999</v>
      </c>
      <c r="AA962" s="56">
        <v>6.5059100000000001</v>
      </c>
      <c r="AC962" s="45">
        <v>43695</v>
      </c>
      <c r="AD962" s="56">
        <v>0.11513</v>
      </c>
      <c r="AE962" s="56">
        <v>0.59033000000000002</v>
      </c>
      <c r="AG962" s="45">
        <v>43695</v>
      </c>
      <c r="AH962" s="56">
        <v>0.98704000000000003</v>
      </c>
      <c r="AI962" s="56">
        <v>0.58604999999999996</v>
      </c>
      <c r="AK962" s="45">
        <v>43695</v>
      </c>
      <c r="AL962" s="56">
        <v>1.0774699999999999</v>
      </c>
      <c r="AM962" s="56">
        <v>1.48794</v>
      </c>
      <c r="AO962" s="45">
        <v>43695</v>
      </c>
      <c r="AP962" s="56">
        <v>0.65971999999999997</v>
      </c>
      <c r="AQ962" s="56">
        <v>0.59026999999999996</v>
      </c>
      <c r="AS962" s="45">
        <v>44165</v>
      </c>
      <c r="AT962" s="44">
        <v>353.65</v>
      </c>
      <c r="AU962" s="44">
        <v>355</v>
      </c>
      <c r="AV962" s="44">
        <v>346.65</v>
      </c>
      <c r="AW962" s="44">
        <v>347.25</v>
      </c>
    </row>
    <row r="963" spans="1:49">
      <c r="A963" s="45">
        <v>43696</v>
      </c>
      <c r="B963" s="56">
        <v>0.23563000000000001</v>
      </c>
      <c r="C963" s="56">
        <v>0.14743000000000001</v>
      </c>
      <c r="E963" s="45">
        <v>43696</v>
      </c>
      <c r="F963" s="56">
        <v>14.28571</v>
      </c>
      <c r="G963" s="56">
        <v>11.428570000000001</v>
      </c>
      <c r="I963" s="45">
        <v>43696</v>
      </c>
      <c r="J963" s="56">
        <v>0.37056</v>
      </c>
      <c r="K963" s="56">
        <v>0.31762000000000001</v>
      </c>
      <c r="M963" s="45">
        <v>43696</v>
      </c>
      <c r="N963" s="56">
        <v>0.90751000000000004</v>
      </c>
      <c r="O963" s="56">
        <v>0.43214999999999998</v>
      </c>
      <c r="Q963" s="45">
        <v>43696</v>
      </c>
      <c r="R963" s="56">
        <v>15.8582</v>
      </c>
      <c r="S963" s="56">
        <v>6.8961699999999997</v>
      </c>
      <c r="U963" s="45">
        <v>43696</v>
      </c>
      <c r="V963" s="56">
        <v>5.6497099999999998</v>
      </c>
      <c r="W963" s="56">
        <v>4.1602399999999999</v>
      </c>
      <c r="Y963" s="45">
        <v>43696</v>
      </c>
      <c r="Z963" s="56">
        <v>5.0045400000000004</v>
      </c>
      <c r="AA963" s="56">
        <v>11.51046</v>
      </c>
      <c r="AC963" s="45">
        <v>43696</v>
      </c>
      <c r="AD963" s="56">
        <v>0.32540999999999998</v>
      </c>
      <c r="AE963" s="56">
        <v>0.72743000000000002</v>
      </c>
      <c r="AG963" s="45">
        <v>43696</v>
      </c>
      <c r="AH963" s="56">
        <v>1.3726</v>
      </c>
      <c r="AI963" s="56">
        <v>1.4034500000000001</v>
      </c>
      <c r="AK963" s="45">
        <v>43696</v>
      </c>
      <c r="AL963" s="56">
        <v>2.8219500000000002</v>
      </c>
      <c r="AM963" s="56">
        <v>2.9502299999999999</v>
      </c>
      <c r="AO963" s="45">
        <v>43696</v>
      </c>
      <c r="AP963" s="56">
        <v>2.5</v>
      </c>
      <c r="AQ963" s="56">
        <v>1.6319399999999999</v>
      </c>
      <c r="AS963" s="45">
        <v>44166</v>
      </c>
      <c r="AT963" s="44">
        <v>349.45</v>
      </c>
      <c r="AU963" s="44">
        <v>353.35</v>
      </c>
      <c r="AV963" s="44">
        <v>348.95</v>
      </c>
      <c r="AW963" s="44">
        <v>352.4</v>
      </c>
    </row>
    <row r="964" spans="1:49">
      <c r="A964" s="45">
        <v>43697</v>
      </c>
      <c r="B964" s="56">
        <v>0.20272000000000001</v>
      </c>
      <c r="C964" s="56">
        <v>0.17771000000000001</v>
      </c>
      <c r="E964" s="45">
        <v>43697</v>
      </c>
      <c r="F964" s="56">
        <v>17.142849999999999</v>
      </c>
      <c r="G964" s="56">
        <v>20</v>
      </c>
      <c r="I964" s="45">
        <v>43697</v>
      </c>
      <c r="J964" s="56">
        <v>0.58230999999999999</v>
      </c>
      <c r="K964" s="56">
        <v>0.89993999999999996</v>
      </c>
      <c r="M964" s="45">
        <v>43697</v>
      </c>
      <c r="N964" s="56">
        <v>0.47536</v>
      </c>
      <c r="O964" s="56">
        <v>1.2100200000000001</v>
      </c>
      <c r="Q964" s="45">
        <v>43697</v>
      </c>
      <c r="R964" s="56">
        <v>14.20622</v>
      </c>
      <c r="S964" s="56">
        <v>6.53714</v>
      </c>
      <c r="U964" s="45">
        <v>43697</v>
      </c>
      <c r="V964" s="56">
        <v>5.2645</v>
      </c>
      <c r="W964" s="56">
        <v>3.64663</v>
      </c>
      <c r="Y964" s="45">
        <v>43697</v>
      </c>
      <c r="Z964" s="56">
        <v>4.6633300000000002</v>
      </c>
      <c r="AA964" s="56">
        <v>8.6214700000000004</v>
      </c>
      <c r="AC964" s="45">
        <v>43697</v>
      </c>
      <c r="AD964" s="56">
        <v>0.21709999999999999</v>
      </c>
      <c r="AE964" s="56">
        <v>0.70009999999999994</v>
      </c>
      <c r="AG964" s="45">
        <v>43697</v>
      </c>
      <c r="AH964" s="56">
        <v>1.24922</v>
      </c>
      <c r="AI964" s="56">
        <v>1.72732</v>
      </c>
      <c r="AK964" s="45">
        <v>43697</v>
      </c>
      <c r="AL964" s="56">
        <v>2.74499</v>
      </c>
      <c r="AM964" s="56">
        <v>3.2580800000000001</v>
      </c>
      <c r="AO964" s="45">
        <v>43697</v>
      </c>
      <c r="AP964" s="56">
        <v>3.0902699999999999</v>
      </c>
      <c r="AQ964" s="56">
        <v>1.3888799999999999</v>
      </c>
      <c r="AS964" s="45">
        <v>44167</v>
      </c>
      <c r="AT964" s="44">
        <v>354</v>
      </c>
      <c r="AU964" s="44">
        <v>359</v>
      </c>
      <c r="AV964" s="44">
        <v>353.5</v>
      </c>
      <c r="AW964" s="44">
        <v>358.75</v>
      </c>
    </row>
    <row r="965" spans="1:49">
      <c r="A965" s="45">
        <v>43698</v>
      </c>
      <c r="B965" s="56">
        <v>0.22642000000000001</v>
      </c>
      <c r="C965" s="56">
        <v>0.21457000000000001</v>
      </c>
      <c r="E965" s="45">
        <v>43698</v>
      </c>
      <c r="F965" s="56">
        <v>0</v>
      </c>
      <c r="G965" s="56">
        <v>0</v>
      </c>
      <c r="I965" s="45">
        <v>43698</v>
      </c>
      <c r="J965" s="56">
        <v>0</v>
      </c>
      <c r="K965" s="56">
        <v>0.74112999999999996</v>
      </c>
      <c r="M965" s="45">
        <v>43698</v>
      </c>
      <c r="N965" s="56">
        <v>0.60501000000000005</v>
      </c>
      <c r="O965" s="56">
        <v>0.69144000000000005</v>
      </c>
      <c r="Q965" s="45">
        <v>43698</v>
      </c>
      <c r="R965" s="56">
        <v>15.912409999999999</v>
      </c>
      <c r="S965" s="56">
        <v>6.4326100000000004</v>
      </c>
      <c r="U965" s="45">
        <v>43698</v>
      </c>
      <c r="V965" s="56">
        <v>7.1391799999999996</v>
      </c>
      <c r="W965" s="56">
        <v>2.9275799999999998</v>
      </c>
      <c r="Y965" s="45">
        <v>43698</v>
      </c>
      <c r="Z965" s="56">
        <v>6.3239299999999998</v>
      </c>
      <c r="AA965" s="56">
        <v>7.7797900000000002</v>
      </c>
      <c r="AC965" s="45">
        <v>43698</v>
      </c>
      <c r="AD965" s="56">
        <v>0.20977999999999999</v>
      </c>
      <c r="AE965" s="56">
        <v>0.78742999999999996</v>
      </c>
      <c r="AG965" s="45">
        <v>43698</v>
      </c>
      <c r="AH965" s="56">
        <v>0.94077</v>
      </c>
      <c r="AI965" s="56">
        <v>1.4651400000000001</v>
      </c>
      <c r="AK965" s="45">
        <v>43698</v>
      </c>
      <c r="AL965" s="56">
        <v>3.12981</v>
      </c>
      <c r="AM965" s="56">
        <v>3.3350399999999998</v>
      </c>
      <c r="AO965" s="45">
        <v>43698</v>
      </c>
      <c r="AP965" s="56">
        <v>2.7430500000000002</v>
      </c>
      <c r="AQ965" s="56">
        <v>1.3888799999999999</v>
      </c>
      <c r="AS965" s="45">
        <v>44168</v>
      </c>
      <c r="AT965" s="44">
        <v>360</v>
      </c>
      <c r="AU965" s="44">
        <v>361.4</v>
      </c>
      <c r="AV965" s="44">
        <v>358.15</v>
      </c>
      <c r="AW965" s="44">
        <v>361.3</v>
      </c>
    </row>
    <row r="966" spans="1:49">
      <c r="A966" s="45">
        <v>43699</v>
      </c>
      <c r="B966" s="56">
        <v>0.19746</v>
      </c>
      <c r="C966" s="56">
        <v>0.17902999999999999</v>
      </c>
      <c r="E966" s="45">
        <v>43699</v>
      </c>
      <c r="F966" s="56">
        <v>11.428570000000001</v>
      </c>
      <c r="G966" s="56">
        <v>7.1428500000000001</v>
      </c>
      <c r="I966" s="45">
        <v>43699</v>
      </c>
      <c r="J966" s="56">
        <v>0.68818999999999997</v>
      </c>
      <c r="K966" s="56">
        <v>0.63524999999999998</v>
      </c>
      <c r="M966" s="45">
        <v>43699</v>
      </c>
      <c r="N966" s="56">
        <v>0.86429999999999996</v>
      </c>
      <c r="O966" s="56">
        <v>0.47536</v>
      </c>
      <c r="Q966" s="45">
        <v>43699</v>
      </c>
      <c r="R966" s="56">
        <v>14.744440000000001</v>
      </c>
      <c r="S966" s="56">
        <v>6.2985499999999996</v>
      </c>
      <c r="U966" s="45">
        <v>43699</v>
      </c>
      <c r="V966" s="56">
        <v>5.4699499999999999</v>
      </c>
      <c r="W966" s="56">
        <v>2.8762099999999999</v>
      </c>
      <c r="Y966" s="45">
        <v>43699</v>
      </c>
      <c r="Z966" s="56">
        <v>4.8453099999999996</v>
      </c>
      <c r="AA966" s="56">
        <v>6.9608699999999999</v>
      </c>
      <c r="AC966" s="45">
        <v>43699</v>
      </c>
      <c r="AD966" s="56">
        <v>0.41421000000000002</v>
      </c>
      <c r="AE966" s="56">
        <v>0.67522000000000004</v>
      </c>
      <c r="AG966" s="45">
        <v>43699</v>
      </c>
      <c r="AH966" s="56">
        <v>1.91239</v>
      </c>
      <c r="AI966" s="56">
        <v>1.15669</v>
      </c>
      <c r="AK966" s="45">
        <v>43699</v>
      </c>
      <c r="AL966" s="56">
        <v>5.0282099999999996</v>
      </c>
      <c r="AM966" s="56">
        <v>3.4633099999999999</v>
      </c>
      <c r="AO966" s="45">
        <v>43699</v>
      </c>
      <c r="AP966" s="56">
        <v>2.36111</v>
      </c>
      <c r="AQ966" s="56">
        <v>1.5625</v>
      </c>
      <c r="AS966" s="45">
        <v>44169</v>
      </c>
      <c r="AT966" s="44">
        <v>362.05</v>
      </c>
      <c r="AU966" s="44">
        <v>369.55</v>
      </c>
      <c r="AV966" s="44">
        <v>362</v>
      </c>
      <c r="AW966" s="44">
        <v>368.1</v>
      </c>
    </row>
    <row r="967" spans="1:49">
      <c r="A967" s="45">
        <v>43700</v>
      </c>
      <c r="B967" s="56">
        <v>0.1527</v>
      </c>
      <c r="C967" s="56">
        <v>0.14743000000000001</v>
      </c>
      <c r="E967" s="45">
        <v>43700</v>
      </c>
      <c r="F967" s="56">
        <v>10</v>
      </c>
      <c r="G967" s="56">
        <v>17.142849999999999</v>
      </c>
      <c r="I967" s="45">
        <v>43700</v>
      </c>
      <c r="J967" s="56">
        <v>0.74112999999999996</v>
      </c>
      <c r="K967" s="56">
        <v>0.26468999999999998</v>
      </c>
      <c r="M967" s="45">
        <v>43700</v>
      </c>
      <c r="N967" s="56">
        <v>0.77786999999999995</v>
      </c>
      <c r="O967" s="56">
        <v>1.6421699999999999</v>
      </c>
      <c r="Q967" s="45">
        <v>43700</v>
      </c>
      <c r="R967" s="56">
        <v>15.18332</v>
      </c>
      <c r="S967" s="56">
        <v>8.1371800000000007</v>
      </c>
      <c r="U967" s="45">
        <v>43700</v>
      </c>
      <c r="V967" s="56">
        <v>4.9049800000000001</v>
      </c>
      <c r="W967" s="56">
        <v>2.5937299999999999</v>
      </c>
      <c r="Y967" s="45">
        <v>43700</v>
      </c>
      <c r="Z967" s="56">
        <v>4.3448500000000001</v>
      </c>
      <c r="AA967" s="56">
        <v>5.6642400000000004</v>
      </c>
      <c r="AC967" s="45">
        <v>43700</v>
      </c>
      <c r="AD967" s="56">
        <v>0.49568000000000001</v>
      </c>
      <c r="AE967" s="56">
        <v>0.62107000000000001</v>
      </c>
      <c r="AG967" s="45">
        <v>43700</v>
      </c>
      <c r="AH967" s="56">
        <v>2.1283099999999999</v>
      </c>
      <c r="AI967" s="56">
        <v>0.69401000000000002</v>
      </c>
      <c r="AK967" s="45">
        <v>43700</v>
      </c>
      <c r="AL967" s="56">
        <v>4.2072799999999999</v>
      </c>
      <c r="AM967" s="56">
        <v>2.6936800000000001</v>
      </c>
      <c r="AO967" s="45">
        <v>43700</v>
      </c>
      <c r="AP967" s="56">
        <v>2.0833300000000001</v>
      </c>
      <c r="AQ967" s="56">
        <v>1.25</v>
      </c>
      <c r="AS967" s="45">
        <v>44172</v>
      </c>
      <c r="AT967" s="44">
        <v>370.15</v>
      </c>
      <c r="AU967" s="44">
        <v>371.1</v>
      </c>
      <c r="AV967" s="44">
        <v>364.95</v>
      </c>
      <c r="AW967" s="44">
        <v>369.85</v>
      </c>
    </row>
    <row r="968" spans="1:49">
      <c r="A968" s="45">
        <v>43701</v>
      </c>
      <c r="B968" s="56">
        <v>9.3460000000000001E-2</v>
      </c>
      <c r="C968" s="56">
        <v>5.5280000000000003E-2</v>
      </c>
      <c r="E968" s="45">
        <v>43701</v>
      </c>
      <c r="F968" s="56">
        <v>0</v>
      </c>
      <c r="G968" s="56">
        <v>0</v>
      </c>
      <c r="I968" s="45">
        <v>43701</v>
      </c>
      <c r="J968" s="56">
        <v>0.37056</v>
      </c>
      <c r="K968" s="56">
        <v>0</v>
      </c>
      <c r="M968" s="45">
        <v>43701</v>
      </c>
      <c r="N968" s="56">
        <v>0.38893</v>
      </c>
      <c r="O968" s="56">
        <v>0.25929000000000002</v>
      </c>
      <c r="Q968" s="45">
        <v>43701</v>
      </c>
      <c r="R968" s="56">
        <v>6.9510300000000003</v>
      </c>
      <c r="S968" s="56">
        <v>2.1999300000000002</v>
      </c>
      <c r="U968" s="45">
        <v>43701</v>
      </c>
      <c r="V968" s="56">
        <v>2.1571600000000002</v>
      </c>
      <c r="W968" s="56">
        <v>2.2598799999999999</v>
      </c>
      <c r="Y968" s="45">
        <v>43701</v>
      </c>
      <c r="Z968" s="56">
        <v>1.91082</v>
      </c>
      <c r="AA968" s="56">
        <v>6.4376699999999998</v>
      </c>
      <c r="AC968" s="45">
        <v>43701</v>
      </c>
      <c r="AD968" s="56">
        <v>0.22148999999999999</v>
      </c>
      <c r="AE968" s="56">
        <v>0.49177999999999999</v>
      </c>
      <c r="AG968" s="45">
        <v>43701</v>
      </c>
      <c r="AH968" s="56">
        <v>1.0024599999999999</v>
      </c>
      <c r="AI968" s="56">
        <v>0.29302</v>
      </c>
      <c r="AK968" s="45">
        <v>43701</v>
      </c>
      <c r="AL968" s="56">
        <v>1.8984000000000001</v>
      </c>
      <c r="AM968" s="56">
        <v>0.82093000000000005</v>
      </c>
      <c r="AO968" s="45">
        <v>43701</v>
      </c>
      <c r="AP968" s="56">
        <v>0.79861000000000004</v>
      </c>
      <c r="AQ968" s="56">
        <v>0.17360999999999999</v>
      </c>
      <c r="AS968" s="45">
        <v>44173</v>
      </c>
      <c r="AT968" s="44">
        <v>368.9</v>
      </c>
      <c r="AU968" s="44">
        <v>369.2</v>
      </c>
      <c r="AV968" s="44">
        <v>363.25</v>
      </c>
      <c r="AW968" s="44">
        <v>363.45</v>
      </c>
    </row>
    <row r="969" spans="1:49">
      <c r="A969" s="45">
        <v>43702</v>
      </c>
      <c r="B969" s="56">
        <v>9.214E-2</v>
      </c>
      <c r="C969" s="56">
        <v>7.2400000000000006E-2</v>
      </c>
      <c r="E969" s="45">
        <v>43702</v>
      </c>
      <c r="F969" s="56">
        <v>0</v>
      </c>
      <c r="G969" s="56">
        <v>0</v>
      </c>
      <c r="I969" s="45">
        <v>43702</v>
      </c>
      <c r="J969" s="56">
        <v>0.31762000000000001</v>
      </c>
      <c r="K969" s="56">
        <v>0</v>
      </c>
      <c r="M969" s="45">
        <v>43702</v>
      </c>
      <c r="N969" s="56">
        <v>0.21607000000000001</v>
      </c>
      <c r="O969" s="56">
        <v>0.21607000000000001</v>
      </c>
      <c r="Q969" s="45">
        <v>43702</v>
      </c>
      <c r="R969" s="56">
        <v>5.9550999999999998</v>
      </c>
      <c r="S969" s="56">
        <v>1.78312</v>
      </c>
      <c r="U969" s="45">
        <v>43702</v>
      </c>
      <c r="V969" s="56">
        <v>2.3369200000000001</v>
      </c>
      <c r="W969" s="56">
        <v>3.2871000000000001</v>
      </c>
      <c r="Y969" s="45">
        <v>43702</v>
      </c>
      <c r="Z969" s="56">
        <v>2.0700599999999998</v>
      </c>
      <c r="AA969" s="56">
        <v>7.43858</v>
      </c>
      <c r="AC969" s="45">
        <v>43702</v>
      </c>
      <c r="AD969" s="56">
        <v>0.19611999999999999</v>
      </c>
      <c r="AE969" s="56">
        <v>0.55179</v>
      </c>
      <c r="AG969" s="45">
        <v>43702</v>
      </c>
      <c r="AH969" s="56">
        <v>0.84823999999999999</v>
      </c>
      <c r="AI969" s="56">
        <v>0.23133000000000001</v>
      </c>
      <c r="AK969" s="45">
        <v>43702</v>
      </c>
      <c r="AL969" s="56">
        <v>1.77013</v>
      </c>
      <c r="AM969" s="56">
        <v>0.71831</v>
      </c>
      <c r="AO969" s="45">
        <v>43702</v>
      </c>
      <c r="AP969" s="56">
        <v>0.72916000000000003</v>
      </c>
      <c r="AQ969" s="56">
        <v>0.52083000000000002</v>
      </c>
      <c r="AS969" s="45">
        <v>44174</v>
      </c>
      <c r="AT969" s="44">
        <v>364.8</v>
      </c>
      <c r="AU969" s="44">
        <v>371.8</v>
      </c>
      <c r="AV969" s="44">
        <v>364.7</v>
      </c>
      <c r="AW969" s="44">
        <v>371.25</v>
      </c>
    </row>
    <row r="970" spans="1:49">
      <c r="A970" s="45">
        <v>43703</v>
      </c>
      <c r="B970" s="56">
        <v>0.40544999999999998</v>
      </c>
      <c r="C970" s="56">
        <v>0.21589</v>
      </c>
      <c r="E970" s="45">
        <v>43703</v>
      </c>
      <c r="F970" s="56">
        <v>20</v>
      </c>
      <c r="G970" s="56">
        <v>8.5714199999999998</v>
      </c>
      <c r="I970" s="45">
        <v>43703</v>
      </c>
      <c r="J970" s="56">
        <v>3.1233399999999998</v>
      </c>
      <c r="K970" s="56">
        <v>0</v>
      </c>
      <c r="M970" s="45">
        <v>43703</v>
      </c>
      <c r="N970" s="56">
        <v>5.2290400000000004</v>
      </c>
      <c r="O970" s="56">
        <v>0.64822000000000002</v>
      </c>
      <c r="Q970" s="45">
        <v>43703</v>
      </c>
      <c r="R970" s="56">
        <v>17.447849999999999</v>
      </c>
      <c r="S970" s="56">
        <v>10.48156</v>
      </c>
      <c r="U970" s="45">
        <v>43703</v>
      </c>
      <c r="V970" s="56">
        <v>5.6753900000000002</v>
      </c>
      <c r="W970" s="56">
        <v>6.7796599999999998</v>
      </c>
      <c r="Y970" s="45">
        <v>43703</v>
      </c>
      <c r="Z970" s="56">
        <v>5.0272899999999998</v>
      </c>
      <c r="AA970" s="56">
        <v>12.738849999999999</v>
      </c>
      <c r="AC970" s="45">
        <v>43703</v>
      </c>
      <c r="AD970" s="56">
        <v>0.52398</v>
      </c>
      <c r="AE970" s="56">
        <v>0.75670000000000004</v>
      </c>
      <c r="AG970" s="45">
        <v>43703</v>
      </c>
      <c r="AH970" s="56">
        <v>4.2720500000000001</v>
      </c>
      <c r="AI970" s="56">
        <v>1.77359</v>
      </c>
      <c r="AK970" s="45">
        <v>43703</v>
      </c>
      <c r="AL970" s="56">
        <v>9.5433500000000002</v>
      </c>
      <c r="AM970" s="56">
        <v>6.1056900000000001</v>
      </c>
      <c r="AO970" s="45">
        <v>43703</v>
      </c>
      <c r="AP970" s="56">
        <v>2.1180500000000002</v>
      </c>
      <c r="AQ970" s="56">
        <v>1.5625</v>
      </c>
      <c r="AS970" s="45">
        <v>44175</v>
      </c>
      <c r="AT970" s="44">
        <v>367.4</v>
      </c>
      <c r="AU970" s="44">
        <v>372.6</v>
      </c>
      <c r="AV970" s="44">
        <v>365.45</v>
      </c>
      <c r="AW970" s="44">
        <v>370.3</v>
      </c>
    </row>
    <row r="971" spans="1:49">
      <c r="A971" s="45">
        <v>43704</v>
      </c>
      <c r="B971" s="56">
        <v>0.30409000000000003</v>
      </c>
      <c r="C971" s="56">
        <v>0.17244999999999999</v>
      </c>
      <c r="E971" s="45">
        <v>43704</v>
      </c>
      <c r="F971" s="56">
        <v>18.57142</v>
      </c>
      <c r="G971" s="56">
        <v>7.1428500000000001</v>
      </c>
      <c r="I971" s="45">
        <v>43704</v>
      </c>
      <c r="J971" s="56">
        <v>1.1116900000000001</v>
      </c>
      <c r="K971" s="56">
        <v>0.31762000000000001</v>
      </c>
      <c r="M971" s="45">
        <v>43704</v>
      </c>
      <c r="N971" s="56">
        <v>1.0803799999999999</v>
      </c>
      <c r="O971" s="56">
        <v>1.7285999999999999</v>
      </c>
      <c r="Q971" s="45">
        <v>43704</v>
      </c>
      <c r="R971" s="56">
        <v>13.584910000000001</v>
      </c>
      <c r="S971" s="56">
        <v>7.2873299999999999</v>
      </c>
      <c r="U971" s="45">
        <v>43704</v>
      </c>
      <c r="V971" s="56">
        <v>3.5952700000000002</v>
      </c>
      <c r="W971" s="56">
        <v>3.8520799999999999</v>
      </c>
      <c r="Y971" s="45">
        <v>43704</v>
      </c>
      <c r="Z971" s="56">
        <v>3.1847099999999999</v>
      </c>
      <c r="AA971" s="56">
        <v>9.3721499999999995</v>
      </c>
      <c r="AC971" s="45">
        <v>43704</v>
      </c>
      <c r="AD971" s="56">
        <v>0.25662000000000001</v>
      </c>
      <c r="AE971" s="56">
        <v>0.70742000000000005</v>
      </c>
      <c r="AG971" s="45">
        <v>43704</v>
      </c>
      <c r="AH971" s="56">
        <v>1.28007</v>
      </c>
      <c r="AI971" s="56">
        <v>1.2338</v>
      </c>
      <c r="AK971" s="45">
        <v>43704</v>
      </c>
      <c r="AL971" s="56">
        <v>4.4638200000000001</v>
      </c>
      <c r="AM971" s="56">
        <v>3.5659299999999998</v>
      </c>
      <c r="AO971" s="45">
        <v>43704</v>
      </c>
      <c r="AP971" s="56">
        <v>2.5694400000000002</v>
      </c>
      <c r="AQ971" s="56">
        <v>2.1180500000000002</v>
      </c>
      <c r="AS971" s="45">
        <v>44176</v>
      </c>
      <c r="AT971" s="44">
        <v>366.8</v>
      </c>
      <c r="AU971" s="44">
        <v>368.8</v>
      </c>
      <c r="AV971" s="44">
        <v>365.8</v>
      </c>
      <c r="AW971" s="44">
        <v>367.65</v>
      </c>
    </row>
    <row r="972" spans="1:49">
      <c r="A972" s="45">
        <v>43705</v>
      </c>
      <c r="B972" s="56">
        <v>0.21457000000000001</v>
      </c>
      <c r="C972" s="56">
        <v>0.16059999999999999</v>
      </c>
      <c r="E972" s="45">
        <v>43705</v>
      </c>
      <c r="F972" s="56">
        <v>17.142849999999999</v>
      </c>
      <c r="G972" s="56">
        <v>11.428570000000001</v>
      </c>
      <c r="I972" s="45">
        <v>43705</v>
      </c>
      <c r="J972" s="56">
        <v>0.63524999999999998</v>
      </c>
      <c r="K972" s="56">
        <v>0.47643999999999997</v>
      </c>
      <c r="M972" s="45">
        <v>43705</v>
      </c>
      <c r="N972" s="56">
        <v>0.64822000000000002</v>
      </c>
      <c r="O972" s="56">
        <v>0.56179000000000001</v>
      </c>
      <c r="Q972" s="45">
        <v>43705</v>
      </c>
      <c r="R972" s="56">
        <v>12.922689999999999</v>
      </c>
      <c r="S972" s="56">
        <v>6.6900300000000001</v>
      </c>
      <c r="U972" s="45">
        <v>43705</v>
      </c>
      <c r="V972" s="56">
        <v>3.67231</v>
      </c>
      <c r="W972" s="56">
        <v>3.4411900000000002</v>
      </c>
      <c r="Y972" s="45">
        <v>43705</v>
      </c>
      <c r="Z972" s="56">
        <v>3.2529499999999998</v>
      </c>
      <c r="AA972" s="56">
        <v>7.9617800000000001</v>
      </c>
      <c r="AC972" s="45">
        <v>43705</v>
      </c>
      <c r="AD972" s="56">
        <v>0.23563999999999999</v>
      </c>
      <c r="AE972" s="56">
        <v>0.84891000000000005</v>
      </c>
      <c r="AG972" s="45">
        <v>43705</v>
      </c>
      <c r="AH972" s="56">
        <v>0.83281000000000005</v>
      </c>
      <c r="AI972" s="56">
        <v>0.83281000000000005</v>
      </c>
      <c r="AK972" s="45">
        <v>43705</v>
      </c>
      <c r="AL972" s="56">
        <v>3.1041500000000002</v>
      </c>
      <c r="AM972" s="56">
        <v>3.7455099999999999</v>
      </c>
      <c r="AO972" s="45">
        <v>43705</v>
      </c>
      <c r="AP972" s="56">
        <v>2.5</v>
      </c>
      <c r="AQ972" s="56">
        <v>1.80555</v>
      </c>
      <c r="AS972" s="45">
        <v>44179</v>
      </c>
      <c r="AT972" s="44">
        <v>368.45</v>
      </c>
      <c r="AU972" s="44">
        <v>368.95</v>
      </c>
      <c r="AV972" s="44">
        <v>364.95</v>
      </c>
      <c r="AW972" s="44">
        <v>365.3</v>
      </c>
    </row>
    <row r="973" spans="1:49">
      <c r="A973" s="45">
        <v>43706</v>
      </c>
      <c r="B973" s="56">
        <v>0.14216999999999999</v>
      </c>
      <c r="C973" s="56">
        <v>0.14480000000000001</v>
      </c>
      <c r="E973" s="45">
        <v>43706</v>
      </c>
      <c r="F973" s="56">
        <v>17.142849999999999</v>
      </c>
      <c r="G973" s="56">
        <v>7.1428500000000001</v>
      </c>
      <c r="I973" s="45">
        <v>43706</v>
      </c>
      <c r="J973" s="56">
        <v>0.58230999999999999</v>
      </c>
      <c r="K973" s="56">
        <v>0.47643999999999997</v>
      </c>
      <c r="M973" s="45">
        <v>43706</v>
      </c>
      <c r="N973" s="56">
        <v>0.95072999999999996</v>
      </c>
      <c r="O973" s="56">
        <v>0.56179000000000001</v>
      </c>
      <c r="Q973" s="45">
        <v>43706</v>
      </c>
      <c r="R973" s="56">
        <v>12.314349999999999</v>
      </c>
      <c r="S973" s="56">
        <v>6.5462300000000004</v>
      </c>
      <c r="U973" s="45">
        <v>43706</v>
      </c>
      <c r="V973" s="56">
        <v>3.51823</v>
      </c>
      <c r="W973" s="56">
        <v>2.7478099999999999</v>
      </c>
      <c r="Y973" s="45">
        <v>43706</v>
      </c>
      <c r="Z973" s="56">
        <v>3.11646</v>
      </c>
      <c r="AA973" s="56">
        <v>6.4149200000000004</v>
      </c>
      <c r="AC973" s="45">
        <v>43706</v>
      </c>
      <c r="AD973" s="56">
        <v>0.23905999999999999</v>
      </c>
      <c r="AE973" s="56">
        <v>0.67620000000000002</v>
      </c>
      <c r="AG973" s="45">
        <v>43706</v>
      </c>
      <c r="AH973" s="56">
        <v>1.17211</v>
      </c>
      <c r="AI973" s="56">
        <v>0.98704000000000003</v>
      </c>
      <c r="AK973" s="45">
        <v>43706</v>
      </c>
      <c r="AL973" s="56">
        <v>2.6680299999999999</v>
      </c>
      <c r="AM973" s="56">
        <v>3.4633099999999999</v>
      </c>
      <c r="AO973" s="45">
        <v>43706</v>
      </c>
      <c r="AP973" s="56">
        <v>1.7708299999999999</v>
      </c>
      <c r="AQ973" s="56">
        <v>1.9444399999999999</v>
      </c>
      <c r="AS973" s="45">
        <v>44180</v>
      </c>
      <c r="AT973" s="44">
        <v>365.5</v>
      </c>
      <c r="AU973" s="44">
        <v>366.25</v>
      </c>
      <c r="AV973" s="44">
        <v>361.3</v>
      </c>
      <c r="AW973" s="44">
        <v>365.3</v>
      </c>
    </row>
    <row r="974" spans="1:49">
      <c r="A974" s="45">
        <v>43707</v>
      </c>
      <c r="B974" s="56">
        <v>0.16718</v>
      </c>
      <c r="C974" s="56">
        <v>0.15533</v>
      </c>
      <c r="E974" s="45">
        <v>43707</v>
      </c>
      <c r="F974" s="56">
        <v>21.428570000000001</v>
      </c>
      <c r="G974" s="56">
        <v>10</v>
      </c>
      <c r="I974" s="45">
        <v>43707</v>
      </c>
      <c r="J974" s="56">
        <v>0.31762000000000001</v>
      </c>
      <c r="K974" s="56">
        <v>0.42349999999999999</v>
      </c>
      <c r="M974" s="45">
        <v>43707</v>
      </c>
      <c r="N974" s="56">
        <v>0.25929000000000002</v>
      </c>
      <c r="O974" s="56">
        <v>1.1235900000000001</v>
      </c>
      <c r="Q974" s="45">
        <v>43707</v>
      </c>
      <c r="R974" s="56">
        <v>12.275080000000001</v>
      </c>
      <c r="S974" s="56">
        <v>5.6577500000000001</v>
      </c>
      <c r="U974" s="45">
        <v>43707</v>
      </c>
      <c r="V974" s="56">
        <v>4.0061600000000004</v>
      </c>
      <c r="W974" s="56">
        <v>2.3369200000000001</v>
      </c>
      <c r="Y974" s="45">
        <v>43707</v>
      </c>
      <c r="Z974" s="56">
        <v>3.5486800000000001</v>
      </c>
      <c r="AA974" s="56">
        <v>7.8935300000000002</v>
      </c>
      <c r="AC974" s="45">
        <v>43707</v>
      </c>
      <c r="AD974" s="56">
        <v>0.21174000000000001</v>
      </c>
      <c r="AE974" s="56">
        <v>0.58838000000000001</v>
      </c>
      <c r="AG974" s="45">
        <v>43707</v>
      </c>
      <c r="AH974" s="56">
        <v>0.89449999999999996</v>
      </c>
      <c r="AI974" s="56">
        <v>1.0641499999999999</v>
      </c>
      <c r="AK974" s="45">
        <v>43707</v>
      </c>
      <c r="AL974" s="56">
        <v>1.5905499999999999</v>
      </c>
      <c r="AM974" s="56">
        <v>2.4114900000000001</v>
      </c>
      <c r="AO974" s="45">
        <v>43707</v>
      </c>
      <c r="AP974" s="56">
        <v>2.5694400000000002</v>
      </c>
      <c r="AQ974" s="56">
        <v>1.42361</v>
      </c>
      <c r="AS974" s="45">
        <v>44181</v>
      </c>
      <c r="AT974" s="44">
        <v>368</v>
      </c>
      <c r="AU974" s="44">
        <v>369.15</v>
      </c>
      <c r="AV974" s="44">
        <v>365.65</v>
      </c>
      <c r="AW974" s="44">
        <v>367.3</v>
      </c>
    </row>
    <row r="975" spans="1:49">
      <c r="A975" s="45">
        <v>43708</v>
      </c>
      <c r="B975" s="56">
        <v>8.2930000000000004E-2</v>
      </c>
      <c r="C975" s="56">
        <v>8.8190000000000004E-2</v>
      </c>
      <c r="E975" s="45">
        <v>43708</v>
      </c>
      <c r="F975" s="56">
        <v>0</v>
      </c>
      <c r="G975" s="56">
        <v>0</v>
      </c>
      <c r="I975" s="45">
        <v>43708</v>
      </c>
      <c r="J975" s="56">
        <v>0</v>
      </c>
      <c r="K975" s="56">
        <v>0</v>
      </c>
      <c r="M975" s="45">
        <v>43708</v>
      </c>
      <c r="N975" s="56">
        <v>0.21607000000000001</v>
      </c>
      <c r="O975" s="56">
        <v>0.25929000000000002</v>
      </c>
      <c r="Q975" s="45">
        <v>43708</v>
      </c>
      <c r="R975" s="56">
        <v>5.8515499999999996</v>
      </c>
      <c r="S975" s="56">
        <v>1.7227399999999999</v>
      </c>
      <c r="U975" s="45">
        <v>43708</v>
      </c>
      <c r="V975" s="56">
        <v>1.7719499999999999</v>
      </c>
      <c r="W975" s="56">
        <v>1.51515</v>
      </c>
      <c r="Y975" s="45">
        <v>43708</v>
      </c>
      <c r="Z975" s="56">
        <v>1.5696000000000001</v>
      </c>
      <c r="AA975" s="56">
        <v>5.1182800000000004</v>
      </c>
      <c r="AC975" s="45">
        <v>43708</v>
      </c>
      <c r="AD975" s="56">
        <v>9.9030000000000007E-2</v>
      </c>
      <c r="AE975" s="56">
        <v>0.93574999999999997</v>
      </c>
      <c r="AG975" s="45">
        <v>43708</v>
      </c>
      <c r="AH975" s="56">
        <v>0.23133000000000001</v>
      </c>
      <c r="AI975" s="56">
        <v>0.35471000000000003</v>
      </c>
      <c r="AK975" s="45">
        <v>43708</v>
      </c>
      <c r="AL975" s="56">
        <v>0.51307999999999998</v>
      </c>
      <c r="AM975" s="56">
        <v>0.82093000000000005</v>
      </c>
      <c r="AO975" s="45">
        <v>43708</v>
      </c>
      <c r="AP975" s="56">
        <v>0.86804999999999999</v>
      </c>
      <c r="AQ975" s="56">
        <v>0.48610999999999999</v>
      </c>
      <c r="AS975" s="45">
        <v>44182</v>
      </c>
      <c r="AT975" s="44">
        <v>366.6</v>
      </c>
      <c r="AU975" s="44">
        <v>367.15</v>
      </c>
      <c r="AV975" s="44">
        <v>362.5</v>
      </c>
      <c r="AW975" s="44">
        <v>366.85</v>
      </c>
    </row>
    <row r="976" spans="1:49">
      <c r="A976" s="45">
        <v>43709</v>
      </c>
      <c r="B976" s="56">
        <v>7.8979999999999995E-2</v>
      </c>
      <c r="C976" s="56">
        <v>7.3709999999999998E-2</v>
      </c>
      <c r="E976" s="45">
        <v>43709</v>
      </c>
      <c r="F976" s="56">
        <v>0</v>
      </c>
      <c r="G976" s="56">
        <v>0</v>
      </c>
      <c r="I976" s="45">
        <v>43709</v>
      </c>
      <c r="J976" s="56">
        <v>0</v>
      </c>
      <c r="K976" s="56">
        <v>0.26468999999999998</v>
      </c>
      <c r="M976" s="45">
        <v>43709</v>
      </c>
      <c r="N976" s="56">
        <v>0</v>
      </c>
      <c r="O976" s="56">
        <v>0.21607000000000001</v>
      </c>
      <c r="Q976" s="45">
        <v>43709</v>
      </c>
      <c r="R976" s="56">
        <v>5.8580399999999999</v>
      </c>
      <c r="S976" s="56">
        <v>1.5425800000000001</v>
      </c>
      <c r="U976" s="45">
        <v>43709</v>
      </c>
      <c r="V976" s="56">
        <v>1.92604</v>
      </c>
      <c r="W976" s="56">
        <v>2.0030800000000002</v>
      </c>
      <c r="Y976" s="45">
        <v>43709</v>
      </c>
      <c r="Z976" s="56">
        <v>1.7060900000000001</v>
      </c>
      <c r="AA976" s="56">
        <v>7.0063599999999999</v>
      </c>
      <c r="AC976" s="45">
        <v>43709</v>
      </c>
      <c r="AD976" s="56">
        <v>0.13025999999999999</v>
      </c>
      <c r="AE976" s="56">
        <v>0.75036000000000003</v>
      </c>
      <c r="AG976" s="45">
        <v>43709</v>
      </c>
      <c r="AH976" s="56">
        <v>0.41639999999999999</v>
      </c>
      <c r="AI976" s="56">
        <v>0.24676000000000001</v>
      </c>
      <c r="AK976" s="45">
        <v>43709</v>
      </c>
      <c r="AL976" s="56">
        <v>1.30836</v>
      </c>
      <c r="AM976" s="56">
        <v>0.51307999999999998</v>
      </c>
      <c r="AO976" s="45">
        <v>43709</v>
      </c>
      <c r="AP976" s="56">
        <v>0.76388</v>
      </c>
      <c r="AQ976" s="56">
        <v>0.79861000000000004</v>
      </c>
      <c r="AS976" s="45">
        <v>44183</v>
      </c>
      <c r="AT976" s="44">
        <v>366.85</v>
      </c>
      <c r="AU976" s="44">
        <v>367.75</v>
      </c>
      <c r="AV976" s="44">
        <v>365.15</v>
      </c>
      <c r="AW976" s="44">
        <v>366.3</v>
      </c>
    </row>
    <row r="977" spans="1:49">
      <c r="A977" s="45">
        <v>43710</v>
      </c>
      <c r="B977" s="56">
        <v>0.14348</v>
      </c>
      <c r="C977" s="56">
        <v>0.16586000000000001</v>
      </c>
      <c r="E977" s="45">
        <v>43710</v>
      </c>
      <c r="F977" s="56">
        <v>0</v>
      </c>
      <c r="G977" s="56">
        <v>22.857140000000001</v>
      </c>
      <c r="I977" s="45">
        <v>43710</v>
      </c>
      <c r="J977" s="56">
        <v>0.52937999999999996</v>
      </c>
      <c r="K977" s="56">
        <v>0</v>
      </c>
      <c r="M977" s="45">
        <v>43710</v>
      </c>
      <c r="N977" s="56">
        <v>0.30249999999999999</v>
      </c>
      <c r="O977" s="56">
        <v>0.38893</v>
      </c>
      <c r="Q977" s="45">
        <v>43710</v>
      </c>
      <c r="R977" s="56">
        <v>12.15789</v>
      </c>
      <c r="S977" s="56">
        <v>5.4314900000000002</v>
      </c>
      <c r="U977" s="45">
        <v>43710</v>
      </c>
      <c r="V977" s="56">
        <v>3.2614200000000002</v>
      </c>
      <c r="W977" s="56">
        <v>2.69645</v>
      </c>
      <c r="Y977" s="45">
        <v>43710</v>
      </c>
      <c r="Z977" s="56">
        <v>2.8889800000000001</v>
      </c>
      <c r="AA977" s="56">
        <v>8.8262</v>
      </c>
      <c r="AC977" s="45">
        <v>43710</v>
      </c>
      <c r="AD977" s="56">
        <v>0.20881</v>
      </c>
      <c r="AE977" s="56">
        <v>0.67181000000000002</v>
      </c>
      <c r="AG977" s="45">
        <v>43710</v>
      </c>
      <c r="AH977" s="56">
        <v>0.53978999999999999</v>
      </c>
      <c r="AI977" s="56">
        <v>0.77112000000000003</v>
      </c>
      <c r="AK977" s="45">
        <v>43710</v>
      </c>
      <c r="AL977" s="56">
        <v>2.0779800000000002</v>
      </c>
      <c r="AM977" s="56">
        <v>2.8219500000000002</v>
      </c>
      <c r="AO977" s="45">
        <v>43710</v>
      </c>
      <c r="AP977" s="56">
        <v>2.1527699999999999</v>
      </c>
      <c r="AQ977" s="56">
        <v>1.5277700000000001</v>
      </c>
      <c r="AS977" s="45">
        <v>44186</v>
      </c>
      <c r="AT977" s="44">
        <v>367.05</v>
      </c>
      <c r="AU977" s="44">
        <v>367.05</v>
      </c>
      <c r="AV977" s="44">
        <v>361.9</v>
      </c>
      <c r="AW977" s="44">
        <v>366.35</v>
      </c>
    </row>
    <row r="978" spans="1:49">
      <c r="A978" s="45">
        <v>43711</v>
      </c>
      <c r="B978" s="56">
        <v>0.18956000000000001</v>
      </c>
      <c r="C978" s="56">
        <v>0.16980999999999999</v>
      </c>
      <c r="E978" s="45">
        <v>43711</v>
      </c>
      <c r="F978" s="56">
        <v>17.142849999999999</v>
      </c>
      <c r="G978" s="56">
        <v>18.57142</v>
      </c>
      <c r="I978" s="45">
        <v>43711</v>
      </c>
      <c r="J978" s="56">
        <v>0.63524999999999998</v>
      </c>
      <c r="K978" s="56">
        <v>0</v>
      </c>
      <c r="M978" s="45">
        <v>43711</v>
      </c>
      <c r="N978" s="56">
        <v>0.73465000000000003</v>
      </c>
      <c r="O978" s="56">
        <v>0.47536</v>
      </c>
      <c r="Q978" s="45">
        <v>43711</v>
      </c>
      <c r="R978" s="56">
        <v>12.08615</v>
      </c>
      <c r="S978" s="56">
        <v>5.6889099999999999</v>
      </c>
      <c r="U978" s="45">
        <v>43711</v>
      </c>
      <c r="V978" s="56">
        <v>4.4170499999999997</v>
      </c>
      <c r="W978" s="56">
        <v>2.2342</v>
      </c>
      <c r="Y978" s="45">
        <v>43711</v>
      </c>
      <c r="Z978" s="56">
        <v>3.9126400000000001</v>
      </c>
      <c r="AA978" s="56">
        <v>6.6878900000000003</v>
      </c>
      <c r="AC978" s="45">
        <v>43711</v>
      </c>
      <c r="AD978" s="56">
        <v>0.19173000000000001</v>
      </c>
      <c r="AE978" s="56">
        <v>0.66693000000000002</v>
      </c>
      <c r="AG978" s="45">
        <v>43711</v>
      </c>
      <c r="AH978" s="56">
        <v>1.0487299999999999</v>
      </c>
      <c r="AI978" s="56">
        <v>0.84823999999999999</v>
      </c>
      <c r="AK978" s="45">
        <v>43711</v>
      </c>
      <c r="AL978" s="56">
        <v>2.3088700000000002</v>
      </c>
      <c r="AM978" s="56">
        <v>2.3088700000000002</v>
      </c>
      <c r="AO978" s="45">
        <v>43711</v>
      </c>
      <c r="AP978" s="56">
        <v>2.2916599999999998</v>
      </c>
      <c r="AQ978" s="56">
        <v>1.1458299999999999</v>
      </c>
      <c r="AS978" s="45">
        <v>44187</v>
      </c>
      <c r="AT978" s="44">
        <v>364.65</v>
      </c>
      <c r="AU978" s="44">
        <v>365.9</v>
      </c>
      <c r="AV978" s="44">
        <v>360.25</v>
      </c>
      <c r="AW978" s="44">
        <v>360.75</v>
      </c>
    </row>
    <row r="979" spans="1:49">
      <c r="A979" s="45">
        <v>43712</v>
      </c>
      <c r="B979" s="56">
        <v>0.14874999999999999</v>
      </c>
      <c r="C979" s="56">
        <v>0.13822000000000001</v>
      </c>
      <c r="E979" s="45">
        <v>43712</v>
      </c>
      <c r="F979" s="56">
        <v>40</v>
      </c>
      <c r="G979" s="56">
        <v>18.57142</v>
      </c>
      <c r="I979" s="45">
        <v>43712</v>
      </c>
      <c r="J979" s="56">
        <v>0.26468999999999998</v>
      </c>
      <c r="K979" s="56">
        <v>0.52937999999999996</v>
      </c>
      <c r="M979" s="45">
        <v>43712</v>
      </c>
      <c r="N979" s="56">
        <v>0.56179000000000001</v>
      </c>
      <c r="O979" s="56">
        <v>1.0803799999999999</v>
      </c>
      <c r="Q979" s="45">
        <v>43712</v>
      </c>
      <c r="R979" s="56">
        <v>13.43623</v>
      </c>
      <c r="S979" s="56">
        <v>5.4798600000000004</v>
      </c>
      <c r="U979" s="45">
        <v>43712</v>
      </c>
      <c r="V979" s="56">
        <v>5.5469900000000001</v>
      </c>
      <c r="W979" s="56">
        <v>2.5937299999999999</v>
      </c>
      <c r="Y979" s="45">
        <v>43712</v>
      </c>
      <c r="Z979" s="56">
        <v>4.9135499999999999</v>
      </c>
      <c r="AA979" s="56">
        <v>6.6878900000000003</v>
      </c>
      <c r="AC979" s="45">
        <v>43712</v>
      </c>
      <c r="AD979" s="56">
        <v>0.19611999999999999</v>
      </c>
      <c r="AE979" s="56">
        <v>0.59570000000000001</v>
      </c>
      <c r="AG979" s="45">
        <v>43712</v>
      </c>
      <c r="AH979" s="56">
        <v>1.20296</v>
      </c>
      <c r="AI979" s="56">
        <v>1.0487299999999999</v>
      </c>
      <c r="AK979" s="45">
        <v>43712</v>
      </c>
      <c r="AL979" s="56">
        <v>2.3858299999999999</v>
      </c>
      <c r="AM979" s="56">
        <v>2.6167199999999999</v>
      </c>
      <c r="AO979" s="45">
        <v>43712</v>
      </c>
      <c r="AP979" s="56">
        <v>1.875</v>
      </c>
      <c r="AQ979" s="56">
        <v>1.4583299999999999</v>
      </c>
      <c r="AS979" s="45">
        <v>44188</v>
      </c>
      <c r="AT979" s="44">
        <v>362.4</v>
      </c>
      <c r="AU979" s="44">
        <v>365.95</v>
      </c>
      <c r="AV979" s="44">
        <v>358.9</v>
      </c>
      <c r="AW979" s="44">
        <v>365.65</v>
      </c>
    </row>
    <row r="980" spans="1:49">
      <c r="A980" s="45">
        <v>43713</v>
      </c>
      <c r="B980" s="56">
        <v>0.17508000000000001</v>
      </c>
      <c r="C980" s="56">
        <v>0.19087000000000001</v>
      </c>
      <c r="E980" s="45">
        <v>43713</v>
      </c>
      <c r="F980" s="56">
        <v>10</v>
      </c>
      <c r="G980" s="56">
        <v>10</v>
      </c>
      <c r="I980" s="45">
        <v>43713</v>
      </c>
      <c r="J980" s="56">
        <v>0.26468999999999998</v>
      </c>
      <c r="K980" s="56">
        <v>0.79407000000000005</v>
      </c>
      <c r="M980" s="45">
        <v>43713</v>
      </c>
      <c r="N980" s="56">
        <v>0.30249999999999999</v>
      </c>
      <c r="O980" s="56">
        <v>2.03111</v>
      </c>
      <c r="Q980" s="45">
        <v>43713</v>
      </c>
      <c r="R980" s="56">
        <v>15.98902</v>
      </c>
      <c r="S980" s="56">
        <v>5.88368</v>
      </c>
      <c r="U980" s="45">
        <v>43713</v>
      </c>
      <c r="V980" s="56">
        <v>7.4473500000000001</v>
      </c>
      <c r="W980" s="56">
        <v>2.3112400000000002</v>
      </c>
      <c r="Y980" s="45">
        <v>43713</v>
      </c>
      <c r="Z980" s="56">
        <v>6.5968999999999998</v>
      </c>
      <c r="AA980" s="56">
        <v>10.282069999999999</v>
      </c>
      <c r="AC980" s="45">
        <v>43713</v>
      </c>
      <c r="AD980" s="56">
        <v>0.20393</v>
      </c>
      <c r="AE980" s="56">
        <v>0.67913000000000001</v>
      </c>
      <c r="AG980" s="45">
        <v>43713</v>
      </c>
      <c r="AH980" s="56">
        <v>0.98704000000000003</v>
      </c>
      <c r="AI980" s="56">
        <v>1.4651400000000001</v>
      </c>
      <c r="AK980" s="45">
        <v>43713</v>
      </c>
      <c r="AL980" s="56">
        <v>1.7188300000000001</v>
      </c>
      <c r="AM980" s="56">
        <v>2.7193399999999999</v>
      </c>
      <c r="AO980" s="45">
        <v>43713</v>
      </c>
      <c r="AP980" s="56">
        <v>3.2291599999999998</v>
      </c>
      <c r="AQ980" s="56">
        <v>1.8402700000000001</v>
      </c>
      <c r="AS980" s="45">
        <v>44189</v>
      </c>
      <c r="AT980" s="44">
        <v>366.95</v>
      </c>
      <c r="AU980" s="44">
        <v>374.35</v>
      </c>
      <c r="AV980" s="44">
        <v>366.35</v>
      </c>
      <c r="AW980" s="44">
        <v>374.1</v>
      </c>
    </row>
    <row r="981" spans="1:49">
      <c r="A981" s="45">
        <v>43714</v>
      </c>
      <c r="B981" s="56">
        <v>0.12637000000000001</v>
      </c>
      <c r="C981" s="56">
        <v>0.16586000000000001</v>
      </c>
      <c r="E981" s="45">
        <v>43714</v>
      </c>
      <c r="F981" s="56">
        <v>15.71428</v>
      </c>
      <c r="G981" s="56">
        <v>7.1428500000000001</v>
      </c>
      <c r="I981" s="45">
        <v>43714</v>
      </c>
      <c r="J981" s="56">
        <v>0.31762000000000001</v>
      </c>
      <c r="K981" s="56">
        <v>0.26468999999999998</v>
      </c>
      <c r="M981" s="45">
        <v>43714</v>
      </c>
      <c r="N981" s="56">
        <v>0</v>
      </c>
      <c r="O981" s="56">
        <v>0.95072999999999996</v>
      </c>
      <c r="Q981" s="45">
        <v>43714</v>
      </c>
      <c r="R981" s="56">
        <v>13.871219999999999</v>
      </c>
      <c r="S981" s="56">
        <v>5.0055899999999998</v>
      </c>
      <c r="U981" s="45">
        <v>43714</v>
      </c>
      <c r="V981" s="56">
        <v>5.5726699999999996</v>
      </c>
      <c r="W981" s="56">
        <v>2.2598799999999999</v>
      </c>
      <c r="Y981" s="45">
        <v>43714</v>
      </c>
      <c r="Z981" s="56">
        <v>4.9363000000000001</v>
      </c>
      <c r="AA981" s="56">
        <v>6.2784300000000002</v>
      </c>
      <c r="AC981" s="45">
        <v>43714</v>
      </c>
      <c r="AD981" s="56">
        <v>0.15806999999999999</v>
      </c>
      <c r="AE981" s="56">
        <v>0.53471000000000002</v>
      </c>
      <c r="AG981" s="45">
        <v>43714</v>
      </c>
      <c r="AH981" s="56">
        <v>0.75570000000000004</v>
      </c>
      <c r="AI981" s="56">
        <v>0.66317000000000004</v>
      </c>
      <c r="AK981" s="45">
        <v>43714</v>
      </c>
      <c r="AL981" s="56">
        <v>1.3340099999999999</v>
      </c>
      <c r="AM981" s="56">
        <v>1.3853200000000001</v>
      </c>
      <c r="AO981" s="45">
        <v>43714</v>
      </c>
      <c r="AP981" s="56">
        <v>2.2916599999999998</v>
      </c>
      <c r="AQ981" s="56">
        <v>1.9097200000000001</v>
      </c>
      <c r="AS981" s="45">
        <v>44193</v>
      </c>
      <c r="AT981" s="44">
        <v>376</v>
      </c>
      <c r="AU981" s="44">
        <v>378.4</v>
      </c>
      <c r="AV981" s="44">
        <v>373.4</v>
      </c>
      <c r="AW981" s="44">
        <v>376.15</v>
      </c>
    </row>
    <row r="982" spans="1:49">
      <c r="A982" s="45">
        <v>43715</v>
      </c>
      <c r="B982" s="56">
        <v>6.055E-2</v>
      </c>
      <c r="C982" s="56">
        <v>9.6089999999999995E-2</v>
      </c>
      <c r="E982" s="45">
        <v>43715</v>
      </c>
      <c r="F982" s="56">
        <v>0</v>
      </c>
      <c r="G982" s="56">
        <v>0</v>
      </c>
      <c r="I982" s="45">
        <v>43715</v>
      </c>
      <c r="J982" s="56">
        <v>0</v>
      </c>
      <c r="K982" s="56">
        <v>0</v>
      </c>
      <c r="M982" s="45">
        <v>43715</v>
      </c>
      <c r="N982" s="56">
        <v>0.21607000000000001</v>
      </c>
      <c r="O982" s="56">
        <v>0.69144000000000005</v>
      </c>
      <c r="Q982" s="45">
        <v>43715</v>
      </c>
      <c r="R982" s="56">
        <v>6.2475800000000001</v>
      </c>
      <c r="S982" s="56">
        <v>1.6792400000000001</v>
      </c>
      <c r="U982" s="45">
        <v>43715</v>
      </c>
      <c r="V982" s="56">
        <v>2.08012</v>
      </c>
      <c r="W982" s="56">
        <v>1.33538</v>
      </c>
      <c r="Y982" s="45">
        <v>43715</v>
      </c>
      <c r="Z982" s="56">
        <v>1.8425800000000001</v>
      </c>
      <c r="AA982" s="56">
        <v>4.4358500000000003</v>
      </c>
      <c r="AC982" s="45">
        <v>43715</v>
      </c>
      <c r="AD982" s="56">
        <v>6.0490000000000002E-2</v>
      </c>
      <c r="AE982" s="56">
        <v>0.36004999999999998</v>
      </c>
      <c r="AG982" s="45">
        <v>43715</v>
      </c>
      <c r="AH982" s="56">
        <v>0.37014000000000002</v>
      </c>
      <c r="AI982" s="56">
        <v>0.18507000000000001</v>
      </c>
      <c r="AK982" s="45">
        <v>43715</v>
      </c>
      <c r="AL982" s="56">
        <v>0.38480999999999999</v>
      </c>
      <c r="AM982" s="56">
        <v>0.71831</v>
      </c>
      <c r="AO982" s="45">
        <v>43715</v>
      </c>
      <c r="AP982" s="56">
        <v>0.86804999999999999</v>
      </c>
      <c r="AQ982" s="56">
        <v>0.38194</v>
      </c>
      <c r="AS982" s="45">
        <v>44194</v>
      </c>
      <c r="AT982" s="44">
        <v>377.9</v>
      </c>
      <c r="AU982" s="44">
        <v>381.75</v>
      </c>
      <c r="AV982" s="44">
        <v>376.15</v>
      </c>
      <c r="AW982" s="44">
        <v>380.95</v>
      </c>
    </row>
    <row r="983" spans="1:49">
      <c r="A983" s="45">
        <v>43716</v>
      </c>
      <c r="B983" s="56">
        <v>9.0829999999999994E-2</v>
      </c>
      <c r="C983" s="56">
        <v>0.11057</v>
      </c>
      <c r="E983" s="45">
        <v>43716</v>
      </c>
      <c r="F983" s="56">
        <v>7.1428500000000001</v>
      </c>
      <c r="G983" s="56">
        <v>0</v>
      </c>
      <c r="I983" s="45">
        <v>43716</v>
      </c>
      <c r="J983" s="56">
        <v>0.26468999999999998</v>
      </c>
      <c r="K983" s="56">
        <v>0</v>
      </c>
      <c r="M983" s="45">
        <v>43716</v>
      </c>
      <c r="N983" s="56">
        <v>0</v>
      </c>
      <c r="O983" s="56">
        <v>0.64822000000000002</v>
      </c>
      <c r="Q983" s="45">
        <v>43716</v>
      </c>
      <c r="R983" s="56">
        <v>5.9245900000000002</v>
      </c>
      <c r="S983" s="56">
        <v>1.54128</v>
      </c>
      <c r="U983" s="45">
        <v>43716</v>
      </c>
      <c r="V983" s="56">
        <v>1.8489899999999999</v>
      </c>
      <c r="W983" s="56">
        <v>1.9774</v>
      </c>
      <c r="Y983" s="45">
        <v>43716</v>
      </c>
      <c r="Z983" s="56">
        <v>1.63785</v>
      </c>
      <c r="AA983" s="56">
        <v>4.9363000000000001</v>
      </c>
      <c r="AC983" s="45">
        <v>43716</v>
      </c>
      <c r="AD983" s="56">
        <v>8.0009999999999998E-2</v>
      </c>
      <c r="AE983" s="56">
        <v>0.46494999999999997</v>
      </c>
      <c r="AG983" s="45">
        <v>43716</v>
      </c>
      <c r="AH983" s="56">
        <v>0.24676000000000001</v>
      </c>
      <c r="AI983" s="56">
        <v>0.18507000000000001</v>
      </c>
      <c r="AK983" s="45">
        <v>43716</v>
      </c>
      <c r="AL983" s="56">
        <v>0.59004000000000001</v>
      </c>
      <c r="AM983" s="56">
        <v>0.66700000000000004</v>
      </c>
      <c r="AO983" s="45">
        <v>43716</v>
      </c>
      <c r="AP983" s="56">
        <v>0.72916000000000003</v>
      </c>
      <c r="AQ983" s="56">
        <v>0.38194</v>
      </c>
      <c r="AS983" s="45">
        <v>44195</v>
      </c>
      <c r="AT983" s="44">
        <v>379.5</v>
      </c>
      <c r="AU983" s="44">
        <v>390.45</v>
      </c>
      <c r="AV983" s="44">
        <v>378.4</v>
      </c>
      <c r="AW983" s="44">
        <v>389.15</v>
      </c>
    </row>
    <row r="984" spans="1:49">
      <c r="A984" s="45">
        <v>43717</v>
      </c>
      <c r="B984" s="56">
        <v>0.16980999999999999</v>
      </c>
      <c r="C984" s="56">
        <v>0.16980999999999999</v>
      </c>
      <c r="E984" s="45">
        <v>43717</v>
      </c>
      <c r="F984" s="56">
        <v>21.428570000000001</v>
      </c>
      <c r="G984" s="56">
        <v>7.1428500000000001</v>
      </c>
      <c r="I984" s="45">
        <v>43717</v>
      </c>
      <c r="J984" s="56">
        <v>0.47643999999999997</v>
      </c>
      <c r="K984" s="56">
        <v>0.31762000000000001</v>
      </c>
      <c r="M984" s="45">
        <v>43717</v>
      </c>
      <c r="N984" s="56">
        <v>0.30249999999999999</v>
      </c>
      <c r="O984" s="56">
        <v>0.73465000000000003</v>
      </c>
      <c r="Q984" s="45">
        <v>43717</v>
      </c>
      <c r="R984" s="56">
        <v>14.01892</v>
      </c>
      <c r="S984" s="56">
        <v>5.0994099999999998</v>
      </c>
      <c r="U984" s="45">
        <v>43717</v>
      </c>
      <c r="V984" s="56">
        <v>6.52285</v>
      </c>
      <c r="W984" s="56">
        <v>2.20852</v>
      </c>
      <c r="Y984" s="45">
        <v>43717</v>
      </c>
      <c r="Z984" s="56">
        <v>5.7779699999999998</v>
      </c>
      <c r="AA984" s="56">
        <v>9.3039100000000001</v>
      </c>
      <c r="AC984" s="45">
        <v>43717</v>
      </c>
      <c r="AD984" s="56">
        <v>0.14685000000000001</v>
      </c>
      <c r="AE984" s="56">
        <v>0.50007000000000001</v>
      </c>
      <c r="AG984" s="45">
        <v>43717</v>
      </c>
      <c r="AH984" s="56">
        <v>0.67859000000000003</v>
      </c>
      <c r="AI984" s="56">
        <v>0.78654999999999997</v>
      </c>
      <c r="AK984" s="45">
        <v>43717</v>
      </c>
      <c r="AL984" s="56">
        <v>1.6162099999999999</v>
      </c>
      <c r="AM984" s="56">
        <v>1.3596699999999999</v>
      </c>
      <c r="AO984" s="45">
        <v>43717</v>
      </c>
      <c r="AP984" s="56">
        <v>2.8819400000000002</v>
      </c>
      <c r="AQ984" s="56">
        <v>1.5972200000000001</v>
      </c>
      <c r="AS984" s="45">
        <v>44200</v>
      </c>
      <c r="AT984" s="44">
        <v>389.15</v>
      </c>
      <c r="AU984" s="44">
        <v>400.6</v>
      </c>
      <c r="AV984" s="44">
        <v>388.2</v>
      </c>
      <c r="AW984" s="44">
        <v>400.6</v>
      </c>
    </row>
    <row r="985" spans="1:49">
      <c r="A985" s="45">
        <v>43718</v>
      </c>
      <c r="B985" s="56">
        <v>0.18034</v>
      </c>
      <c r="C985" s="56">
        <v>0.18561</v>
      </c>
      <c r="E985" s="45">
        <v>43718</v>
      </c>
      <c r="F985" s="56">
        <v>25.714279999999999</v>
      </c>
      <c r="G985" s="56">
        <v>11.428570000000001</v>
      </c>
      <c r="I985" s="45">
        <v>43718</v>
      </c>
      <c r="J985" s="56">
        <v>0.47643999999999997</v>
      </c>
      <c r="K985" s="56">
        <v>0.74112999999999996</v>
      </c>
      <c r="M985" s="45">
        <v>43718</v>
      </c>
      <c r="N985" s="56">
        <v>0.25929000000000002</v>
      </c>
      <c r="O985" s="56">
        <v>0.95072999999999996</v>
      </c>
      <c r="Q985" s="45">
        <v>43718</v>
      </c>
      <c r="R985" s="56">
        <v>12.92074</v>
      </c>
      <c r="S985" s="56">
        <v>4.9685899999999998</v>
      </c>
      <c r="U985" s="45">
        <v>43718</v>
      </c>
      <c r="V985" s="56">
        <v>4.95634</v>
      </c>
      <c r="W985" s="56">
        <v>2.1828400000000001</v>
      </c>
      <c r="Y985" s="45">
        <v>43718</v>
      </c>
      <c r="Z985" s="56">
        <v>4.3903499999999998</v>
      </c>
      <c r="AA985" s="56">
        <v>8.6669599999999996</v>
      </c>
      <c r="AC985" s="45">
        <v>43718</v>
      </c>
      <c r="AD985" s="56">
        <v>0.13075000000000001</v>
      </c>
      <c r="AE985" s="56">
        <v>0.46836</v>
      </c>
      <c r="AG985" s="45">
        <v>43718</v>
      </c>
      <c r="AH985" s="56">
        <v>0.67859000000000003</v>
      </c>
      <c r="AI985" s="56">
        <v>0.58604999999999996</v>
      </c>
      <c r="AK985" s="45">
        <v>43718</v>
      </c>
      <c r="AL985" s="56">
        <v>1.6931700000000001</v>
      </c>
      <c r="AM985" s="56">
        <v>1.48794</v>
      </c>
      <c r="AO985" s="45">
        <v>43718</v>
      </c>
      <c r="AP985" s="56">
        <v>2.04861</v>
      </c>
      <c r="AQ985" s="56">
        <v>1.4583299999999999</v>
      </c>
      <c r="AS985" s="45">
        <v>44201</v>
      </c>
      <c r="AT985" s="44">
        <v>397</v>
      </c>
      <c r="AU985" s="44">
        <v>406.3</v>
      </c>
      <c r="AV985" s="44">
        <v>396.3</v>
      </c>
      <c r="AW985" s="44">
        <v>405.55</v>
      </c>
    </row>
    <row r="986" spans="1:49">
      <c r="A986" s="45">
        <v>43719</v>
      </c>
      <c r="B986" s="56">
        <v>0.14874999999999999</v>
      </c>
      <c r="C986" s="56">
        <v>0.17376</v>
      </c>
      <c r="E986" s="45">
        <v>43719</v>
      </c>
      <c r="F986" s="56">
        <v>11.428570000000001</v>
      </c>
      <c r="G986" s="56">
        <v>37.142850000000003</v>
      </c>
      <c r="I986" s="45">
        <v>43719</v>
      </c>
      <c r="J986" s="56">
        <v>0</v>
      </c>
      <c r="K986" s="56">
        <v>1.0587599999999999</v>
      </c>
      <c r="M986" s="45">
        <v>43719</v>
      </c>
      <c r="N986" s="56">
        <v>0</v>
      </c>
      <c r="O986" s="56">
        <v>0.99394000000000005</v>
      </c>
      <c r="Q986" s="45">
        <v>43719</v>
      </c>
      <c r="R986" s="56">
        <v>13.454739999999999</v>
      </c>
      <c r="S986" s="56">
        <v>4.5381499999999999</v>
      </c>
      <c r="U986" s="45">
        <v>43719</v>
      </c>
      <c r="V986" s="56">
        <v>3.9291200000000002</v>
      </c>
      <c r="W986" s="56">
        <v>1.9517199999999999</v>
      </c>
      <c r="Y986" s="45">
        <v>43719</v>
      </c>
      <c r="Z986" s="56">
        <v>3.4804300000000001</v>
      </c>
      <c r="AA986" s="56">
        <v>8.6442200000000007</v>
      </c>
      <c r="AC986" s="45">
        <v>43719</v>
      </c>
      <c r="AD986" s="56">
        <v>0.11756999999999999</v>
      </c>
      <c r="AE986" s="56">
        <v>0.40103</v>
      </c>
      <c r="AG986" s="45">
        <v>43719</v>
      </c>
      <c r="AH986" s="56">
        <v>0.64773999999999998</v>
      </c>
      <c r="AI986" s="56">
        <v>0.66317000000000004</v>
      </c>
      <c r="AK986" s="45">
        <v>43719</v>
      </c>
      <c r="AL986" s="56">
        <v>1.2827</v>
      </c>
      <c r="AM986" s="56">
        <v>1.25705</v>
      </c>
      <c r="AO986" s="45">
        <v>43719</v>
      </c>
      <c r="AP986" s="56">
        <v>1.73611</v>
      </c>
      <c r="AQ986" s="56">
        <v>1.35416</v>
      </c>
      <c r="AS986" s="45">
        <v>44202</v>
      </c>
      <c r="AT986" s="44">
        <v>407</v>
      </c>
      <c r="AU986" s="44">
        <v>411.15</v>
      </c>
      <c r="AV986" s="44">
        <v>400.3</v>
      </c>
      <c r="AW986" s="44">
        <v>403.4</v>
      </c>
    </row>
    <row r="987" spans="1:49">
      <c r="A987" s="45">
        <v>43720</v>
      </c>
      <c r="B987" s="56">
        <v>0.35543000000000002</v>
      </c>
      <c r="C987" s="56">
        <v>9.3460000000000001E-2</v>
      </c>
      <c r="E987" s="45">
        <v>43720</v>
      </c>
      <c r="F987" s="56">
        <v>0</v>
      </c>
      <c r="G987" s="56">
        <v>7.1428500000000001</v>
      </c>
      <c r="I987" s="45">
        <v>43720</v>
      </c>
      <c r="J987" s="56">
        <v>0</v>
      </c>
      <c r="K987" s="56">
        <v>0</v>
      </c>
      <c r="M987" s="45">
        <v>43720</v>
      </c>
      <c r="N987" s="56">
        <v>0</v>
      </c>
      <c r="O987" s="56">
        <v>0.25929000000000002</v>
      </c>
      <c r="Q987" s="45">
        <v>43720</v>
      </c>
      <c r="R987" s="56">
        <v>6.7987799999999998</v>
      </c>
      <c r="S987" s="56">
        <v>1.8710899999999999</v>
      </c>
      <c r="U987" s="45">
        <v>43720</v>
      </c>
      <c r="V987" s="56">
        <v>1.5665100000000001</v>
      </c>
      <c r="W987" s="56">
        <v>1.3610599999999999</v>
      </c>
      <c r="Y987" s="45">
        <v>43720</v>
      </c>
      <c r="Z987" s="56">
        <v>1.3876200000000001</v>
      </c>
      <c r="AA987" s="56">
        <v>4.1856200000000001</v>
      </c>
      <c r="AC987" s="45">
        <v>43720</v>
      </c>
      <c r="AD987" s="56">
        <v>8.6349999999999996E-2</v>
      </c>
      <c r="AE987" s="56">
        <v>0.60497000000000001</v>
      </c>
      <c r="AG987" s="45">
        <v>43720</v>
      </c>
      <c r="AH987" s="56">
        <v>0.38556000000000001</v>
      </c>
      <c r="AI987" s="56">
        <v>0.24676000000000001</v>
      </c>
      <c r="AK987" s="45">
        <v>43720</v>
      </c>
      <c r="AL987" s="56">
        <v>0.41045999999999999</v>
      </c>
      <c r="AM987" s="56">
        <v>0.43612000000000001</v>
      </c>
      <c r="AO987" s="45">
        <v>43720</v>
      </c>
      <c r="AP987" s="56">
        <v>0.3125</v>
      </c>
      <c r="AQ987" s="56">
        <v>0.59026999999999996</v>
      </c>
      <c r="AS987" s="45">
        <v>44203</v>
      </c>
      <c r="AT987" s="44">
        <v>406.9</v>
      </c>
      <c r="AU987" s="44">
        <v>414.8</v>
      </c>
      <c r="AV987" s="44">
        <v>406.15</v>
      </c>
      <c r="AW987" s="44">
        <v>411.8</v>
      </c>
    </row>
    <row r="988" spans="1:49">
      <c r="A988" s="45">
        <v>43721</v>
      </c>
      <c r="B988" s="56">
        <v>0.129</v>
      </c>
      <c r="C988" s="56">
        <v>6.1870000000000001E-2</v>
      </c>
      <c r="E988" s="45">
        <v>43721</v>
      </c>
      <c r="F988" s="56">
        <v>0</v>
      </c>
      <c r="G988" s="56">
        <v>0</v>
      </c>
      <c r="I988" s="45">
        <v>43721</v>
      </c>
      <c r="J988" s="56">
        <v>0</v>
      </c>
      <c r="K988" s="56">
        <v>0</v>
      </c>
      <c r="M988" s="45">
        <v>43721</v>
      </c>
      <c r="N988" s="56">
        <v>0</v>
      </c>
      <c r="O988" s="56">
        <v>0.34572000000000003</v>
      </c>
      <c r="Q988" s="45">
        <v>43721</v>
      </c>
      <c r="R988" s="56">
        <v>5.9372499999999997</v>
      </c>
      <c r="S988" s="56">
        <v>1.64418</v>
      </c>
      <c r="U988" s="45">
        <v>43721</v>
      </c>
      <c r="V988" s="56">
        <v>1.66923</v>
      </c>
      <c r="W988" s="56">
        <v>1.2840199999999999</v>
      </c>
      <c r="Y988" s="45">
        <v>43721</v>
      </c>
      <c r="Z988" s="56">
        <v>1.47861</v>
      </c>
      <c r="AA988" s="56">
        <v>3.77616</v>
      </c>
      <c r="AC988" s="45">
        <v>43721</v>
      </c>
      <c r="AD988" s="56">
        <v>6.5860000000000002E-2</v>
      </c>
      <c r="AE988" s="56">
        <v>0.83330000000000004</v>
      </c>
      <c r="AG988" s="45">
        <v>43721</v>
      </c>
      <c r="AH988" s="56">
        <v>0.23133000000000001</v>
      </c>
      <c r="AI988" s="56">
        <v>0</v>
      </c>
      <c r="AK988" s="45">
        <v>43721</v>
      </c>
      <c r="AL988" s="56">
        <v>0.23088</v>
      </c>
      <c r="AM988" s="56">
        <v>0.82093000000000005</v>
      </c>
      <c r="AO988" s="45">
        <v>43721</v>
      </c>
      <c r="AP988" s="56">
        <v>0.34721999999999997</v>
      </c>
      <c r="AQ988" s="56">
        <v>0.625</v>
      </c>
      <c r="AS988" s="45">
        <v>44204</v>
      </c>
      <c r="AT988" s="44">
        <v>417</v>
      </c>
      <c r="AU988" s="44">
        <v>432.2</v>
      </c>
      <c r="AV988" s="44">
        <v>415.45</v>
      </c>
      <c r="AW988" s="44">
        <v>430.35</v>
      </c>
    </row>
    <row r="989" spans="1:49">
      <c r="A989" s="45">
        <v>43722</v>
      </c>
      <c r="B989" s="56">
        <v>0.11057</v>
      </c>
      <c r="C989" s="56">
        <v>5.6599999999999998E-2</v>
      </c>
      <c r="E989" s="45">
        <v>43722</v>
      </c>
      <c r="F989" s="56">
        <v>0</v>
      </c>
      <c r="G989" s="56">
        <v>0</v>
      </c>
      <c r="I989" s="45">
        <v>43722</v>
      </c>
      <c r="J989" s="56">
        <v>0</v>
      </c>
      <c r="K989" s="56">
        <v>0</v>
      </c>
      <c r="M989" s="45">
        <v>43722</v>
      </c>
      <c r="N989" s="56">
        <v>0</v>
      </c>
      <c r="O989" s="56">
        <v>0</v>
      </c>
      <c r="Q989" s="45">
        <v>43722</v>
      </c>
      <c r="R989" s="56">
        <v>5.6444400000000003</v>
      </c>
      <c r="S989" s="56">
        <v>1.63964</v>
      </c>
      <c r="U989" s="45">
        <v>43722</v>
      </c>
      <c r="V989" s="56">
        <v>1.6178699999999999</v>
      </c>
      <c r="W989" s="56">
        <v>1.6949099999999999</v>
      </c>
      <c r="Y989" s="45">
        <v>43722</v>
      </c>
      <c r="Z989" s="56">
        <v>1.4331199999999999</v>
      </c>
      <c r="AA989" s="56">
        <v>4.7998099999999999</v>
      </c>
      <c r="AC989" s="45">
        <v>43722</v>
      </c>
      <c r="AD989" s="56">
        <v>4.7809999999999998E-2</v>
      </c>
      <c r="AE989" s="56">
        <v>0.53715000000000002</v>
      </c>
      <c r="AG989" s="45">
        <v>43722</v>
      </c>
      <c r="AH989" s="56">
        <v>0.38556000000000001</v>
      </c>
      <c r="AI989" s="56">
        <v>0.30845</v>
      </c>
      <c r="AK989" s="45">
        <v>43722</v>
      </c>
      <c r="AL989" s="56">
        <v>0.30785000000000001</v>
      </c>
      <c r="AM989" s="56">
        <v>0.61570000000000003</v>
      </c>
      <c r="AO989" s="45">
        <v>43722</v>
      </c>
      <c r="AP989" s="56">
        <v>0.27777000000000002</v>
      </c>
      <c r="AQ989" s="56">
        <v>0.52083000000000002</v>
      </c>
      <c r="AS989" s="45">
        <v>44207</v>
      </c>
      <c r="AT989" s="44">
        <v>434.45</v>
      </c>
      <c r="AU989" s="44">
        <v>448.1</v>
      </c>
      <c r="AV989" s="44">
        <v>423.55</v>
      </c>
      <c r="AW989" s="44">
        <v>432.55</v>
      </c>
    </row>
    <row r="990" spans="1:49">
      <c r="A990" s="45">
        <v>43723</v>
      </c>
      <c r="B990" s="56">
        <v>8.5559999999999997E-2</v>
      </c>
      <c r="C990" s="56">
        <v>9.214E-2</v>
      </c>
      <c r="E990" s="45">
        <v>43723</v>
      </c>
      <c r="F990" s="56">
        <v>0</v>
      </c>
      <c r="G990" s="56">
        <v>0</v>
      </c>
      <c r="I990" s="45">
        <v>43723</v>
      </c>
      <c r="J990" s="56">
        <v>0</v>
      </c>
      <c r="K990" s="56">
        <v>0</v>
      </c>
      <c r="M990" s="45">
        <v>43723</v>
      </c>
      <c r="N990" s="56">
        <v>0.21607000000000001</v>
      </c>
      <c r="O990" s="56">
        <v>0</v>
      </c>
      <c r="Q990" s="45">
        <v>43723</v>
      </c>
      <c r="R990" s="56">
        <v>6.07423</v>
      </c>
      <c r="S990" s="56">
        <v>1.72014</v>
      </c>
      <c r="U990" s="45">
        <v>43723</v>
      </c>
      <c r="V990" s="56">
        <v>2.2342</v>
      </c>
      <c r="W990" s="56">
        <v>2.20852</v>
      </c>
      <c r="Y990" s="45">
        <v>43723</v>
      </c>
      <c r="Z990" s="56">
        <v>1.9790700000000001</v>
      </c>
      <c r="AA990" s="56">
        <v>6.3921700000000001</v>
      </c>
      <c r="AC990" s="45">
        <v>43723</v>
      </c>
      <c r="AD990" s="56">
        <v>6.8790000000000004E-2</v>
      </c>
      <c r="AE990" s="56">
        <v>0.58789000000000002</v>
      </c>
      <c r="AG990" s="45">
        <v>43723</v>
      </c>
      <c r="AH990" s="56">
        <v>0.35471000000000003</v>
      </c>
      <c r="AI990" s="56">
        <v>7.7109999999999998E-2</v>
      </c>
      <c r="AK990" s="45">
        <v>43723</v>
      </c>
      <c r="AL990" s="56">
        <v>0.17957000000000001</v>
      </c>
      <c r="AM990" s="56">
        <v>0.53873000000000004</v>
      </c>
      <c r="AO990" s="45">
        <v>43723</v>
      </c>
      <c r="AP990" s="56">
        <v>0.38194</v>
      </c>
      <c r="AQ990" s="56">
        <v>0.69443999999999995</v>
      </c>
      <c r="AS990" s="45">
        <v>44208</v>
      </c>
      <c r="AT990" s="44">
        <v>428.3</v>
      </c>
      <c r="AU990" s="44">
        <v>431.35</v>
      </c>
      <c r="AV990" s="44">
        <v>415.3</v>
      </c>
      <c r="AW990" s="44">
        <v>427.7</v>
      </c>
    </row>
    <row r="991" spans="1:49">
      <c r="A991" s="45">
        <v>43724</v>
      </c>
      <c r="B991" s="56">
        <v>0.13822000000000001</v>
      </c>
      <c r="C991" s="56">
        <v>0.23168</v>
      </c>
      <c r="E991" s="45">
        <v>43724</v>
      </c>
      <c r="F991" s="56">
        <v>21.428570000000001</v>
      </c>
      <c r="G991" s="56">
        <v>20</v>
      </c>
      <c r="I991" s="45">
        <v>43724</v>
      </c>
      <c r="J991" s="56">
        <v>0.26468999999999998</v>
      </c>
      <c r="K991" s="56">
        <v>0.47643999999999997</v>
      </c>
      <c r="M991" s="45">
        <v>43724</v>
      </c>
      <c r="N991" s="56">
        <v>0.77786999999999995</v>
      </c>
      <c r="O991" s="56">
        <v>0.60501000000000005</v>
      </c>
      <c r="Q991" s="45">
        <v>43724</v>
      </c>
      <c r="R991" s="56">
        <v>16.87068</v>
      </c>
      <c r="S991" s="56">
        <v>5.95153</v>
      </c>
      <c r="U991" s="45">
        <v>43724</v>
      </c>
      <c r="V991" s="56">
        <v>11.09399</v>
      </c>
      <c r="W991" s="56">
        <v>3.18438</v>
      </c>
      <c r="Y991" s="45">
        <v>43724</v>
      </c>
      <c r="Z991" s="56">
        <v>9.8271099999999993</v>
      </c>
      <c r="AA991" s="56">
        <v>13.73976</v>
      </c>
      <c r="AC991" s="45">
        <v>43724</v>
      </c>
      <c r="AD991" s="56">
        <v>0.16344</v>
      </c>
      <c r="AE991" s="56">
        <v>0.83865999999999996</v>
      </c>
      <c r="AG991" s="45">
        <v>43724</v>
      </c>
      <c r="AH991" s="56">
        <v>0.95618999999999998</v>
      </c>
      <c r="AI991" s="56">
        <v>0.66317000000000004</v>
      </c>
      <c r="AK991" s="45">
        <v>43724</v>
      </c>
      <c r="AL991" s="56">
        <v>1.4109700000000001</v>
      </c>
      <c r="AM991" s="56">
        <v>1.77013</v>
      </c>
      <c r="AO991" s="45">
        <v>43724</v>
      </c>
      <c r="AP991" s="56">
        <v>2.1527699999999999</v>
      </c>
      <c r="AQ991" s="56">
        <v>2.5694400000000002</v>
      </c>
      <c r="AS991" s="45">
        <v>44209</v>
      </c>
      <c r="AT991" s="44">
        <v>427.5</v>
      </c>
      <c r="AU991" s="44">
        <v>433.2</v>
      </c>
      <c r="AV991" s="44">
        <v>424.35</v>
      </c>
      <c r="AW991" s="44">
        <v>428.75</v>
      </c>
    </row>
    <row r="992" spans="1:49">
      <c r="A992" s="45">
        <v>43725</v>
      </c>
      <c r="B992" s="56">
        <v>0.16850000000000001</v>
      </c>
      <c r="C992" s="56">
        <v>0.26590999999999998</v>
      </c>
      <c r="E992" s="45">
        <v>43725</v>
      </c>
      <c r="F992" s="56">
        <v>30</v>
      </c>
      <c r="G992" s="56">
        <v>27.142849999999999</v>
      </c>
      <c r="I992" s="45">
        <v>43725</v>
      </c>
      <c r="J992" s="56">
        <v>0.31762000000000001</v>
      </c>
      <c r="K992" s="56">
        <v>1.1116900000000001</v>
      </c>
      <c r="M992" s="45">
        <v>43725</v>
      </c>
      <c r="N992" s="56">
        <v>0.43214999999999998</v>
      </c>
      <c r="O992" s="56">
        <v>1.1235900000000001</v>
      </c>
      <c r="Q992" s="45">
        <v>43725</v>
      </c>
      <c r="R992" s="56">
        <v>14.028980000000001</v>
      </c>
      <c r="S992" s="56">
        <v>5.96549</v>
      </c>
      <c r="U992" s="45">
        <v>43725</v>
      </c>
      <c r="V992" s="56">
        <v>5.8294800000000002</v>
      </c>
      <c r="W992" s="56">
        <v>2.1828400000000001</v>
      </c>
      <c r="Y992" s="45">
        <v>43725</v>
      </c>
      <c r="Z992" s="56">
        <v>5.16378</v>
      </c>
      <c r="AA992" s="56">
        <v>9.5996299999999994</v>
      </c>
      <c r="AC992" s="45">
        <v>43725</v>
      </c>
      <c r="AD992" s="56">
        <v>0.15659999999999999</v>
      </c>
      <c r="AE992" s="56">
        <v>0.70692999999999995</v>
      </c>
      <c r="AG992" s="45">
        <v>43725</v>
      </c>
      <c r="AH992" s="56">
        <v>1.17211</v>
      </c>
      <c r="AI992" s="56">
        <v>0.60148000000000001</v>
      </c>
      <c r="AK992" s="45">
        <v>43725</v>
      </c>
      <c r="AL992" s="56">
        <v>1.8727499999999999</v>
      </c>
      <c r="AM992" s="56">
        <v>1.8984000000000001</v>
      </c>
      <c r="AO992" s="45">
        <v>43725</v>
      </c>
      <c r="AP992" s="56">
        <v>2.9513799999999999</v>
      </c>
      <c r="AQ992" s="56">
        <v>2.3958300000000001</v>
      </c>
      <c r="AS992" s="45">
        <v>44210</v>
      </c>
      <c r="AT992" s="44">
        <v>427.1</v>
      </c>
      <c r="AU992" s="44">
        <v>431.2</v>
      </c>
      <c r="AV992" s="44">
        <v>426.55</v>
      </c>
      <c r="AW992" s="44">
        <v>430.15</v>
      </c>
    </row>
    <row r="993" spans="1:49">
      <c r="A993" s="45">
        <v>43726</v>
      </c>
      <c r="B993" s="56">
        <v>0.16322999999999999</v>
      </c>
      <c r="C993" s="56">
        <v>0.17771000000000001</v>
      </c>
      <c r="E993" s="45">
        <v>43726</v>
      </c>
      <c r="F993" s="56">
        <v>24.285710000000002</v>
      </c>
      <c r="G993" s="56">
        <v>12.857139999999999</v>
      </c>
      <c r="I993" s="45">
        <v>43726</v>
      </c>
      <c r="J993" s="56">
        <v>0</v>
      </c>
      <c r="K993" s="56">
        <v>0.74112999999999996</v>
      </c>
      <c r="M993" s="45">
        <v>43726</v>
      </c>
      <c r="N993" s="56">
        <v>0.56179000000000001</v>
      </c>
      <c r="O993" s="56">
        <v>1.4693099999999999</v>
      </c>
      <c r="Q993" s="45">
        <v>43726</v>
      </c>
      <c r="R993" s="56">
        <v>12.609109999999999</v>
      </c>
      <c r="S993" s="56">
        <v>5.6106800000000003</v>
      </c>
      <c r="U993" s="45">
        <v>43726</v>
      </c>
      <c r="V993" s="56">
        <v>4.6738499999999998</v>
      </c>
      <c r="W993" s="56">
        <v>2.5680499999999999</v>
      </c>
      <c r="Y993" s="45">
        <v>43726</v>
      </c>
      <c r="Z993" s="56">
        <v>4.1401199999999996</v>
      </c>
      <c r="AA993" s="56">
        <v>9.8953500000000005</v>
      </c>
      <c r="AC993" s="45">
        <v>43726</v>
      </c>
      <c r="AD993" s="56">
        <v>0.13514000000000001</v>
      </c>
      <c r="AE993" s="56">
        <v>0.76646000000000003</v>
      </c>
      <c r="AG993" s="45">
        <v>43726</v>
      </c>
      <c r="AH993" s="56">
        <v>0.80196999999999996</v>
      </c>
      <c r="AI993" s="56">
        <v>0.67859000000000003</v>
      </c>
      <c r="AK993" s="45">
        <v>43726</v>
      </c>
      <c r="AL993" s="56">
        <v>1.30836</v>
      </c>
      <c r="AM993" s="56">
        <v>1.2827</v>
      </c>
      <c r="AO993" s="45">
        <v>43726</v>
      </c>
      <c r="AP993" s="56">
        <v>2.8125</v>
      </c>
      <c r="AQ993" s="56">
        <v>1.9097200000000001</v>
      </c>
      <c r="AS993" s="45">
        <v>44211</v>
      </c>
      <c r="AT993" s="44">
        <v>432.05</v>
      </c>
      <c r="AU993" s="44">
        <v>436.1</v>
      </c>
      <c r="AV993" s="44">
        <v>419.35</v>
      </c>
      <c r="AW993" s="44">
        <v>419.4</v>
      </c>
    </row>
    <row r="994" spans="1:49">
      <c r="A994" s="45">
        <v>43727</v>
      </c>
      <c r="B994" s="56">
        <v>0.17376</v>
      </c>
      <c r="C994" s="56">
        <v>0.17113</v>
      </c>
      <c r="E994" s="45">
        <v>43727</v>
      </c>
      <c r="F994" s="56">
        <v>24.285710000000002</v>
      </c>
      <c r="G994" s="56">
        <v>21.428570000000001</v>
      </c>
      <c r="I994" s="45">
        <v>43727</v>
      </c>
      <c r="J994" s="56">
        <v>0.26468999999999998</v>
      </c>
      <c r="K994" s="56">
        <v>1.1116900000000001</v>
      </c>
      <c r="M994" s="45">
        <v>43727</v>
      </c>
      <c r="N994" s="56">
        <v>0.21607000000000001</v>
      </c>
      <c r="O994" s="56">
        <v>0.95072999999999996</v>
      </c>
      <c r="Q994" s="45">
        <v>43727</v>
      </c>
      <c r="R994" s="56">
        <v>11.738479999999999</v>
      </c>
      <c r="S994" s="56">
        <v>5.3182</v>
      </c>
      <c r="U994" s="45">
        <v>43727</v>
      </c>
      <c r="V994" s="56">
        <v>4.4940899999999999</v>
      </c>
      <c r="W994" s="56">
        <v>2.69645</v>
      </c>
      <c r="Y994" s="45">
        <v>43727</v>
      </c>
      <c r="Z994" s="56">
        <v>3.98089</v>
      </c>
      <c r="AA994" s="56">
        <v>11.16924</v>
      </c>
      <c r="AC994" s="45">
        <v>43727</v>
      </c>
      <c r="AD994" s="56">
        <v>0.13855000000000001</v>
      </c>
      <c r="AE994" s="56">
        <v>0.83964000000000005</v>
      </c>
      <c r="AG994" s="45">
        <v>43727</v>
      </c>
      <c r="AH994" s="56">
        <v>0.90993000000000002</v>
      </c>
      <c r="AI994" s="56">
        <v>0.53978999999999999</v>
      </c>
      <c r="AK994" s="45">
        <v>43727</v>
      </c>
      <c r="AL994" s="56">
        <v>1.6418600000000001</v>
      </c>
      <c r="AM994" s="56">
        <v>1.3340099999999999</v>
      </c>
      <c r="AO994" s="45">
        <v>43727</v>
      </c>
      <c r="AP994" s="56">
        <v>3.5069400000000002</v>
      </c>
      <c r="AQ994" s="56">
        <v>2.1875</v>
      </c>
      <c r="AS994" s="45">
        <v>44214</v>
      </c>
      <c r="AT994" s="44">
        <v>415.05</v>
      </c>
      <c r="AU994" s="44">
        <v>419.2</v>
      </c>
      <c r="AV994" s="44">
        <v>408.65</v>
      </c>
      <c r="AW994" s="44">
        <v>409.1</v>
      </c>
    </row>
    <row r="995" spans="1:49">
      <c r="A995" s="45">
        <v>43728</v>
      </c>
      <c r="B995" s="56">
        <v>0.16850000000000001</v>
      </c>
      <c r="C995" s="56">
        <v>0.15007000000000001</v>
      </c>
      <c r="E995" s="45">
        <v>43728</v>
      </c>
      <c r="F995" s="56">
        <v>17.142849999999999</v>
      </c>
      <c r="G995" s="56">
        <v>11.428570000000001</v>
      </c>
      <c r="I995" s="45">
        <v>43728</v>
      </c>
      <c r="J995" s="56">
        <v>0</v>
      </c>
      <c r="K995" s="56">
        <v>0</v>
      </c>
      <c r="M995" s="45">
        <v>43728</v>
      </c>
      <c r="N995" s="56">
        <v>0.47536</v>
      </c>
      <c r="O995" s="56">
        <v>1.1235900000000001</v>
      </c>
      <c r="Q995" s="45">
        <v>43728</v>
      </c>
      <c r="R995" s="56">
        <v>10.999650000000001</v>
      </c>
      <c r="S995" s="56">
        <v>4.81569</v>
      </c>
      <c r="U995" s="45">
        <v>43728</v>
      </c>
      <c r="V995" s="56">
        <v>3.9548000000000001</v>
      </c>
      <c r="W995" s="56">
        <v>2.38828</v>
      </c>
      <c r="Y995" s="45">
        <v>43728</v>
      </c>
      <c r="Z995" s="56">
        <v>3.50318</v>
      </c>
      <c r="AA995" s="56">
        <v>9.2584099999999996</v>
      </c>
      <c r="AC995" s="45">
        <v>43728</v>
      </c>
      <c r="AD995" s="56">
        <v>0.11416</v>
      </c>
      <c r="AE995" s="56">
        <v>1.2762899999999999</v>
      </c>
      <c r="AG995" s="45">
        <v>43728</v>
      </c>
      <c r="AH995" s="56">
        <v>1.0487299999999999</v>
      </c>
      <c r="AI995" s="56">
        <v>0.69401000000000002</v>
      </c>
      <c r="AK995" s="45">
        <v>43728</v>
      </c>
      <c r="AL995" s="56">
        <v>1.1544300000000001</v>
      </c>
      <c r="AM995" s="56">
        <v>1.1800900000000001</v>
      </c>
      <c r="AO995" s="45">
        <v>43728</v>
      </c>
      <c r="AP995" s="56">
        <v>2.6388799999999999</v>
      </c>
      <c r="AQ995" s="56">
        <v>1.6319399999999999</v>
      </c>
      <c r="AS995" s="45">
        <v>44215</v>
      </c>
      <c r="AT995" s="44">
        <v>411.65</v>
      </c>
      <c r="AU995" s="44">
        <v>423.8</v>
      </c>
      <c r="AV995" s="44">
        <v>410.05</v>
      </c>
      <c r="AW995" s="44">
        <v>422.55</v>
      </c>
    </row>
    <row r="996" spans="1:49">
      <c r="A996" s="45">
        <v>43729</v>
      </c>
      <c r="B996" s="56">
        <v>6.7129999999999995E-2</v>
      </c>
      <c r="C996" s="56">
        <v>7.1080000000000004E-2</v>
      </c>
      <c r="E996" s="45">
        <v>43729</v>
      </c>
      <c r="F996" s="56">
        <v>0</v>
      </c>
      <c r="G996" s="56">
        <v>0</v>
      </c>
      <c r="I996" s="45">
        <v>43729</v>
      </c>
      <c r="J996" s="56">
        <v>0</v>
      </c>
      <c r="K996" s="56">
        <v>0</v>
      </c>
      <c r="M996" s="45">
        <v>43729</v>
      </c>
      <c r="N996" s="56">
        <v>0</v>
      </c>
      <c r="O996" s="56">
        <v>0</v>
      </c>
      <c r="Q996" s="45">
        <v>43729</v>
      </c>
      <c r="R996" s="56">
        <v>5.5253100000000002</v>
      </c>
      <c r="S996" s="56">
        <v>1.80162</v>
      </c>
      <c r="U996" s="45">
        <v>43729</v>
      </c>
      <c r="V996" s="56">
        <v>1.8746700000000001</v>
      </c>
      <c r="W996" s="56">
        <v>1.2069799999999999</v>
      </c>
      <c r="Y996" s="45">
        <v>43729</v>
      </c>
      <c r="Z996" s="56">
        <v>1.6606000000000001</v>
      </c>
      <c r="AA996" s="56">
        <v>4.3221100000000003</v>
      </c>
      <c r="AC996" s="45">
        <v>43729</v>
      </c>
      <c r="AD996" s="56">
        <v>8.0979999999999996E-2</v>
      </c>
      <c r="AE996" s="56">
        <v>0.68010000000000004</v>
      </c>
      <c r="AG996" s="45">
        <v>43729</v>
      </c>
      <c r="AH996" s="56">
        <v>0.43182999999999999</v>
      </c>
      <c r="AI996" s="56">
        <v>0.26218000000000002</v>
      </c>
      <c r="AK996" s="45">
        <v>43729</v>
      </c>
      <c r="AL996" s="56">
        <v>0.48742000000000002</v>
      </c>
      <c r="AM996" s="56">
        <v>0.64134999999999998</v>
      </c>
      <c r="AO996" s="45">
        <v>43729</v>
      </c>
      <c r="AP996" s="56">
        <v>1.04166</v>
      </c>
      <c r="AQ996" s="56">
        <v>0.79861000000000004</v>
      </c>
      <c r="AS996" s="45">
        <v>44216</v>
      </c>
      <c r="AT996" s="44">
        <v>429</v>
      </c>
      <c r="AU996" s="44">
        <v>429.75</v>
      </c>
      <c r="AV996" s="44">
        <v>418.65</v>
      </c>
      <c r="AW996" s="44">
        <v>423.6</v>
      </c>
    </row>
    <row r="997" spans="1:49">
      <c r="A997" s="45">
        <v>43730</v>
      </c>
      <c r="B997" s="56">
        <v>0.11057</v>
      </c>
      <c r="C997" s="56">
        <v>6.318E-2</v>
      </c>
      <c r="E997" s="45">
        <v>43730</v>
      </c>
      <c r="F997" s="56">
        <v>0</v>
      </c>
      <c r="G997" s="56">
        <v>0</v>
      </c>
      <c r="I997" s="45">
        <v>43730</v>
      </c>
      <c r="J997" s="56">
        <v>0</v>
      </c>
      <c r="K997" s="56">
        <v>0</v>
      </c>
      <c r="M997" s="45">
        <v>43730</v>
      </c>
      <c r="N997" s="56">
        <v>0</v>
      </c>
      <c r="O997" s="56">
        <v>0.30249999999999999</v>
      </c>
      <c r="Q997" s="45">
        <v>43730</v>
      </c>
      <c r="R997" s="56">
        <v>5.6577500000000001</v>
      </c>
      <c r="S997" s="56">
        <v>1.66398</v>
      </c>
      <c r="U997" s="45">
        <v>43730</v>
      </c>
      <c r="V997" s="56">
        <v>2.2855599999999998</v>
      </c>
      <c r="W997" s="56">
        <v>1.74627</v>
      </c>
      <c r="Y997" s="45">
        <v>43730</v>
      </c>
      <c r="Z997" s="56">
        <v>2.0245600000000001</v>
      </c>
      <c r="AA997" s="56">
        <v>5.5959899999999996</v>
      </c>
      <c r="AC997" s="45">
        <v>43730</v>
      </c>
      <c r="AD997" s="56">
        <v>9.6110000000000001E-2</v>
      </c>
      <c r="AE997" s="56">
        <v>0.55618000000000001</v>
      </c>
      <c r="AG997" s="45">
        <v>43730</v>
      </c>
      <c r="AH997" s="56">
        <v>0.55520999999999998</v>
      </c>
      <c r="AI997" s="56">
        <v>0.24676000000000001</v>
      </c>
      <c r="AK997" s="45">
        <v>43730</v>
      </c>
      <c r="AL997" s="56">
        <v>1.2314000000000001</v>
      </c>
      <c r="AM997" s="56">
        <v>0.25653999999999999</v>
      </c>
      <c r="AO997" s="45">
        <v>43730</v>
      </c>
      <c r="AP997" s="56">
        <v>0.69443999999999995</v>
      </c>
      <c r="AQ997" s="56">
        <v>0.45138</v>
      </c>
      <c r="AS997" s="45">
        <v>44217</v>
      </c>
      <c r="AT997" s="44">
        <v>426.8</v>
      </c>
      <c r="AU997" s="44">
        <v>430.2</v>
      </c>
      <c r="AV997" s="44">
        <v>424.25</v>
      </c>
      <c r="AW997" s="44">
        <v>429.7</v>
      </c>
    </row>
    <row r="998" spans="1:49">
      <c r="A998" s="45">
        <v>43731</v>
      </c>
      <c r="B998" s="56">
        <v>0.17376</v>
      </c>
      <c r="C998" s="56">
        <v>0.22772999999999999</v>
      </c>
      <c r="E998" s="45">
        <v>43731</v>
      </c>
      <c r="F998" s="56">
        <v>12.857139999999999</v>
      </c>
      <c r="G998" s="56">
        <v>8.5714199999999998</v>
      </c>
      <c r="I998" s="45">
        <v>43731</v>
      </c>
      <c r="J998" s="56">
        <v>0</v>
      </c>
      <c r="K998" s="56">
        <v>0.52937999999999996</v>
      </c>
      <c r="M998" s="45">
        <v>43731</v>
      </c>
      <c r="N998" s="56">
        <v>0.21607000000000001</v>
      </c>
      <c r="O998" s="56">
        <v>0.73465000000000003</v>
      </c>
      <c r="Q998" s="45">
        <v>43731</v>
      </c>
      <c r="R998" s="56">
        <v>11.5778</v>
      </c>
      <c r="S998" s="56">
        <v>5.0549400000000002</v>
      </c>
      <c r="U998" s="45">
        <v>43731</v>
      </c>
      <c r="V998" s="56">
        <v>3.9034399999999998</v>
      </c>
      <c r="W998" s="56">
        <v>1.8746700000000001</v>
      </c>
      <c r="Y998" s="45">
        <v>43731</v>
      </c>
      <c r="Z998" s="56">
        <v>3.4576799999999999</v>
      </c>
      <c r="AA998" s="56">
        <v>9.6906199999999991</v>
      </c>
      <c r="AC998" s="45">
        <v>43731</v>
      </c>
      <c r="AD998" s="56">
        <v>0.15124000000000001</v>
      </c>
      <c r="AE998" s="56">
        <v>0.5635</v>
      </c>
      <c r="AG998" s="45">
        <v>43731</v>
      </c>
      <c r="AH998" s="56">
        <v>1.01789</v>
      </c>
      <c r="AI998" s="56">
        <v>0.44724999999999998</v>
      </c>
      <c r="AK998" s="45">
        <v>43731</v>
      </c>
      <c r="AL998" s="56">
        <v>3.2837299999999998</v>
      </c>
      <c r="AM998" s="56">
        <v>1.1031200000000001</v>
      </c>
      <c r="AO998" s="45">
        <v>43731</v>
      </c>
      <c r="AP998" s="56">
        <v>2.7430500000000002</v>
      </c>
      <c r="AQ998" s="56">
        <v>1.9444399999999999</v>
      </c>
      <c r="AS998" s="45">
        <v>44218</v>
      </c>
      <c r="AT998" s="44">
        <v>431.05</v>
      </c>
      <c r="AU998" s="44">
        <v>433.5</v>
      </c>
      <c r="AV998" s="44">
        <v>426.1</v>
      </c>
      <c r="AW998" s="44">
        <v>426.75</v>
      </c>
    </row>
    <row r="999" spans="1:49">
      <c r="A999" s="45">
        <v>43732</v>
      </c>
      <c r="B999" s="56">
        <v>0.18429000000000001</v>
      </c>
      <c r="C999" s="56">
        <v>0.18956000000000001</v>
      </c>
      <c r="E999" s="45">
        <v>43732</v>
      </c>
      <c r="F999" s="56">
        <v>30</v>
      </c>
      <c r="G999" s="56">
        <v>17.142849999999999</v>
      </c>
      <c r="I999" s="45">
        <v>43732</v>
      </c>
      <c r="J999" s="56">
        <v>0.63524999999999998</v>
      </c>
      <c r="K999" s="56">
        <v>0.42349999999999999</v>
      </c>
      <c r="M999" s="45">
        <v>43732</v>
      </c>
      <c r="N999" s="56">
        <v>0.47536</v>
      </c>
      <c r="O999" s="56">
        <v>1.0371600000000001</v>
      </c>
      <c r="Q999" s="45">
        <v>43732</v>
      </c>
      <c r="R999" s="56">
        <v>10.97109</v>
      </c>
      <c r="S999" s="56">
        <v>5.2136699999999996</v>
      </c>
      <c r="U999" s="45">
        <v>43732</v>
      </c>
      <c r="V999" s="56">
        <v>3.9548000000000001</v>
      </c>
      <c r="W999" s="56">
        <v>1.8489899999999999</v>
      </c>
      <c r="Y999" s="45">
        <v>43732</v>
      </c>
      <c r="Z999" s="56">
        <v>3.50318</v>
      </c>
      <c r="AA999" s="56">
        <v>9.53139</v>
      </c>
      <c r="AC999" s="45">
        <v>43732</v>
      </c>
      <c r="AD999" s="56">
        <v>0.19076000000000001</v>
      </c>
      <c r="AE999" s="56">
        <v>0.71619999999999995</v>
      </c>
      <c r="AG999" s="45">
        <v>43732</v>
      </c>
      <c r="AH999" s="56">
        <v>1.4034500000000001</v>
      </c>
      <c r="AI999" s="56">
        <v>0.70943000000000001</v>
      </c>
      <c r="AK999" s="45">
        <v>43732</v>
      </c>
      <c r="AL999" s="56">
        <v>7.2601300000000002</v>
      </c>
      <c r="AM999" s="56">
        <v>3.7198500000000001</v>
      </c>
      <c r="AO999" s="45">
        <v>43732</v>
      </c>
      <c r="AP999" s="56">
        <v>4.0625</v>
      </c>
      <c r="AQ999" s="56">
        <v>2.1875</v>
      </c>
      <c r="AS999" s="45">
        <v>44221</v>
      </c>
      <c r="AT999" s="44">
        <v>428.3</v>
      </c>
      <c r="AU999" s="44">
        <v>437.45</v>
      </c>
      <c r="AV999" s="44">
        <v>426.75</v>
      </c>
      <c r="AW999" s="44">
        <v>436.6</v>
      </c>
    </row>
    <row r="1000" spans="1:49">
      <c r="A1000" s="45">
        <v>43733</v>
      </c>
      <c r="B1000" s="56">
        <v>0.18034</v>
      </c>
      <c r="C1000" s="56">
        <v>0.15795999999999999</v>
      </c>
      <c r="E1000" s="45">
        <v>43733</v>
      </c>
      <c r="F1000" s="56">
        <v>27.142849999999999</v>
      </c>
      <c r="G1000" s="56">
        <v>8.5714199999999998</v>
      </c>
      <c r="I1000" s="45">
        <v>43733</v>
      </c>
      <c r="J1000" s="56">
        <v>2.9115899999999999</v>
      </c>
      <c r="K1000" s="56">
        <v>0.31762000000000001</v>
      </c>
      <c r="M1000" s="45">
        <v>43733</v>
      </c>
      <c r="N1000" s="56">
        <v>6.3958500000000003</v>
      </c>
      <c r="O1000" s="56">
        <v>0.51858000000000004</v>
      </c>
      <c r="Q1000" s="45">
        <v>43733</v>
      </c>
      <c r="R1000" s="56">
        <v>11.84366</v>
      </c>
      <c r="S1000" s="56">
        <v>6.38619</v>
      </c>
      <c r="U1000" s="45">
        <v>43733</v>
      </c>
      <c r="V1000" s="56">
        <v>3.5439099999999999</v>
      </c>
      <c r="W1000" s="56">
        <v>3.33846</v>
      </c>
      <c r="Y1000" s="45">
        <v>43733</v>
      </c>
      <c r="Z1000" s="56">
        <v>3.1392099999999998</v>
      </c>
      <c r="AA1000" s="56">
        <v>11.0555</v>
      </c>
      <c r="AC1000" s="45">
        <v>43733</v>
      </c>
      <c r="AD1000" s="56">
        <v>0.25906000000000001</v>
      </c>
      <c r="AE1000" s="56">
        <v>0.76890000000000003</v>
      </c>
      <c r="AG1000" s="45">
        <v>43733</v>
      </c>
      <c r="AH1000" s="56">
        <v>1.8661300000000001</v>
      </c>
      <c r="AI1000" s="56">
        <v>0.63231999999999999</v>
      </c>
      <c r="AK1000" s="45">
        <v>43733</v>
      </c>
      <c r="AL1000" s="56">
        <v>6.7727000000000004</v>
      </c>
      <c r="AM1000" s="56">
        <v>2.8219500000000002</v>
      </c>
      <c r="AO1000" s="45">
        <v>43733</v>
      </c>
      <c r="AP1000" s="56">
        <v>3.2291599999999998</v>
      </c>
      <c r="AQ1000" s="56">
        <v>2.5694400000000002</v>
      </c>
      <c r="AS1000" s="45">
        <v>44222</v>
      </c>
      <c r="AT1000" s="44">
        <v>435.7</v>
      </c>
      <c r="AU1000" s="44">
        <v>436.55</v>
      </c>
      <c r="AV1000" s="44">
        <v>422.65</v>
      </c>
      <c r="AW1000" s="44">
        <v>424.9</v>
      </c>
    </row>
    <row r="1001" spans="1:49">
      <c r="A1001" s="45">
        <v>43734</v>
      </c>
      <c r="B1001" s="56">
        <v>0.15665000000000001</v>
      </c>
      <c r="C1001" s="56">
        <v>0.24615999999999999</v>
      </c>
      <c r="E1001" s="45">
        <v>43734</v>
      </c>
      <c r="F1001" s="56">
        <v>11.428570000000001</v>
      </c>
      <c r="G1001" s="56">
        <v>18.57142</v>
      </c>
      <c r="I1001" s="45">
        <v>43734</v>
      </c>
      <c r="J1001" s="56">
        <v>0.79407000000000005</v>
      </c>
      <c r="K1001" s="56">
        <v>0.68818999999999997</v>
      </c>
      <c r="M1001" s="45">
        <v>43734</v>
      </c>
      <c r="N1001" s="56">
        <v>1.0803799999999999</v>
      </c>
      <c r="O1001" s="56">
        <v>0.69144000000000005</v>
      </c>
      <c r="Q1001" s="45">
        <v>43734</v>
      </c>
      <c r="R1001" s="56">
        <v>11.0227</v>
      </c>
      <c r="S1001" s="56">
        <v>5.2532800000000002</v>
      </c>
      <c r="U1001" s="45">
        <v>43734</v>
      </c>
      <c r="V1001" s="56">
        <v>2.9532600000000002</v>
      </c>
      <c r="W1001" s="56">
        <v>2.08012</v>
      </c>
      <c r="Y1001" s="45">
        <v>43734</v>
      </c>
      <c r="Z1001" s="56">
        <v>2.6160100000000002</v>
      </c>
      <c r="AA1001" s="56">
        <v>6.61965</v>
      </c>
      <c r="AC1001" s="45">
        <v>43734</v>
      </c>
      <c r="AD1001" s="56">
        <v>0.15903999999999999</v>
      </c>
      <c r="AE1001" s="56">
        <v>1.87297</v>
      </c>
      <c r="AG1001" s="45">
        <v>43734</v>
      </c>
      <c r="AH1001" s="56">
        <v>0.67859000000000003</v>
      </c>
      <c r="AI1001" s="56">
        <v>0.37014000000000002</v>
      </c>
      <c r="AK1001" s="45">
        <v>43734</v>
      </c>
      <c r="AL1001" s="56">
        <v>2.6423800000000002</v>
      </c>
      <c r="AM1001" s="56">
        <v>1.8471</v>
      </c>
      <c r="AO1001" s="45">
        <v>43734</v>
      </c>
      <c r="AP1001" s="56">
        <v>2.9513799999999999</v>
      </c>
      <c r="AQ1001" s="56">
        <v>1.97916</v>
      </c>
      <c r="AS1001" s="45">
        <v>44223</v>
      </c>
      <c r="AT1001" s="44">
        <v>427.5</v>
      </c>
      <c r="AU1001" s="44">
        <v>432.3</v>
      </c>
      <c r="AV1001" s="44">
        <v>421.9</v>
      </c>
      <c r="AW1001" s="44">
        <v>422.95</v>
      </c>
    </row>
    <row r="1002" spans="1:49">
      <c r="A1002" s="45">
        <v>43735</v>
      </c>
      <c r="B1002" s="56">
        <v>0.13295000000000001</v>
      </c>
      <c r="C1002" s="56">
        <v>0.19481999999999999</v>
      </c>
      <c r="E1002" s="45">
        <v>43735</v>
      </c>
      <c r="F1002" s="56">
        <v>0</v>
      </c>
      <c r="G1002" s="56">
        <v>0</v>
      </c>
      <c r="I1002" s="45">
        <v>43735</v>
      </c>
      <c r="J1002" s="56">
        <v>0.74112999999999996</v>
      </c>
      <c r="K1002" s="56">
        <v>0.31762000000000001</v>
      </c>
      <c r="M1002" s="45">
        <v>43735</v>
      </c>
      <c r="N1002" s="56">
        <v>1.5125299999999999</v>
      </c>
      <c r="O1002" s="56">
        <v>0.43214999999999998</v>
      </c>
      <c r="Q1002" s="45">
        <v>43735</v>
      </c>
      <c r="R1002" s="56">
        <v>10.364380000000001</v>
      </c>
      <c r="S1002" s="56">
        <v>4.8309499999999996</v>
      </c>
      <c r="U1002" s="45">
        <v>43735</v>
      </c>
      <c r="V1002" s="56">
        <v>3.4155099999999998</v>
      </c>
      <c r="W1002" s="56">
        <v>1.9517199999999999</v>
      </c>
      <c r="Y1002" s="45">
        <v>43735</v>
      </c>
      <c r="Z1002" s="56">
        <v>3.0254699999999999</v>
      </c>
      <c r="AA1002" s="56">
        <v>8.6897099999999998</v>
      </c>
      <c r="AC1002" s="45">
        <v>43735</v>
      </c>
      <c r="AD1002" s="56">
        <v>0.14635999999999999</v>
      </c>
      <c r="AE1002" s="56">
        <v>0.79669999999999996</v>
      </c>
      <c r="AG1002" s="45">
        <v>43735</v>
      </c>
      <c r="AH1002" s="56">
        <v>0.95618999999999998</v>
      </c>
      <c r="AI1002" s="56">
        <v>0.46267000000000003</v>
      </c>
      <c r="AK1002" s="45">
        <v>43735</v>
      </c>
      <c r="AL1002" s="56">
        <v>1.77013</v>
      </c>
      <c r="AM1002" s="56">
        <v>1.1800900000000001</v>
      </c>
      <c r="AO1002" s="45">
        <v>43735</v>
      </c>
      <c r="AP1002" s="56">
        <v>2.3263799999999999</v>
      </c>
      <c r="AQ1002" s="56">
        <v>1.9444399999999999</v>
      </c>
      <c r="AS1002" s="45">
        <v>44224</v>
      </c>
      <c r="AT1002" s="44">
        <v>412.5</v>
      </c>
      <c r="AU1002" s="44">
        <v>420.1</v>
      </c>
      <c r="AV1002" s="44">
        <v>411.65</v>
      </c>
      <c r="AW1002" s="44">
        <v>414.05</v>
      </c>
    </row>
    <row r="1003" spans="1:49">
      <c r="A1003" s="45">
        <v>43736</v>
      </c>
      <c r="B1003" s="56">
        <v>9.6089999999999995E-2</v>
      </c>
      <c r="C1003" s="56">
        <v>0.13689999999999999</v>
      </c>
      <c r="E1003" s="45">
        <v>43736</v>
      </c>
      <c r="F1003" s="56">
        <v>0</v>
      </c>
      <c r="G1003" s="56">
        <v>0</v>
      </c>
      <c r="I1003" s="45">
        <v>43736</v>
      </c>
      <c r="J1003" s="56">
        <v>0.26468999999999998</v>
      </c>
      <c r="K1003" s="56">
        <v>0</v>
      </c>
      <c r="M1003" s="45">
        <v>43736</v>
      </c>
      <c r="N1003" s="56">
        <v>0.34572000000000003</v>
      </c>
      <c r="O1003" s="56">
        <v>0.43214999999999998</v>
      </c>
      <c r="Q1003" s="45">
        <v>43736</v>
      </c>
      <c r="R1003" s="56">
        <v>5.3003499999999999</v>
      </c>
      <c r="S1003" s="56">
        <v>1.70261</v>
      </c>
      <c r="U1003" s="45">
        <v>43736</v>
      </c>
      <c r="V1003" s="56">
        <v>1.1813</v>
      </c>
      <c r="W1003" s="56">
        <v>1.1299399999999999</v>
      </c>
      <c r="Y1003" s="45">
        <v>43736</v>
      </c>
      <c r="Z1003" s="56">
        <v>1.0464</v>
      </c>
      <c r="AA1003" s="56">
        <v>4.7998099999999999</v>
      </c>
      <c r="AC1003" s="45">
        <v>43736</v>
      </c>
      <c r="AD1003" s="56">
        <v>7.7079999999999996E-2</v>
      </c>
      <c r="AE1003" s="56">
        <v>1.1845699999999999</v>
      </c>
      <c r="AG1003" s="45">
        <v>43736</v>
      </c>
      <c r="AH1003" s="56">
        <v>0.63231999999999999</v>
      </c>
      <c r="AI1003" s="56">
        <v>0.24676000000000001</v>
      </c>
      <c r="AK1003" s="45">
        <v>43736</v>
      </c>
      <c r="AL1003" s="56">
        <v>0.46177000000000001</v>
      </c>
      <c r="AM1003" s="56">
        <v>0.48742000000000002</v>
      </c>
      <c r="AO1003" s="45">
        <v>43736</v>
      </c>
      <c r="AP1003" s="56">
        <v>0.27777000000000002</v>
      </c>
      <c r="AQ1003" s="56">
        <v>0.38194</v>
      </c>
      <c r="AS1003" s="45">
        <v>44225</v>
      </c>
      <c r="AT1003" s="44">
        <v>420.15</v>
      </c>
      <c r="AU1003" s="44">
        <v>420.35</v>
      </c>
      <c r="AV1003" s="44">
        <v>402.5</v>
      </c>
      <c r="AW1003" s="44">
        <v>404.45</v>
      </c>
    </row>
    <row r="1004" spans="1:49">
      <c r="A1004" s="45">
        <v>43737</v>
      </c>
      <c r="B1004" s="56">
        <v>8.2930000000000004E-2</v>
      </c>
      <c r="C1004" s="56">
        <v>0.10399</v>
      </c>
      <c r="E1004" s="45">
        <v>43737</v>
      </c>
      <c r="F1004" s="56">
        <v>0</v>
      </c>
      <c r="G1004" s="56">
        <v>10</v>
      </c>
      <c r="I1004" s="45">
        <v>43737</v>
      </c>
      <c r="J1004" s="56">
        <v>0</v>
      </c>
      <c r="K1004" s="56">
        <v>0</v>
      </c>
      <c r="M1004" s="45">
        <v>43737</v>
      </c>
      <c r="N1004" s="56">
        <v>0</v>
      </c>
      <c r="O1004" s="56">
        <v>0</v>
      </c>
      <c r="Q1004" s="45">
        <v>43737</v>
      </c>
      <c r="R1004" s="56">
        <v>5.28477</v>
      </c>
      <c r="S1004" s="56">
        <v>1.7214400000000001</v>
      </c>
      <c r="U1004" s="45">
        <v>43737</v>
      </c>
      <c r="V1004" s="56">
        <v>1.6435500000000001</v>
      </c>
      <c r="W1004" s="56">
        <v>2.1057999999999999</v>
      </c>
      <c r="Y1004" s="45">
        <v>43737</v>
      </c>
      <c r="Z1004" s="56">
        <v>1.4558599999999999</v>
      </c>
      <c r="AA1004" s="56">
        <v>5.0727900000000004</v>
      </c>
      <c r="AC1004" s="45">
        <v>43737</v>
      </c>
      <c r="AD1004" s="56">
        <v>7.6590000000000005E-2</v>
      </c>
      <c r="AE1004" s="56">
        <v>0.79767999999999994</v>
      </c>
      <c r="AG1004" s="45">
        <v>43737</v>
      </c>
      <c r="AH1004" s="56">
        <v>0.53978999999999999</v>
      </c>
      <c r="AI1004" s="56">
        <v>0.10795</v>
      </c>
      <c r="AK1004" s="45">
        <v>43737</v>
      </c>
      <c r="AL1004" s="56">
        <v>0.46177000000000001</v>
      </c>
      <c r="AM1004" s="56">
        <v>0.51307999999999998</v>
      </c>
      <c r="AO1004" s="45">
        <v>43737</v>
      </c>
      <c r="AP1004" s="56">
        <v>0.72916000000000003</v>
      </c>
      <c r="AQ1004" s="56">
        <v>0.48610999999999999</v>
      </c>
      <c r="AS1004" s="45">
        <v>44228</v>
      </c>
      <c r="AT1004" s="44">
        <v>403.6</v>
      </c>
      <c r="AU1004" s="44">
        <v>415.3</v>
      </c>
      <c r="AV1004" s="44">
        <v>400.35</v>
      </c>
      <c r="AW1004" s="44">
        <v>415.3</v>
      </c>
    </row>
    <row r="1005" spans="1:49">
      <c r="A1005" s="45">
        <v>43738</v>
      </c>
      <c r="B1005" s="56">
        <v>0.16718</v>
      </c>
      <c r="C1005" s="56">
        <v>0.17376</v>
      </c>
      <c r="E1005" s="45">
        <v>43738</v>
      </c>
      <c r="F1005" s="56">
        <v>25.714279999999999</v>
      </c>
      <c r="G1005" s="56">
        <v>7.1428500000000001</v>
      </c>
      <c r="I1005" s="45">
        <v>43738</v>
      </c>
      <c r="J1005" s="56">
        <v>0.58230999999999999</v>
      </c>
      <c r="K1005" s="56">
        <v>0.52937999999999996</v>
      </c>
      <c r="M1005" s="45">
        <v>43738</v>
      </c>
      <c r="N1005" s="56">
        <v>1.3828800000000001</v>
      </c>
      <c r="O1005" s="56">
        <v>0.38893</v>
      </c>
      <c r="Q1005" s="45">
        <v>43738</v>
      </c>
      <c r="R1005" s="56">
        <v>11.45055</v>
      </c>
      <c r="S1005" s="56">
        <v>5.1175899999999999</v>
      </c>
      <c r="U1005" s="45">
        <v>43738</v>
      </c>
      <c r="V1005" s="56">
        <v>3.4668700000000001</v>
      </c>
      <c r="W1005" s="56">
        <v>1.9517199999999999</v>
      </c>
      <c r="Y1005" s="45">
        <v>43738</v>
      </c>
      <c r="Z1005" s="56">
        <v>3.07097</v>
      </c>
      <c r="AA1005" s="56">
        <v>8.3030000000000008</v>
      </c>
      <c r="AC1005" s="45">
        <v>43738</v>
      </c>
      <c r="AD1005" s="56">
        <v>0.15173</v>
      </c>
      <c r="AE1005" s="56">
        <v>0.94160999999999995</v>
      </c>
      <c r="AG1005" s="45">
        <v>43738</v>
      </c>
      <c r="AH1005" s="56">
        <v>1.0024599999999999</v>
      </c>
      <c r="AI1005" s="56">
        <v>0.29302</v>
      </c>
      <c r="AK1005" s="45">
        <v>43738</v>
      </c>
      <c r="AL1005" s="56">
        <v>2.1806000000000001</v>
      </c>
      <c r="AM1005" s="56">
        <v>1.4366300000000001</v>
      </c>
      <c r="AO1005" s="45">
        <v>43738</v>
      </c>
      <c r="AP1005" s="56">
        <v>2.8472200000000001</v>
      </c>
      <c r="AQ1005" s="56">
        <v>1.35416</v>
      </c>
      <c r="AS1005" s="45">
        <v>44229</v>
      </c>
      <c r="AT1005" s="44">
        <v>419</v>
      </c>
      <c r="AU1005" s="44">
        <v>427.55</v>
      </c>
      <c r="AV1005" s="44">
        <v>416.75</v>
      </c>
      <c r="AW1005" s="44">
        <v>422.1</v>
      </c>
    </row>
    <row r="1006" spans="1:49">
      <c r="A1006" s="45">
        <v>43739</v>
      </c>
      <c r="B1006" s="56">
        <v>0.16980999999999999</v>
      </c>
      <c r="C1006" s="56">
        <v>0.17113</v>
      </c>
      <c r="E1006" s="45">
        <v>43739</v>
      </c>
      <c r="F1006" s="56">
        <v>20</v>
      </c>
      <c r="G1006" s="56">
        <v>11.428570000000001</v>
      </c>
      <c r="I1006" s="45">
        <v>43739</v>
      </c>
      <c r="J1006" s="56">
        <v>0.37056</v>
      </c>
      <c r="K1006" s="56">
        <v>0</v>
      </c>
      <c r="M1006" s="45">
        <v>43739</v>
      </c>
      <c r="N1006" s="56">
        <v>0.38893</v>
      </c>
      <c r="O1006" s="56">
        <v>0.99394000000000005</v>
      </c>
      <c r="Q1006" s="45">
        <v>43739</v>
      </c>
      <c r="R1006" s="56">
        <v>10.846109999999999</v>
      </c>
      <c r="S1006" s="56">
        <v>4.9267099999999999</v>
      </c>
      <c r="U1006" s="45">
        <v>43739</v>
      </c>
      <c r="V1006" s="56">
        <v>3.4411900000000002</v>
      </c>
      <c r="W1006" s="56">
        <v>1.82331</v>
      </c>
      <c r="Y1006" s="45">
        <v>43739</v>
      </c>
      <c r="Z1006" s="56">
        <v>3.0482200000000002</v>
      </c>
      <c r="AA1006" s="56">
        <v>6.14194</v>
      </c>
      <c r="AC1006" s="45">
        <v>43739</v>
      </c>
      <c r="AD1006" s="56">
        <v>0.1366</v>
      </c>
      <c r="AE1006" s="56">
        <v>0.74499000000000004</v>
      </c>
      <c r="AG1006" s="45">
        <v>43739</v>
      </c>
      <c r="AH1006" s="56">
        <v>0.80196999999999996</v>
      </c>
      <c r="AI1006" s="56">
        <v>0.50893999999999995</v>
      </c>
      <c r="AK1006" s="45">
        <v>43739</v>
      </c>
      <c r="AL1006" s="56">
        <v>2.0266799999999998</v>
      </c>
      <c r="AM1006" s="56">
        <v>2.00102</v>
      </c>
      <c r="AO1006" s="45">
        <v>43739</v>
      </c>
      <c r="AP1006" s="56">
        <v>3.92361</v>
      </c>
      <c r="AQ1006" s="56">
        <v>1.5972200000000001</v>
      </c>
      <c r="AS1006" s="45">
        <v>44230</v>
      </c>
      <c r="AT1006" s="44">
        <v>424.2</v>
      </c>
      <c r="AU1006" s="44">
        <v>427.4</v>
      </c>
      <c r="AV1006" s="44">
        <v>419.15</v>
      </c>
      <c r="AW1006" s="44">
        <v>425.3</v>
      </c>
    </row>
    <row r="1007" spans="1:49">
      <c r="A1007" s="45">
        <v>43740</v>
      </c>
      <c r="B1007" s="56">
        <v>0.17902999999999999</v>
      </c>
      <c r="C1007" s="56">
        <v>0.20799000000000001</v>
      </c>
      <c r="E1007" s="45">
        <v>43740</v>
      </c>
      <c r="F1007" s="56">
        <v>22.857140000000001</v>
      </c>
      <c r="G1007" s="56">
        <v>20</v>
      </c>
      <c r="I1007" s="45">
        <v>43740</v>
      </c>
      <c r="J1007" s="56">
        <v>1.4822599999999999</v>
      </c>
      <c r="K1007" s="56">
        <v>0.42349999999999999</v>
      </c>
      <c r="M1007" s="45">
        <v>43740</v>
      </c>
      <c r="N1007" s="56">
        <v>3.5004300000000002</v>
      </c>
      <c r="O1007" s="56">
        <v>0.73465000000000003</v>
      </c>
      <c r="Q1007" s="45">
        <v>43740</v>
      </c>
      <c r="R1007" s="56">
        <v>10.542590000000001</v>
      </c>
      <c r="S1007" s="56">
        <v>5.1961500000000003</v>
      </c>
      <c r="U1007" s="45">
        <v>43740</v>
      </c>
      <c r="V1007" s="56">
        <v>4.1859200000000003</v>
      </c>
      <c r="W1007" s="56">
        <v>2.85053</v>
      </c>
      <c r="Y1007" s="45">
        <v>43740</v>
      </c>
      <c r="Z1007" s="56">
        <v>3.70791</v>
      </c>
      <c r="AA1007" s="56">
        <v>8.8944399999999995</v>
      </c>
      <c r="AC1007" s="45">
        <v>43740</v>
      </c>
      <c r="AD1007" s="56">
        <v>0.2132</v>
      </c>
      <c r="AE1007" s="56">
        <v>0.99136999999999997</v>
      </c>
      <c r="AG1007" s="45">
        <v>43740</v>
      </c>
      <c r="AH1007" s="56">
        <v>1.29549</v>
      </c>
      <c r="AI1007" s="56">
        <v>0.81738999999999995</v>
      </c>
      <c r="AK1007" s="45">
        <v>43740</v>
      </c>
      <c r="AL1007" s="56">
        <v>2.10364</v>
      </c>
      <c r="AM1007" s="56">
        <v>1.20574</v>
      </c>
      <c r="AO1007" s="45">
        <v>43740</v>
      </c>
      <c r="AP1007" s="56">
        <v>2.4305500000000002</v>
      </c>
      <c r="AQ1007" s="56">
        <v>4.0972200000000001</v>
      </c>
      <c r="AS1007" s="45">
        <v>44231</v>
      </c>
      <c r="AT1007" s="44">
        <v>423.95</v>
      </c>
      <c r="AU1007" s="44">
        <v>424</v>
      </c>
      <c r="AV1007" s="44">
        <v>414.3</v>
      </c>
      <c r="AW1007" s="44">
        <v>417.05</v>
      </c>
    </row>
    <row r="1008" spans="1:49">
      <c r="A1008" s="45">
        <v>43741</v>
      </c>
      <c r="B1008" s="56">
        <v>0.13164000000000001</v>
      </c>
      <c r="C1008" s="56">
        <v>0.13295000000000001</v>
      </c>
      <c r="E1008" s="45">
        <v>43741</v>
      </c>
      <c r="F1008" s="56">
        <v>0</v>
      </c>
      <c r="G1008" s="56">
        <v>0</v>
      </c>
      <c r="I1008" s="45">
        <v>43741</v>
      </c>
      <c r="J1008" s="56">
        <v>0</v>
      </c>
      <c r="K1008" s="56">
        <v>0</v>
      </c>
      <c r="M1008" s="45">
        <v>43741</v>
      </c>
      <c r="N1008" s="56">
        <v>0.86429999999999996</v>
      </c>
      <c r="O1008" s="56">
        <v>0.38893</v>
      </c>
      <c r="Q1008" s="45">
        <v>43741</v>
      </c>
      <c r="R1008" s="56">
        <v>6.4991599999999998</v>
      </c>
      <c r="S1008" s="56">
        <v>2.5832999999999999</v>
      </c>
      <c r="U1008" s="45">
        <v>43741</v>
      </c>
      <c r="V1008" s="56">
        <v>2.1057999999999999</v>
      </c>
      <c r="W1008" s="56">
        <v>2.08012</v>
      </c>
      <c r="Y1008" s="45">
        <v>43741</v>
      </c>
      <c r="Z1008" s="56">
        <v>1.8653299999999999</v>
      </c>
      <c r="AA1008" s="56">
        <v>5.4822499999999996</v>
      </c>
      <c r="AC1008" s="45">
        <v>43741</v>
      </c>
      <c r="AD1008" s="56">
        <v>0.1288</v>
      </c>
      <c r="AE1008" s="56">
        <v>0.68303000000000003</v>
      </c>
      <c r="AG1008" s="45">
        <v>43741</v>
      </c>
      <c r="AH1008" s="56">
        <v>0.58604999999999996</v>
      </c>
      <c r="AI1008" s="56">
        <v>0.33928999999999998</v>
      </c>
      <c r="AK1008" s="45">
        <v>43741</v>
      </c>
      <c r="AL1008" s="56">
        <v>1.3853200000000001</v>
      </c>
      <c r="AM1008" s="56">
        <v>0.41045999999999999</v>
      </c>
      <c r="AO1008" s="45">
        <v>43741</v>
      </c>
      <c r="AP1008" s="56">
        <v>1.0763799999999999</v>
      </c>
      <c r="AQ1008" s="56">
        <v>1.2152700000000001</v>
      </c>
      <c r="AS1008" s="45">
        <v>44232</v>
      </c>
      <c r="AT1008" s="44">
        <v>420.35</v>
      </c>
      <c r="AU1008" s="44">
        <v>423.65</v>
      </c>
      <c r="AV1008" s="44">
        <v>417.1</v>
      </c>
      <c r="AW1008" s="44">
        <v>422.5</v>
      </c>
    </row>
    <row r="1009" spans="1:49">
      <c r="A1009" s="45">
        <v>43742</v>
      </c>
      <c r="B1009" s="56">
        <v>0.15795999999999999</v>
      </c>
      <c r="C1009" s="56">
        <v>0.16191</v>
      </c>
      <c r="E1009" s="45">
        <v>43742</v>
      </c>
      <c r="F1009" s="56">
        <v>10</v>
      </c>
      <c r="G1009" s="56">
        <v>14.28571</v>
      </c>
      <c r="I1009" s="45">
        <v>43742</v>
      </c>
      <c r="J1009" s="56">
        <v>0.31762000000000001</v>
      </c>
      <c r="K1009" s="56">
        <v>0.84699999999999998</v>
      </c>
      <c r="M1009" s="45">
        <v>43742</v>
      </c>
      <c r="N1009" s="56">
        <v>1.2532399999999999</v>
      </c>
      <c r="O1009" s="56">
        <v>0.47536</v>
      </c>
      <c r="Q1009" s="45">
        <v>43742</v>
      </c>
      <c r="R1009" s="56">
        <v>11.32395</v>
      </c>
      <c r="S1009" s="56">
        <v>4.8014099999999997</v>
      </c>
      <c r="U1009" s="45">
        <v>43742</v>
      </c>
      <c r="V1009" s="56">
        <v>5.2645</v>
      </c>
      <c r="W1009" s="56">
        <v>1.9517199999999999</v>
      </c>
      <c r="Y1009" s="45">
        <v>43742</v>
      </c>
      <c r="Z1009" s="56">
        <v>4.6633300000000002</v>
      </c>
      <c r="AA1009" s="56">
        <v>7.4613199999999997</v>
      </c>
      <c r="AC1009" s="45">
        <v>43742</v>
      </c>
      <c r="AD1009" s="56">
        <v>0.13904</v>
      </c>
      <c r="AE1009" s="56">
        <v>0.75670000000000004</v>
      </c>
      <c r="AG1009" s="45">
        <v>43742</v>
      </c>
      <c r="AH1009" s="56">
        <v>0.95618999999999998</v>
      </c>
      <c r="AI1009" s="56">
        <v>0.35471000000000003</v>
      </c>
      <c r="AK1009" s="45">
        <v>43742</v>
      </c>
      <c r="AL1009" s="56">
        <v>2.05233</v>
      </c>
      <c r="AM1009" s="56">
        <v>1.1031200000000001</v>
      </c>
      <c r="AO1009" s="45">
        <v>43742</v>
      </c>
      <c r="AP1009" s="56">
        <v>2.3958300000000001</v>
      </c>
      <c r="AQ1009" s="56">
        <v>2.5347200000000001</v>
      </c>
      <c r="AS1009" s="45">
        <v>44235</v>
      </c>
      <c r="AT1009" s="44">
        <v>422.05</v>
      </c>
      <c r="AU1009" s="44">
        <v>424.25</v>
      </c>
      <c r="AV1009" s="44">
        <v>417.9</v>
      </c>
      <c r="AW1009" s="44">
        <v>418.5</v>
      </c>
    </row>
    <row r="1010" spans="1:49">
      <c r="A1010" s="45">
        <v>43743</v>
      </c>
      <c r="B1010" s="56">
        <v>8.2930000000000004E-2</v>
      </c>
      <c r="C1010" s="56">
        <v>8.9510000000000006E-2</v>
      </c>
      <c r="E1010" s="45">
        <v>43743</v>
      </c>
      <c r="F1010" s="56">
        <v>0</v>
      </c>
      <c r="G1010" s="56">
        <v>17.142849999999999</v>
      </c>
      <c r="I1010" s="45">
        <v>43743</v>
      </c>
      <c r="J1010" s="56">
        <v>0</v>
      </c>
      <c r="K1010" s="56">
        <v>0</v>
      </c>
      <c r="M1010" s="45">
        <v>43743</v>
      </c>
      <c r="N1010" s="56">
        <v>0.25929000000000002</v>
      </c>
      <c r="O1010" s="56">
        <v>0</v>
      </c>
      <c r="Q1010" s="45">
        <v>43743</v>
      </c>
      <c r="R1010" s="56">
        <v>5.1562200000000002</v>
      </c>
      <c r="S1010" s="56">
        <v>1.6659299999999999</v>
      </c>
      <c r="U1010" s="45">
        <v>43743</v>
      </c>
      <c r="V1010" s="56">
        <v>1.4380999999999999</v>
      </c>
      <c r="W1010" s="56">
        <v>1.0015400000000001</v>
      </c>
      <c r="Y1010" s="45">
        <v>43743</v>
      </c>
      <c r="Z1010" s="56">
        <v>1.2738799999999999</v>
      </c>
      <c r="AA1010" s="56">
        <v>4.8225600000000002</v>
      </c>
      <c r="AC1010" s="45">
        <v>43743</v>
      </c>
      <c r="AD1010" s="56">
        <v>6.293E-2</v>
      </c>
      <c r="AE1010" s="56">
        <v>0.64693000000000001</v>
      </c>
      <c r="AG1010" s="45">
        <v>43743</v>
      </c>
      <c r="AH1010" s="56">
        <v>0.26218000000000002</v>
      </c>
      <c r="AI1010" s="56">
        <v>0.16964000000000001</v>
      </c>
      <c r="AK1010" s="45">
        <v>43743</v>
      </c>
      <c r="AL1010" s="56">
        <v>0.41045999999999999</v>
      </c>
      <c r="AM1010" s="56">
        <v>0.79527000000000003</v>
      </c>
      <c r="AO1010" s="45">
        <v>43743</v>
      </c>
      <c r="AP1010" s="56">
        <v>0.34721999999999997</v>
      </c>
      <c r="AQ1010" s="56">
        <v>0.79861000000000004</v>
      </c>
      <c r="AS1010" s="45">
        <v>44236</v>
      </c>
      <c r="AT1010" s="44">
        <v>421</v>
      </c>
      <c r="AU1010" s="44">
        <v>424.8</v>
      </c>
      <c r="AV1010" s="44">
        <v>416.9</v>
      </c>
      <c r="AW1010" s="44">
        <v>417.1</v>
      </c>
    </row>
    <row r="1011" spans="1:49">
      <c r="A1011" s="45">
        <v>43744</v>
      </c>
      <c r="B1011" s="56">
        <v>0.10004</v>
      </c>
      <c r="C1011" s="56">
        <v>9.8729999999999998E-2</v>
      </c>
      <c r="E1011" s="45">
        <v>43744</v>
      </c>
      <c r="F1011" s="56">
        <v>0</v>
      </c>
      <c r="G1011" s="56">
        <v>7.1428500000000001</v>
      </c>
      <c r="I1011" s="45">
        <v>43744</v>
      </c>
      <c r="J1011" s="56">
        <v>0.26468999999999998</v>
      </c>
      <c r="K1011" s="56">
        <v>0</v>
      </c>
      <c r="M1011" s="45">
        <v>43744</v>
      </c>
      <c r="N1011" s="56">
        <v>0</v>
      </c>
      <c r="O1011" s="56">
        <v>0.21607000000000001</v>
      </c>
      <c r="Q1011" s="45">
        <v>43744</v>
      </c>
      <c r="R1011" s="56">
        <v>5.0994099999999998</v>
      </c>
      <c r="S1011" s="56">
        <v>1.5146599999999999</v>
      </c>
      <c r="U1011" s="45">
        <v>43744</v>
      </c>
      <c r="V1011" s="56">
        <v>2.2855599999999998</v>
      </c>
      <c r="W1011" s="56">
        <v>1.8489899999999999</v>
      </c>
      <c r="Y1011" s="45">
        <v>43744</v>
      </c>
      <c r="Z1011" s="56">
        <v>2.0245600000000001</v>
      </c>
      <c r="AA1011" s="56">
        <v>5.1182800000000004</v>
      </c>
      <c r="AC1011" s="45">
        <v>43744</v>
      </c>
      <c r="AD1011" s="56">
        <v>6.3420000000000004E-2</v>
      </c>
      <c r="AE1011" s="56">
        <v>0.65180000000000005</v>
      </c>
      <c r="AG1011" s="45">
        <v>43744</v>
      </c>
      <c r="AH1011" s="56">
        <v>0.49352000000000001</v>
      </c>
      <c r="AI1011" s="56">
        <v>0.16964000000000001</v>
      </c>
      <c r="AK1011" s="45">
        <v>43744</v>
      </c>
      <c r="AL1011" s="56">
        <v>0.59004000000000001</v>
      </c>
      <c r="AM1011" s="56">
        <v>0.46177000000000001</v>
      </c>
      <c r="AO1011" s="45">
        <v>43744</v>
      </c>
      <c r="AP1011" s="56">
        <v>0.38194</v>
      </c>
      <c r="AQ1011" s="56">
        <v>0.76388</v>
      </c>
      <c r="AS1011" s="45">
        <v>44237</v>
      </c>
      <c r="AT1011" s="44">
        <v>419.1</v>
      </c>
      <c r="AU1011" s="44">
        <v>421.4</v>
      </c>
      <c r="AV1011" s="44">
        <v>414.3</v>
      </c>
      <c r="AW1011" s="44">
        <v>421.25</v>
      </c>
    </row>
    <row r="1012" spans="1:49">
      <c r="A1012" s="45">
        <v>43745</v>
      </c>
      <c r="B1012" s="56">
        <v>0.19350999999999999</v>
      </c>
      <c r="C1012" s="56">
        <v>0.20272000000000001</v>
      </c>
      <c r="E1012" s="45">
        <v>43745</v>
      </c>
      <c r="F1012" s="56">
        <v>31.428570000000001</v>
      </c>
      <c r="G1012" s="56">
        <v>25.714279999999999</v>
      </c>
      <c r="I1012" s="45">
        <v>43745</v>
      </c>
      <c r="J1012" s="56">
        <v>0</v>
      </c>
      <c r="K1012" s="56">
        <v>0.52937999999999996</v>
      </c>
      <c r="M1012" s="45">
        <v>43745</v>
      </c>
      <c r="N1012" s="56">
        <v>0.43214999999999998</v>
      </c>
      <c r="O1012" s="56">
        <v>0.86429999999999996</v>
      </c>
      <c r="Q1012" s="45">
        <v>43745</v>
      </c>
      <c r="R1012" s="56">
        <v>10.872730000000001</v>
      </c>
      <c r="S1012" s="56">
        <v>4.7832299999999996</v>
      </c>
      <c r="U1012" s="45">
        <v>43745</v>
      </c>
      <c r="V1012" s="56">
        <v>15.716480000000001</v>
      </c>
      <c r="W1012" s="56">
        <v>2.5937299999999999</v>
      </c>
      <c r="Y1012" s="45">
        <v>43745</v>
      </c>
      <c r="Z1012" s="56">
        <v>13.92174</v>
      </c>
      <c r="AA1012" s="56">
        <v>7.3475799999999998</v>
      </c>
      <c r="AC1012" s="45">
        <v>43745</v>
      </c>
      <c r="AD1012" s="56">
        <v>0.10732999999999999</v>
      </c>
      <c r="AE1012" s="56">
        <v>0.83720000000000006</v>
      </c>
      <c r="AG1012" s="45">
        <v>43745</v>
      </c>
      <c r="AH1012" s="56">
        <v>0.77112000000000003</v>
      </c>
      <c r="AI1012" s="56">
        <v>0.40098</v>
      </c>
      <c r="AK1012" s="45">
        <v>43745</v>
      </c>
      <c r="AL1012" s="56">
        <v>1.6162099999999999</v>
      </c>
      <c r="AM1012" s="56">
        <v>2.00102</v>
      </c>
      <c r="AO1012" s="45">
        <v>43745</v>
      </c>
      <c r="AP1012" s="56">
        <v>2.8125</v>
      </c>
      <c r="AQ1012" s="56">
        <v>3.0555500000000002</v>
      </c>
      <c r="AS1012" s="45">
        <v>44242</v>
      </c>
      <c r="AT1012" s="44">
        <v>426.95</v>
      </c>
      <c r="AU1012" s="44">
        <v>428.5</v>
      </c>
      <c r="AV1012" s="44">
        <v>424.75</v>
      </c>
      <c r="AW1012" s="44">
        <v>426.55</v>
      </c>
    </row>
    <row r="1013" spans="1:49">
      <c r="A1013" s="45">
        <v>43746</v>
      </c>
      <c r="B1013" s="56">
        <v>0.16718</v>
      </c>
      <c r="C1013" s="56">
        <v>0.21589</v>
      </c>
      <c r="E1013" s="45">
        <v>43746</v>
      </c>
      <c r="F1013" s="56">
        <v>18.57142</v>
      </c>
      <c r="G1013" s="56">
        <v>21.428570000000001</v>
      </c>
      <c r="I1013" s="45">
        <v>43746</v>
      </c>
      <c r="J1013" s="56">
        <v>0</v>
      </c>
      <c r="K1013" s="56">
        <v>0.95287999999999995</v>
      </c>
      <c r="M1013" s="45">
        <v>43746</v>
      </c>
      <c r="N1013" s="56">
        <v>0.47536</v>
      </c>
      <c r="O1013" s="56">
        <v>0.99394000000000005</v>
      </c>
      <c r="Q1013" s="45">
        <v>43746</v>
      </c>
      <c r="R1013" s="56">
        <v>9.8462899999999998</v>
      </c>
      <c r="S1013" s="56">
        <v>4.7520699999999998</v>
      </c>
      <c r="U1013" s="45">
        <v>43746</v>
      </c>
      <c r="V1013" s="56">
        <v>12.68618</v>
      </c>
      <c r="W1013" s="56">
        <v>2.3626</v>
      </c>
      <c r="Y1013" s="45">
        <v>43746</v>
      </c>
      <c r="Z1013" s="56">
        <v>11.23748</v>
      </c>
      <c r="AA1013" s="56">
        <v>6.2556799999999999</v>
      </c>
      <c r="AC1013" s="45">
        <v>43746</v>
      </c>
      <c r="AD1013" s="56">
        <v>0.16929</v>
      </c>
      <c r="AE1013" s="56">
        <v>0.79622000000000004</v>
      </c>
      <c r="AG1013" s="45">
        <v>43746</v>
      </c>
      <c r="AH1013" s="56">
        <v>0.80196999999999996</v>
      </c>
      <c r="AI1013" s="56">
        <v>0.38556000000000001</v>
      </c>
      <c r="AK1013" s="45">
        <v>43746</v>
      </c>
      <c r="AL1013" s="56">
        <v>1.5649</v>
      </c>
      <c r="AM1013" s="56">
        <v>1.74448</v>
      </c>
      <c r="AO1013" s="45">
        <v>43746</v>
      </c>
      <c r="AP1013" s="56">
        <v>3.1597200000000001</v>
      </c>
      <c r="AQ1013" s="56">
        <v>3.2291599999999998</v>
      </c>
      <c r="AS1013" s="45">
        <v>44243</v>
      </c>
      <c r="AT1013" s="44">
        <v>427.3</v>
      </c>
      <c r="AU1013" s="44">
        <v>432.15</v>
      </c>
      <c r="AV1013" s="44">
        <v>426.1</v>
      </c>
      <c r="AW1013" s="44">
        <v>428</v>
      </c>
    </row>
    <row r="1014" spans="1:49">
      <c r="A1014" s="45">
        <v>43747</v>
      </c>
      <c r="B1014" s="56">
        <v>0.16718</v>
      </c>
      <c r="C1014" s="56">
        <v>0.15928</v>
      </c>
      <c r="E1014" s="45">
        <v>43747</v>
      </c>
      <c r="F1014" s="56">
        <v>0</v>
      </c>
      <c r="G1014" s="56">
        <v>12.857139999999999</v>
      </c>
      <c r="I1014" s="45">
        <v>43747</v>
      </c>
      <c r="J1014" s="56">
        <v>0</v>
      </c>
      <c r="K1014" s="56">
        <v>0</v>
      </c>
      <c r="M1014" s="45">
        <v>43747</v>
      </c>
      <c r="N1014" s="56">
        <v>0</v>
      </c>
      <c r="O1014" s="56">
        <v>0.82108000000000003</v>
      </c>
      <c r="Q1014" s="45">
        <v>43747</v>
      </c>
      <c r="R1014" s="56">
        <v>6.1040999999999999</v>
      </c>
      <c r="S1014" s="56">
        <v>2.34341</v>
      </c>
      <c r="U1014" s="45">
        <v>43747</v>
      </c>
      <c r="V1014" s="56">
        <v>2.2342</v>
      </c>
      <c r="W1014" s="56">
        <v>1.51515</v>
      </c>
      <c r="Y1014" s="45">
        <v>43747</v>
      </c>
      <c r="Z1014" s="56">
        <v>1.9790700000000001</v>
      </c>
      <c r="AA1014" s="56">
        <v>3.77616</v>
      </c>
      <c r="AC1014" s="45">
        <v>43747</v>
      </c>
      <c r="AD1014" s="56">
        <v>6.7809999999999995E-2</v>
      </c>
      <c r="AE1014" s="56">
        <v>0.74060000000000004</v>
      </c>
      <c r="AG1014" s="45">
        <v>43747</v>
      </c>
      <c r="AH1014" s="56">
        <v>0.40098</v>
      </c>
      <c r="AI1014" s="56">
        <v>0.37014000000000002</v>
      </c>
      <c r="AK1014" s="45">
        <v>43747</v>
      </c>
      <c r="AL1014" s="56">
        <v>0.84658</v>
      </c>
      <c r="AM1014" s="56">
        <v>0.51307999999999998</v>
      </c>
      <c r="AO1014" s="45">
        <v>43747</v>
      </c>
      <c r="AP1014" s="56">
        <v>1.11111</v>
      </c>
      <c r="AQ1014" s="56">
        <v>0.90276999999999996</v>
      </c>
      <c r="AS1014" s="45">
        <v>44244</v>
      </c>
      <c r="AT1014" s="44">
        <v>425.95</v>
      </c>
      <c r="AU1014" s="44">
        <v>426.95</v>
      </c>
      <c r="AV1014" s="44">
        <v>420.2</v>
      </c>
      <c r="AW1014" s="44">
        <v>423.45</v>
      </c>
    </row>
    <row r="1015" spans="1:49">
      <c r="A1015" s="45">
        <v>43748</v>
      </c>
      <c r="B1015" s="56">
        <v>0.22115000000000001</v>
      </c>
      <c r="C1015" s="56">
        <v>0.26196000000000003</v>
      </c>
      <c r="E1015" s="45">
        <v>43748</v>
      </c>
      <c r="F1015" s="56">
        <v>17.142849999999999</v>
      </c>
      <c r="G1015" s="56">
        <v>18.57142</v>
      </c>
      <c r="I1015" s="45">
        <v>43748</v>
      </c>
      <c r="J1015" s="56">
        <v>0.47643999999999997</v>
      </c>
      <c r="K1015" s="56">
        <v>0.31762000000000001</v>
      </c>
      <c r="M1015" s="45">
        <v>43748</v>
      </c>
      <c r="N1015" s="56">
        <v>1.2964500000000001</v>
      </c>
      <c r="O1015" s="56">
        <v>0.90751000000000004</v>
      </c>
      <c r="Q1015" s="45">
        <v>43748</v>
      </c>
      <c r="R1015" s="56">
        <v>10.47442</v>
      </c>
      <c r="S1015" s="56">
        <v>4.8884100000000004</v>
      </c>
      <c r="U1015" s="45">
        <v>43748</v>
      </c>
      <c r="V1015" s="56">
        <v>4.5711300000000001</v>
      </c>
      <c r="W1015" s="56">
        <v>1.59219</v>
      </c>
      <c r="Y1015" s="45">
        <v>43748</v>
      </c>
      <c r="Z1015" s="56">
        <v>4.0491299999999999</v>
      </c>
      <c r="AA1015" s="56">
        <v>6.4604100000000004</v>
      </c>
      <c r="AC1015" s="45">
        <v>43748</v>
      </c>
      <c r="AD1015" s="56">
        <v>0.13952999999999999</v>
      </c>
      <c r="AE1015" s="56">
        <v>3.01803</v>
      </c>
      <c r="AG1015" s="45">
        <v>43748</v>
      </c>
      <c r="AH1015" s="56">
        <v>1.0641499999999999</v>
      </c>
      <c r="AI1015" s="56">
        <v>0.38556000000000001</v>
      </c>
      <c r="AK1015" s="45">
        <v>43748</v>
      </c>
      <c r="AL1015" s="56">
        <v>1.4366300000000001</v>
      </c>
      <c r="AM1015" s="56">
        <v>1.46228</v>
      </c>
      <c r="AO1015" s="45">
        <v>43748</v>
      </c>
      <c r="AP1015" s="56">
        <v>3.0902699999999999</v>
      </c>
      <c r="AQ1015" s="56">
        <v>1.9444399999999999</v>
      </c>
      <c r="AS1015" s="45">
        <v>44245</v>
      </c>
      <c r="AT1015" s="44">
        <v>421.7</v>
      </c>
      <c r="AU1015" s="44">
        <v>424.35</v>
      </c>
      <c r="AV1015" s="44">
        <v>416.7</v>
      </c>
      <c r="AW1015" s="44">
        <v>417.35</v>
      </c>
    </row>
    <row r="1016" spans="1:49">
      <c r="A1016" s="45">
        <v>43749</v>
      </c>
      <c r="B1016" s="56">
        <v>0.19087000000000001</v>
      </c>
      <c r="C1016" s="56">
        <v>0.23168</v>
      </c>
      <c r="E1016" s="45">
        <v>43749</v>
      </c>
      <c r="F1016" s="56">
        <v>25.714279999999999</v>
      </c>
      <c r="G1016" s="56">
        <v>22.857140000000001</v>
      </c>
      <c r="I1016" s="45">
        <v>43749</v>
      </c>
      <c r="J1016" s="56">
        <v>0.26468999999999998</v>
      </c>
      <c r="K1016" s="56">
        <v>0.26468999999999998</v>
      </c>
      <c r="M1016" s="45">
        <v>43749</v>
      </c>
      <c r="N1016" s="56">
        <v>0.30249999999999999</v>
      </c>
      <c r="O1016" s="56">
        <v>0.43214999999999998</v>
      </c>
      <c r="Q1016" s="45">
        <v>43749</v>
      </c>
      <c r="R1016" s="56">
        <v>10.7088</v>
      </c>
      <c r="S1016" s="56">
        <v>4.5374999999999996</v>
      </c>
      <c r="U1016" s="45">
        <v>43749</v>
      </c>
      <c r="V1016" s="56">
        <v>5.2131400000000001</v>
      </c>
      <c r="W1016" s="56">
        <v>1.8489899999999999</v>
      </c>
      <c r="Y1016" s="45">
        <v>43749</v>
      </c>
      <c r="Z1016" s="56">
        <v>4.6178299999999997</v>
      </c>
      <c r="AA1016" s="56">
        <v>5.9144600000000001</v>
      </c>
      <c r="AC1016" s="45">
        <v>43749</v>
      </c>
      <c r="AD1016" s="56">
        <v>8.6349999999999996E-2</v>
      </c>
      <c r="AE1016" s="56">
        <v>1.0826</v>
      </c>
      <c r="AG1016" s="45">
        <v>43749</v>
      </c>
      <c r="AH1016" s="56">
        <v>0.55520999999999998</v>
      </c>
      <c r="AI1016" s="56">
        <v>0.46267000000000003</v>
      </c>
      <c r="AK1016" s="45">
        <v>43749</v>
      </c>
      <c r="AL1016" s="56">
        <v>0.82093000000000005</v>
      </c>
      <c r="AM1016" s="56">
        <v>1.1287799999999999</v>
      </c>
      <c r="AO1016" s="45">
        <v>43749</v>
      </c>
      <c r="AP1016" s="56">
        <v>2.8125</v>
      </c>
      <c r="AQ1016" s="56">
        <v>2.04861</v>
      </c>
      <c r="AS1016" s="45">
        <v>44246</v>
      </c>
      <c r="AT1016" s="44">
        <v>417.2</v>
      </c>
      <c r="AU1016" s="44">
        <v>421.45</v>
      </c>
      <c r="AV1016" s="44">
        <v>410.1</v>
      </c>
      <c r="AW1016" s="44">
        <v>421.45</v>
      </c>
    </row>
    <row r="1017" spans="1:49">
      <c r="A1017" s="45">
        <v>43750</v>
      </c>
      <c r="B1017" s="56">
        <v>0.13164000000000001</v>
      </c>
      <c r="C1017" s="56">
        <v>0.18693000000000001</v>
      </c>
      <c r="E1017" s="45">
        <v>43750</v>
      </c>
      <c r="F1017" s="56">
        <v>0</v>
      </c>
      <c r="G1017" s="56">
        <v>10</v>
      </c>
      <c r="I1017" s="45">
        <v>43750</v>
      </c>
      <c r="J1017" s="56">
        <v>0.31762000000000001</v>
      </c>
      <c r="K1017" s="56">
        <v>0</v>
      </c>
      <c r="M1017" s="45">
        <v>43750</v>
      </c>
      <c r="N1017" s="56">
        <v>0</v>
      </c>
      <c r="O1017" s="56">
        <v>0.43214999999999998</v>
      </c>
      <c r="Q1017" s="45">
        <v>43750</v>
      </c>
      <c r="R1017" s="56">
        <v>5.5671799999999996</v>
      </c>
      <c r="S1017" s="56">
        <v>1.72079</v>
      </c>
      <c r="U1017" s="45">
        <v>43750</v>
      </c>
      <c r="V1017" s="56">
        <v>2.6707700000000001</v>
      </c>
      <c r="W1017" s="56">
        <v>1.4894700000000001</v>
      </c>
      <c r="Y1017" s="45">
        <v>43750</v>
      </c>
      <c r="Z1017" s="56">
        <v>2.36578</v>
      </c>
      <c r="AA1017" s="56">
        <v>5.4140100000000002</v>
      </c>
      <c r="AC1017" s="45">
        <v>43750</v>
      </c>
      <c r="AD1017" s="56">
        <v>5.0250000000000003E-2</v>
      </c>
      <c r="AE1017" s="56">
        <v>1.1592</v>
      </c>
      <c r="AG1017" s="45">
        <v>43750</v>
      </c>
      <c r="AH1017" s="56">
        <v>0.27760000000000001</v>
      </c>
      <c r="AI1017" s="56">
        <v>0.23133000000000001</v>
      </c>
      <c r="AK1017" s="45">
        <v>43750</v>
      </c>
      <c r="AL1017" s="56">
        <v>0.20523</v>
      </c>
      <c r="AM1017" s="56">
        <v>0.41045999999999999</v>
      </c>
      <c r="AO1017" s="45">
        <v>43750</v>
      </c>
      <c r="AP1017" s="56">
        <v>0.97221999999999997</v>
      </c>
      <c r="AQ1017" s="56">
        <v>0</v>
      </c>
      <c r="AS1017" s="45">
        <v>44249</v>
      </c>
      <c r="AT1017" s="44">
        <v>424.3</v>
      </c>
      <c r="AU1017" s="44">
        <v>425.65</v>
      </c>
      <c r="AV1017" s="44">
        <v>415.8</v>
      </c>
      <c r="AW1017" s="44">
        <v>416.9</v>
      </c>
    </row>
    <row r="1018" spans="1:49">
      <c r="A1018" s="45">
        <v>43751</v>
      </c>
      <c r="B1018" s="56">
        <v>0.17113</v>
      </c>
      <c r="C1018" s="56">
        <v>0.18561</v>
      </c>
      <c r="E1018" s="45">
        <v>43751</v>
      </c>
      <c r="F1018" s="56">
        <v>0</v>
      </c>
      <c r="G1018" s="56">
        <v>0</v>
      </c>
      <c r="I1018" s="45">
        <v>43751</v>
      </c>
      <c r="J1018" s="56">
        <v>0</v>
      </c>
      <c r="K1018" s="56">
        <v>0</v>
      </c>
      <c r="M1018" s="45">
        <v>43751</v>
      </c>
      <c r="N1018" s="56">
        <v>0</v>
      </c>
      <c r="O1018" s="56">
        <v>0.21607000000000001</v>
      </c>
      <c r="Q1018" s="45">
        <v>43751</v>
      </c>
      <c r="R1018" s="56">
        <v>5.1744000000000003</v>
      </c>
      <c r="S1018" s="56">
        <v>1.5529599999999999</v>
      </c>
      <c r="U1018" s="45">
        <v>43751</v>
      </c>
      <c r="V1018" s="56">
        <v>2.5680499999999999</v>
      </c>
      <c r="W1018" s="56">
        <v>1.74627</v>
      </c>
      <c r="Y1018" s="45">
        <v>43751</v>
      </c>
      <c r="Z1018" s="56">
        <v>2.2747899999999999</v>
      </c>
      <c r="AA1018" s="56">
        <v>6.77888</v>
      </c>
      <c r="AC1018" s="45">
        <v>43751</v>
      </c>
      <c r="AD1018" s="56">
        <v>6.293E-2</v>
      </c>
      <c r="AE1018" s="56">
        <v>14.992089999999999</v>
      </c>
      <c r="AG1018" s="45">
        <v>43751</v>
      </c>
      <c r="AH1018" s="56">
        <v>0.38556000000000001</v>
      </c>
      <c r="AI1018" s="56">
        <v>0.18507000000000001</v>
      </c>
      <c r="AK1018" s="45">
        <v>43751</v>
      </c>
      <c r="AL1018" s="56">
        <v>0.12827</v>
      </c>
      <c r="AM1018" s="56">
        <v>0.23088</v>
      </c>
      <c r="AO1018" s="45">
        <v>43751</v>
      </c>
      <c r="AP1018" s="56">
        <v>0.45138</v>
      </c>
      <c r="AQ1018" s="56">
        <v>0.45138</v>
      </c>
      <c r="AS1018" s="45">
        <v>44250</v>
      </c>
      <c r="AT1018" s="44">
        <v>413</v>
      </c>
      <c r="AU1018" s="44">
        <v>419.25</v>
      </c>
      <c r="AV1018" s="44">
        <v>410.3</v>
      </c>
      <c r="AW1018" s="44">
        <v>416.3</v>
      </c>
    </row>
    <row r="1019" spans="1:49">
      <c r="A1019" s="45">
        <v>43752</v>
      </c>
      <c r="B1019" s="56">
        <v>0.17113</v>
      </c>
      <c r="C1019" s="56">
        <v>0.19877</v>
      </c>
      <c r="E1019" s="45">
        <v>43752</v>
      </c>
      <c r="F1019" s="56">
        <v>28.57142</v>
      </c>
      <c r="G1019" s="56">
        <v>25.714279999999999</v>
      </c>
      <c r="I1019" s="45">
        <v>43752</v>
      </c>
      <c r="J1019" s="56">
        <v>0.26468999999999998</v>
      </c>
      <c r="K1019" s="56">
        <v>0.58230999999999999</v>
      </c>
      <c r="M1019" s="45">
        <v>43752</v>
      </c>
      <c r="N1019" s="56">
        <v>0.47536</v>
      </c>
      <c r="O1019" s="56">
        <v>0.77786999999999995</v>
      </c>
      <c r="Q1019" s="45">
        <v>43752</v>
      </c>
      <c r="R1019" s="56">
        <v>11.916370000000001</v>
      </c>
      <c r="S1019" s="56">
        <v>5.0987600000000004</v>
      </c>
      <c r="U1019" s="45">
        <v>43752</v>
      </c>
      <c r="V1019" s="56">
        <v>5.8294800000000002</v>
      </c>
      <c r="W1019" s="56">
        <v>2.2855599999999998</v>
      </c>
      <c r="Y1019" s="45">
        <v>43752</v>
      </c>
      <c r="Z1019" s="56">
        <v>5.16378</v>
      </c>
      <c r="AA1019" s="56">
        <v>11.5787</v>
      </c>
      <c r="AC1019" s="45">
        <v>43752</v>
      </c>
      <c r="AD1019" s="56">
        <v>0.12343</v>
      </c>
      <c r="AE1019" s="56">
        <v>20.911059999999999</v>
      </c>
      <c r="AG1019" s="45">
        <v>43752</v>
      </c>
      <c r="AH1019" s="56">
        <v>0.40098</v>
      </c>
      <c r="AI1019" s="56">
        <v>0.80196999999999996</v>
      </c>
      <c r="AK1019" s="45">
        <v>43752</v>
      </c>
      <c r="AL1019" s="56">
        <v>1.02616</v>
      </c>
      <c r="AM1019" s="56">
        <v>1.53925</v>
      </c>
      <c r="AO1019" s="45">
        <v>43752</v>
      </c>
      <c r="AP1019" s="56">
        <v>4.4097200000000001</v>
      </c>
      <c r="AQ1019" s="56">
        <v>2.1527699999999999</v>
      </c>
      <c r="AS1019" s="45">
        <v>44251</v>
      </c>
      <c r="AT1019" s="44">
        <v>415.05</v>
      </c>
      <c r="AU1019" s="44">
        <v>419.8</v>
      </c>
      <c r="AV1019" s="44">
        <v>406.4</v>
      </c>
      <c r="AW1019" s="44">
        <v>407.35</v>
      </c>
    </row>
    <row r="1020" spans="1:49">
      <c r="A1020" s="45">
        <v>43753</v>
      </c>
      <c r="B1020" s="56">
        <v>0.17113</v>
      </c>
      <c r="C1020" s="56">
        <v>0.27381</v>
      </c>
      <c r="E1020" s="45">
        <v>43753</v>
      </c>
      <c r="F1020" s="56">
        <v>21.428570000000001</v>
      </c>
      <c r="G1020" s="56">
        <v>40</v>
      </c>
      <c r="I1020" s="45">
        <v>43753</v>
      </c>
      <c r="J1020" s="56">
        <v>0.26468999999999998</v>
      </c>
      <c r="K1020" s="56">
        <v>0</v>
      </c>
      <c r="M1020" s="45">
        <v>43753</v>
      </c>
      <c r="N1020" s="56">
        <v>0.21607000000000001</v>
      </c>
      <c r="O1020" s="56">
        <v>0.77786999999999995</v>
      </c>
      <c r="Q1020" s="45">
        <v>43753</v>
      </c>
      <c r="R1020" s="56">
        <v>10.49844</v>
      </c>
      <c r="S1020" s="56">
        <v>4.9179500000000003</v>
      </c>
      <c r="U1020" s="45">
        <v>43753</v>
      </c>
      <c r="V1020" s="56">
        <v>5.5983499999999999</v>
      </c>
      <c r="W1020" s="56">
        <v>1.92604</v>
      </c>
      <c r="Y1020" s="45">
        <v>43753</v>
      </c>
      <c r="Z1020" s="56">
        <v>4.9590500000000004</v>
      </c>
      <c r="AA1020" s="56">
        <v>8.23475</v>
      </c>
      <c r="AC1020" s="45">
        <v>43753</v>
      </c>
      <c r="AD1020" s="56">
        <v>8.9770000000000003E-2</v>
      </c>
      <c r="AE1020" s="56">
        <v>5.4208400000000001</v>
      </c>
      <c r="AG1020" s="45">
        <v>43753</v>
      </c>
      <c r="AH1020" s="56">
        <v>0.44724999999999998</v>
      </c>
      <c r="AI1020" s="56">
        <v>0.47809000000000001</v>
      </c>
      <c r="AK1020" s="45">
        <v>43753</v>
      </c>
      <c r="AL1020" s="56">
        <v>0.76961999999999997</v>
      </c>
      <c r="AM1020" s="56">
        <v>1.6418600000000001</v>
      </c>
      <c r="AO1020" s="45">
        <v>43753</v>
      </c>
      <c r="AP1020" s="56">
        <v>3.0902699999999999</v>
      </c>
      <c r="AQ1020" s="56">
        <v>2.0138799999999999</v>
      </c>
      <c r="AS1020" s="45">
        <v>44252</v>
      </c>
      <c r="AT1020" s="44">
        <v>414.65</v>
      </c>
      <c r="AU1020" s="44">
        <v>422.95</v>
      </c>
      <c r="AV1020" s="44">
        <v>412.65</v>
      </c>
      <c r="AW1020" s="44">
        <v>422.95</v>
      </c>
    </row>
    <row r="1021" spans="1:49">
      <c r="A1021" s="45">
        <v>43754</v>
      </c>
      <c r="B1021" s="56">
        <v>0.23300000000000001</v>
      </c>
      <c r="C1021" s="56">
        <v>0.27906999999999998</v>
      </c>
      <c r="E1021" s="45">
        <v>43754</v>
      </c>
      <c r="F1021" s="56">
        <v>25.714279999999999</v>
      </c>
      <c r="G1021" s="56">
        <v>25.714279999999999</v>
      </c>
      <c r="I1021" s="45">
        <v>43754</v>
      </c>
      <c r="J1021" s="56">
        <v>0</v>
      </c>
      <c r="K1021" s="56">
        <v>0.79407000000000005</v>
      </c>
      <c r="M1021" s="45">
        <v>43754</v>
      </c>
      <c r="N1021" s="56">
        <v>0.60501000000000005</v>
      </c>
      <c r="O1021" s="56">
        <v>1.2964500000000001</v>
      </c>
      <c r="Q1021" s="45">
        <v>43754</v>
      </c>
      <c r="R1021" s="56">
        <v>10.77567</v>
      </c>
      <c r="S1021" s="56">
        <v>5.1406400000000003</v>
      </c>
      <c r="U1021" s="45">
        <v>43754</v>
      </c>
      <c r="V1021" s="56">
        <v>5.9065200000000004</v>
      </c>
      <c r="W1021" s="56">
        <v>2.6194099999999998</v>
      </c>
      <c r="Y1021" s="45">
        <v>43754</v>
      </c>
      <c r="Z1021" s="56">
        <v>5.2320200000000003</v>
      </c>
      <c r="AA1021" s="56">
        <v>10.00909</v>
      </c>
      <c r="AC1021" s="45">
        <v>43754</v>
      </c>
      <c r="AD1021" s="56">
        <v>0.13220999999999999</v>
      </c>
      <c r="AE1021" s="56">
        <v>2.0866600000000002</v>
      </c>
      <c r="AG1021" s="45">
        <v>43754</v>
      </c>
      <c r="AH1021" s="56">
        <v>0.81738999999999995</v>
      </c>
      <c r="AI1021" s="56">
        <v>0.63231999999999999</v>
      </c>
      <c r="AK1021" s="45">
        <v>43754</v>
      </c>
      <c r="AL1021" s="56">
        <v>1.25705</v>
      </c>
      <c r="AM1021" s="56">
        <v>1.8471</v>
      </c>
      <c r="AO1021" s="45">
        <v>43754</v>
      </c>
      <c r="AP1021" s="56">
        <v>3.9930500000000002</v>
      </c>
      <c r="AQ1021" s="56">
        <v>3.29861</v>
      </c>
      <c r="AS1021" s="45">
        <v>44253</v>
      </c>
      <c r="AT1021" s="44">
        <v>412.15</v>
      </c>
      <c r="AU1021" s="44">
        <v>412.95</v>
      </c>
      <c r="AV1021" s="44">
        <v>406.2</v>
      </c>
      <c r="AW1021" s="44">
        <v>409.95</v>
      </c>
    </row>
    <row r="1022" spans="1:49">
      <c r="A1022" s="45">
        <v>43755</v>
      </c>
      <c r="B1022" s="56">
        <v>0.20141000000000001</v>
      </c>
      <c r="C1022" s="56">
        <v>0.26590999999999998</v>
      </c>
      <c r="E1022" s="45">
        <v>43755</v>
      </c>
      <c r="F1022" s="56">
        <v>18.57142</v>
      </c>
      <c r="G1022" s="56">
        <v>24.285710000000002</v>
      </c>
      <c r="I1022" s="45">
        <v>43755</v>
      </c>
      <c r="J1022" s="56">
        <v>0</v>
      </c>
      <c r="K1022" s="56">
        <v>1.0587599999999999</v>
      </c>
      <c r="M1022" s="45">
        <v>43755</v>
      </c>
      <c r="N1022" s="56">
        <v>0.99394000000000005</v>
      </c>
      <c r="O1022" s="56">
        <v>1.0371600000000001</v>
      </c>
      <c r="Q1022" s="45">
        <v>43755</v>
      </c>
      <c r="R1022" s="56">
        <v>10.57246</v>
      </c>
      <c r="S1022" s="56">
        <v>4.8841900000000003</v>
      </c>
      <c r="U1022" s="45">
        <v>43755</v>
      </c>
      <c r="V1022" s="56">
        <v>5.5983499999999999</v>
      </c>
      <c r="W1022" s="56">
        <v>2.0030800000000002</v>
      </c>
      <c r="Y1022" s="45">
        <v>43755</v>
      </c>
      <c r="Z1022" s="56">
        <v>4.9590500000000004</v>
      </c>
      <c r="AA1022" s="56">
        <v>8.3257499999999993</v>
      </c>
      <c r="AC1022" s="45">
        <v>43755</v>
      </c>
      <c r="AD1022" s="56">
        <v>0.11366999999999999</v>
      </c>
      <c r="AE1022" s="56">
        <v>1.5465800000000001</v>
      </c>
      <c r="AG1022" s="45">
        <v>43755</v>
      </c>
      <c r="AH1022" s="56">
        <v>0.67859000000000003</v>
      </c>
      <c r="AI1022" s="56">
        <v>0.38556000000000001</v>
      </c>
      <c r="AK1022" s="45">
        <v>43755</v>
      </c>
      <c r="AL1022" s="56">
        <v>0.97484999999999999</v>
      </c>
      <c r="AM1022" s="56">
        <v>0.84658</v>
      </c>
      <c r="AO1022" s="45">
        <v>43755</v>
      </c>
      <c r="AP1022" s="56">
        <v>3.29861</v>
      </c>
      <c r="AQ1022" s="56">
        <v>2.7430500000000002</v>
      </c>
      <c r="AS1022" s="45">
        <v>44257</v>
      </c>
      <c r="AT1022" s="44">
        <v>420.05</v>
      </c>
      <c r="AU1022" s="44">
        <v>422.35</v>
      </c>
      <c r="AV1022" s="44">
        <v>411.45</v>
      </c>
      <c r="AW1022" s="44">
        <v>415</v>
      </c>
    </row>
    <row r="1023" spans="1:49">
      <c r="A1023" s="45">
        <v>43756</v>
      </c>
      <c r="B1023" s="56">
        <v>0.28301999999999999</v>
      </c>
      <c r="C1023" s="56">
        <v>0.30409000000000003</v>
      </c>
      <c r="E1023" s="45">
        <v>43756</v>
      </c>
      <c r="F1023" s="56">
        <v>22.857140000000001</v>
      </c>
      <c r="G1023" s="56">
        <v>37.142850000000003</v>
      </c>
      <c r="I1023" s="45">
        <v>43756</v>
      </c>
      <c r="J1023" s="56">
        <v>0.52937999999999996</v>
      </c>
      <c r="K1023" s="56">
        <v>0.31762000000000001</v>
      </c>
      <c r="M1023" s="45">
        <v>43756</v>
      </c>
      <c r="N1023" s="56">
        <v>1.1668099999999999</v>
      </c>
      <c r="O1023" s="56">
        <v>0.56179000000000001</v>
      </c>
      <c r="Q1023" s="45">
        <v>43756</v>
      </c>
      <c r="R1023" s="56">
        <v>11.00939</v>
      </c>
      <c r="S1023" s="56">
        <v>4.4699799999999996</v>
      </c>
      <c r="U1023" s="45">
        <v>43756</v>
      </c>
      <c r="V1023" s="56">
        <v>5.6753900000000002</v>
      </c>
      <c r="W1023" s="56">
        <v>1.7205900000000001</v>
      </c>
      <c r="Y1023" s="45">
        <v>43756</v>
      </c>
      <c r="Z1023" s="56">
        <v>5.0272899999999998</v>
      </c>
      <c r="AA1023" s="56">
        <v>7.3475799999999998</v>
      </c>
      <c r="AC1023" s="45">
        <v>43756</v>
      </c>
      <c r="AD1023" s="56">
        <v>0.11172</v>
      </c>
      <c r="AE1023" s="56">
        <v>3.5225</v>
      </c>
      <c r="AG1023" s="45">
        <v>43756</v>
      </c>
      <c r="AH1023" s="56">
        <v>0.64773999999999998</v>
      </c>
      <c r="AI1023" s="56">
        <v>0.38556000000000001</v>
      </c>
      <c r="AK1023" s="45">
        <v>43756</v>
      </c>
      <c r="AL1023" s="56">
        <v>1.2827</v>
      </c>
      <c r="AM1023" s="56">
        <v>0.74397000000000002</v>
      </c>
      <c r="AO1023" s="45">
        <v>43756</v>
      </c>
      <c r="AP1023" s="56">
        <v>3.0902699999999999</v>
      </c>
      <c r="AQ1023" s="56">
        <v>2.5</v>
      </c>
      <c r="AS1023" s="45">
        <v>44258</v>
      </c>
      <c r="AT1023" s="44">
        <v>414</v>
      </c>
      <c r="AU1023" s="44">
        <v>420</v>
      </c>
      <c r="AV1023" s="44">
        <v>412.3</v>
      </c>
      <c r="AW1023" s="44">
        <v>419.4</v>
      </c>
    </row>
    <row r="1024" spans="1:49">
      <c r="A1024" s="45">
        <v>43757</v>
      </c>
      <c r="B1024" s="56">
        <v>0.19481999999999999</v>
      </c>
      <c r="C1024" s="56">
        <v>0.19219</v>
      </c>
      <c r="E1024" s="45">
        <v>43757</v>
      </c>
      <c r="F1024" s="56">
        <v>0</v>
      </c>
      <c r="G1024" s="56">
        <v>18.57142</v>
      </c>
      <c r="I1024" s="45">
        <v>43757</v>
      </c>
      <c r="J1024" s="56">
        <v>0</v>
      </c>
      <c r="K1024" s="56">
        <v>0.26468999999999998</v>
      </c>
      <c r="M1024" s="45">
        <v>43757</v>
      </c>
      <c r="N1024" s="56">
        <v>0.21607000000000001</v>
      </c>
      <c r="O1024" s="56">
        <v>0.25929000000000002</v>
      </c>
      <c r="Q1024" s="45">
        <v>43757</v>
      </c>
      <c r="R1024" s="56">
        <v>4.9494400000000001</v>
      </c>
      <c r="S1024" s="56">
        <v>1.6737200000000001</v>
      </c>
      <c r="U1024" s="45">
        <v>43757</v>
      </c>
      <c r="V1024" s="56">
        <v>2.0287600000000001</v>
      </c>
      <c r="W1024" s="56">
        <v>0.92449000000000003</v>
      </c>
      <c r="Y1024" s="45">
        <v>43757</v>
      </c>
      <c r="Z1024" s="56">
        <v>1.79708</v>
      </c>
      <c r="AA1024" s="56">
        <v>5.1410299999999998</v>
      </c>
      <c r="AC1024" s="45">
        <v>43757</v>
      </c>
      <c r="AD1024" s="56">
        <v>6.6350000000000006E-2</v>
      </c>
      <c r="AE1024" s="56">
        <v>2.3886599999999998</v>
      </c>
      <c r="AG1024" s="45">
        <v>43757</v>
      </c>
      <c r="AH1024" s="56">
        <v>0.37014000000000002</v>
      </c>
      <c r="AI1024" s="56">
        <v>0.16964000000000001</v>
      </c>
      <c r="AK1024" s="45">
        <v>43757</v>
      </c>
      <c r="AL1024" s="56">
        <v>0.41045999999999999</v>
      </c>
      <c r="AM1024" s="56">
        <v>0.35915000000000002</v>
      </c>
      <c r="AO1024" s="45">
        <v>43757</v>
      </c>
      <c r="AP1024" s="56">
        <v>0.69443999999999995</v>
      </c>
      <c r="AQ1024" s="56">
        <v>0.76388</v>
      </c>
      <c r="AS1024" s="45">
        <v>44259</v>
      </c>
      <c r="AT1024" s="44">
        <v>414.35</v>
      </c>
      <c r="AU1024" s="44">
        <v>417.6</v>
      </c>
      <c r="AV1024" s="44">
        <v>411.05</v>
      </c>
      <c r="AW1024" s="44">
        <v>413.35</v>
      </c>
    </row>
    <row r="1025" spans="1:49">
      <c r="A1025" s="45">
        <v>43758</v>
      </c>
      <c r="B1025" s="56">
        <v>0.10004</v>
      </c>
      <c r="C1025" s="56">
        <v>0.15533</v>
      </c>
      <c r="E1025" s="45">
        <v>43758</v>
      </c>
      <c r="F1025" s="56">
        <v>11.428570000000001</v>
      </c>
      <c r="G1025" s="56">
        <v>25.714279999999999</v>
      </c>
      <c r="I1025" s="45">
        <v>43758</v>
      </c>
      <c r="J1025" s="56">
        <v>0</v>
      </c>
      <c r="K1025" s="56">
        <v>0</v>
      </c>
      <c r="M1025" s="45">
        <v>43758</v>
      </c>
      <c r="N1025" s="56">
        <v>0.21607000000000001</v>
      </c>
      <c r="O1025" s="56">
        <v>0.25929000000000002</v>
      </c>
      <c r="Q1025" s="45">
        <v>43758</v>
      </c>
      <c r="R1025" s="56">
        <v>5.0964900000000002</v>
      </c>
      <c r="S1025" s="56">
        <v>1.6107499999999999</v>
      </c>
      <c r="U1025" s="45">
        <v>43758</v>
      </c>
      <c r="V1025" s="56">
        <v>2.38828</v>
      </c>
      <c r="W1025" s="56">
        <v>1.92604</v>
      </c>
      <c r="Y1025" s="45">
        <v>43758</v>
      </c>
      <c r="Z1025" s="56">
        <v>2.1155499999999998</v>
      </c>
      <c r="AA1025" s="56">
        <v>6.0509500000000003</v>
      </c>
      <c r="AC1025" s="45">
        <v>43758</v>
      </c>
      <c r="AD1025" s="56">
        <v>0.06</v>
      </c>
      <c r="AE1025" s="56">
        <v>6.5195499999999997</v>
      </c>
      <c r="AG1025" s="45">
        <v>43758</v>
      </c>
      <c r="AH1025" s="56">
        <v>0.44724999999999998</v>
      </c>
      <c r="AI1025" s="56">
        <v>0.13880000000000001</v>
      </c>
      <c r="AK1025" s="45">
        <v>43758</v>
      </c>
      <c r="AL1025" s="56">
        <v>0.28219</v>
      </c>
      <c r="AM1025" s="56">
        <v>0.25653999999999999</v>
      </c>
      <c r="AO1025" s="45">
        <v>43758</v>
      </c>
      <c r="AP1025" s="56">
        <v>0.69443999999999995</v>
      </c>
      <c r="AQ1025" s="56">
        <v>0.97221999999999997</v>
      </c>
      <c r="AS1025" s="45">
        <v>44260</v>
      </c>
      <c r="AT1025" s="44">
        <v>408.3</v>
      </c>
      <c r="AU1025" s="44">
        <v>413.5</v>
      </c>
      <c r="AV1025" s="44">
        <v>405.55</v>
      </c>
      <c r="AW1025" s="44">
        <v>411.75</v>
      </c>
    </row>
    <row r="1026" spans="1:49">
      <c r="A1026" s="45">
        <v>43759</v>
      </c>
      <c r="B1026" s="56">
        <v>0.22247</v>
      </c>
      <c r="C1026" s="56">
        <v>0.25801000000000002</v>
      </c>
      <c r="E1026" s="45">
        <v>43759</v>
      </c>
      <c r="F1026" s="56">
        <v>34.285710000000002</v>
      </c>
      <c r="G1026" s="56">
        <v>31.428570000000001</v>
      </c>
      <c r="I1026" s="45">
        <v>43759</v>
      </c>
      <c r="J1026" s="56">
        <v>0</v>
      </c>
      <c r="K1026" s="56">
        <v>0.63524999999999998</v>
      </c>
      <c r="M1026" s="45">
        <v>43759</v>
      </c>
      <c r="N1026" s="56">
        <v>0.43214999999999998</v>
      </c>
      <c r="O1026" s="56">
        <v>0.69144000000000005</v>
      </c>
      <c r="Q1026" s="45">
        <v>43759</v>
      </c>
      <c r="R1026" s="56">
        <v>13.635870000000001</v>
      </c>
      <c r="S1026" s="56">
        <v>5.0085199999999999</v>
      </c>
      <c r="U1026" s="45">
        <v>43759</v>
      </c>
      <c r="V1026" s="56">
        <v>13.482279999999999</v>
      </c>
      <c r="W1026" s="56">
        <v>2.7221299999999999</v>
      </c>
      <c r="Y1026" s="45">
        <v>43759</v>
      </c>
      <c r="Z1026" s="56">
        <v>11.94267</v>
      </c>
      <c r="AA1026" s="56">
        <v>8.6214700000000004</v>
      </c>
      <c r="AC1026" s="45">
        <v>43759</v>
      </c>
      <c r="AD1026" s="56">
        <v>0.10147</v>
      </c>
      <c r="AE1026" s="56">
        <v>6.3878199999999996</v>
      </c>
      <c r="AG1026" s="45">
        <v>43759</v>
      </c>
      <c r="AH1026" s="56">
        <v>0.74028000000000005</v>
      </c>
      <c r="AI1026" s="56">
        <v>0.41639999999999999</v>
      </c>
      <c r="AK1026" s="45">
        <v>43759</v>
      </c>
      <c r="AL1026" s="56">
        <v>0.74397000000000002</v>
      </c>
      <c r="AM1026" s="56">
        <v>0.97484999999999999</v>
      </c>
      <c r="AO1026" s="45">
        <v>43759</v>
      </c>
      <c r="AP1026" s="56">
        <v>3.75</v>
      </c>
      <c r="AQ1026" s="56">
        <v>2.98611</v>
      </c>
      <c r="AS1026" s="45">
        <v>44263</v>
      </c>
      <c r="AT1026" s="44">
        <v>415.55</v>
      </c>
      <c r="AU1026" s="44">
        <v>415.85</v>
      </c>
      <c r="AV1026" s="44">
        <v>407.3</v>
      </c>
      <c r="AW1026" s="44">
        <v>408.2</v>
      </c>
    </row>
    <row r="1027" spans="1:49">
      <c r="A1027" s="45">
        <v>43760</v>
      </c>
      <c r="B1027" s="56">
        <v>0.23432</v>
      </c>
      <c r="C1027" s="56">
        <v>0.25669999999999998</v>
      </c>
      <c r="E1027" s="45">
        <v>43760</v>
      </c>
      <c r="F1027" s="56">
        <v>18.57142</v>
      </c>
      <c r="G1027" s="56">
        <v>41.428570000000001</v>
      </c>
      <c r="I1027" s="45">
        <v>43760</v>
      </c>
      <c r="J1027" s="56">
        <v>0.31762000000000001</v>
      </c>
      <c r="K1027" s="56">
        <v>0.79407000000000005</v>
      </c>
      <c r="M1027" s="45">
        <v>43760</v>
      </c>
      <c r="N1027" s="56">
        <v>0.60501000000000005</v>
      </c>
      <c r="O1027" s="56">
        <v>1.8150299999999999</v>
      </c>
      <c r="Q1027" s="45">
        <v>43760</v>
      </c>
      <c r="R1027" s="56">
        <v>12.75583</v>
      </c>
      <c r="S1027" s="56">
        <v>5.6460600000000003</v>
      </c>
      <c r="U1027" s="45">
        <v>43760</v>
      </c>
      <c r="V1027" s="56">
        <v>10.32357</v>
      </c>
      <c r="W1027" s="56">
        <v>3.5695899999999998</v>
      </c>
      <c r="Y1027" s="45">
        <v>43760</v>
      </c>
      <c r="Z1027" s="56">
        <v>9.1446699999999996</v>
      </c>
      <c r="AA1027" s="56">
        <v>11.5787</v>
      </c>
      <c r="AC1027" s="45">
        <v>43760</v>
      </c>
      <c r="AD1027" s="56">
        <v>0.14441000000000001</v>
      </c>
      <c r="AE1027" s="56">
        <v>2.8106800000000001</v>
      </c>
      <c r="AG1027" s="45">
        <v>43760</v>
      </c>
      <c r="AH1027" s="56">
        <v>0.74028000000000005</v>
      </c>
      <c r="AI1027" s="56">
        <v>0.72485999999999995</v>
      </c>
      <c r="AK1027" s="45">
        <v>43760</v>
      </c>
      <c r="AL1027" s="56">
        <v>3.02719</v>
      </c>
      <c r="AM1027" s="56">
        <v>2.84761</v>
      </c>
      <c r="AO1027" s="45">
        <v>43760</v>
      </c>
      <c r="AP1027" s="56">
        <v>5.1041600000000003</v>
      </c>
      <c r="AQ1027" s="56">
        <v>3.2638799999999999</v>
      </c>
      <c r="AS1027" s="45">
        <v>44264</v>
      </c>
      <c r="AT1027" s="44">
        <v>408.45</v>
      </c>
      <c r="AU1027" s="44">
        <v>409</v>
      </c>
      <c r="AV1027" s="44">
        <v>399</v>
      </c>
      <c r="AW1027" s="44">
        <v>404.6</v>
      </c>
    </row>
    <row r="1028" spans="1:49">
      <c r="A1028" s="45">
        <v>43761</v>
      </c>
      <c r="B1028" s="56">
        <v>0.20930000000000001</v>
      </c>
      <c r="C1028" s="56">
        <v>0.24615999999999999</v>
      </c>
      <c r="E1028" s="45">
        <v>43761</v>
      </c>
      <c r="F1028" s="56">
        <v>30</v>
      </c>
      <c r="G1028" s="56">
        <v>25.714279999999999</v>
      </c>
      <c r="I1028" s="45">
        <v>43761</v>
      </c>
      <c r="J1028" s="56">
        <v>0.42349999999999999</v>
      </c>
      <c r="K1028" s="56">
        <v>0.52937999999999996</v>
      </c>
      <c r="M1028" s="45">
        <v>43761</v>
      </c>
      <c r="N1028" s="56">
        <v>0</v>
      </c>
      <c r="O1028" s="56">
        <v>1.5125299999999999</v>
      </c>
      <c r="Q1028" s="45">
        <v>43761</v>
      </c>
      <c r="R1028" s="56">
        <v>11.00712</v>
      </c>
      <c r="S1028" s="56">
        <v>5.5727000000000002</v>
      </c>
      <c r="U1028" s="45">
        <v>43761</v>
      </c>
      <c r="V1028" s="56">
        <v>7.0621400000000003</v>
      </c>
      <c r="W1028" s="56">
        <v>2.6707700000000001</v>
      </c>
      <c r="Y1028" s="45">
        <v>43761</v>
      </c>
      <c r="Z1028" s="56">
        <v>6.2556799999999999</v>
      </c>
      <c r="AA1028" s="56">
        <v>9.5086399999999998</v>
      </c>
      <c r="AC1028" s="45">
        <v>43761</v>
      </c>
      <c r="AD1028" s="56">
        <v>0.12684000000000001</v>
      </c>
      <c r="AE1028" s="56">
        <v>1.5343800000000001</v>
      </c>
      <c r="AG1028" s="45">
        <v>43761</v>
      </c>
      <c r="AH1028" s="56">
        <v>0.87907999999999997</v>
      </c>
      <c r="AI1028" s="56">
        <v>0.44724999999999998</v>
      </c>
      <c r="AK1028" s="45">
        <v>43761</v>
      </c>
      <c r="AL1028" s="56">
        <v>3.9763899999999999</v>
      </c>
      <c r="AM1028" s="56">
        <v>2.9245700000000001</v>
      </c>
      <c r="AO1028" s="45">
        <v>43761</v>
      </c>
      <c r="AP1028" s="56">
        <v>4.1666600000000003</v>
      </c>
      <c r="AQ1028" s="56">
        <v>3.2638799999999999</v>
      </c>
      <c r="AS1028" s="45">
        <v>44265</v>
      </c>
      <c r="AT1028" s="44">
        <v>411.3</v>
      </c>
      <c r="AU1028" s="44">
        <v>411.65</v>
      </c>
      <c r="AV1028" s="44">
        <v>402.15</v>
      </c>
      <c r="AW1028" s="44">
        <v>403.5</v>
      </c>
    </row>
    <row r="1029" spans="1:49">
      <c r="A1029" s="45">
        <v>43762</v>
      </c>
      <c r="B1029" s="56">
        <v>0.16322999999999999</v>
      </c>
      <c r="C1029" s="56">
        <v>0.18561</v>
      </c>
      <c r="E1029" s="45">
        <v>43762</v>
      </c>
      <c r="F1029" s="56">
        <v>24.285710000000002</v>
      </c>
      <c r="G1029" s="56">
        <v>48.571420000000003</v>
      </c>
      <c r="I1029" s="45">
        <v>43762</v>
      </c>
      <c r="J1029" s="56">
        <v>0</v>
      </c>
      <c r="K1029" s="56">
        <v>1.0058199999999999</v>
      </c>
      <c r="M1029" s="45">
        <v>43762</v>
      </c>
      <c r="N1029" s="56">
        <v>0.21607000000000001</v>
      </c>
      <c r="O1029" s="56">
        <v>0.95072999999999996</v>
      </c>
      <c r="Q1029" s="45">
        <v>43762</v>
      </c>
      <c r="R1029" s="56">
        <v>11.03374</v>
      </c>
      <c r="S1029" s="56">
        <v>5.4288999999999996</v>
      </c>
      <c r="U1029" s="45">
        <v>43762</v>
      </c>
      <c r="V1029" s="56">
        <v>6.8053400000000002</v>
      </c>
      <c r="W1029" s="56">
        <v>2.5166900000000001</v>
      </c>
      <c r="Y1029" s="45">
        <v>43762</v>
      </c>
      <c r="Z1029" s="56">
        <v>6.0282</v>
      </c>
      <c r="AA1029" s="56">
        <v>7.2111000000000001</v>
      </c>
      <c r="AC1029" s="45">
        <v>43762</v>
      </c>
      <c r="AD1029" s="56">
        <v>0.14538000000000001</v>
      </c>
      <c r="AE1029" s="56">
        <v>1.33972</v>
      </c>
      <c r="AG1029" s="45">
        <v>43762</v>
      </c>
      <c r="AH1029" s="56">
        <v>0.67859000000000003</v>
      </c>
      <c r="AI1029" s="56">
        <v>0.6169</v>
      </c>
      <c r="AK1029" s="45">
        <v>43762</v>
      </c>
      <c r="AL1029" s="56">
        <v>4.0020499999999997</v>
      </c>
      <c r="AM1029" s="56">
        <v>1.9753700000000001</v>
      </c>
      <c r="AO1029" s="45">
        <v>43762</v>
      </c>
      <c r="AP1029" s="56">
        <v>4.2708300000000001</v>
      </c>
      <c r="AQ1029" s="56">
        <v>2.5694400000000002</v>
      </c>
      <c r="AS1029" s="45">
        <v>44266</v>
      </c>
      <c r="AT1029" s="44">
        <v>404.7</v>
      </c>
      <c r="AU1029" s="44">
        <v>413.35</v>
      </c>
      <c r="AV1029" s="44">
        <v>404.5</v>
      </c>
      <c r="AW1029" s="44">
        <v>410.85</v>
      </c>
    </row>
    <row r="1030" spans="1:49">
      <c r="A1030" s="45">
        <v>43763</v>
      </c>
      <c r="B1030" s="56">
        <v>0.12374</v>
      </c>
      <c r="C1030" s="56">
        <v>0.22378999999999999</v>
      </c>
      <c r="E1030" s="45">
        <v>43763</v>
      </c>
      <c r="F1030" s="56">
        <v>18.57142</v>
      </c>
      <c r="G1030" s="56">
        <v>18.57142</v>
      </c>
      <c r="I1030" s="45">
        <v>43763</v>
      </c>
      <c r="J1030" s="56">
        <v>0.52937999999999996</v>
      </c>
      <c r="K1030" s="56">
        <v>1.1116900000000001</v>
      </c>
      <c r="M1030" s="45">
        <v>43763</v>
      </c>
      <c r="N1030" s="56">
        <v>0.38893</v>
      </c>
      <c r="O1030" s="56">
        <v>0.95072999999999996</v>
      </c>
      <c r="Q1030" s="45">
        <v>43763</v>
      </c>
      <c r="R1030" s="56">
        <v>9.2973599999999994</v>
      </c>
      <c r="S1030" s="56">
        <v>4.9319100000000002</v>
      </c>
      <c r="U1030" s="45">
        <v>43763</v>
      </c>
      <c r="V1030" s="56">
        <v>3.8520799999999999</v>
      </c>
      <c r="W1030" s="56">
        <v>2.1571600000000002</v>
      </c>
      <c r="Y1030" s="45">
        <v>43763</v>
      </c>
      <c r="Z1030" s="56">
        <v>3.4121899999999998</v>
      </c>
      <c r="AA1030" s="56">
        <v>6.4831599999999998</v>
      </c>
      <c r="AC1030" s="45">
        <v>43763</v>
      </c>
      <c r="AD1030" s="56">
        <v>8.7330000000000005E-2</v>
      </c>
      <c r="AE1030" s="56">
        <v>1.7636799999999999</v>
      </c>
      <c r="AG1030" s="45">
        <v>43763</v>
      </c>
      <c r="AH1030" s="56">
        <v>0.53978999999999999</v>
      </c>
      <c r="AI1030" s="56">
        <v>0.57062999999999997</v>
      </c>
      <c r="AK1030" s="45">
        <v>43763</v>
      </c>
      <c r="AL1030" s="56">
        <v>2.3858299999999999</v>
      </c>
      <c r="AM1030" s="56">
        <v>1.3596699999999999</v>
      </c>
      <c r="AO1030" s="45">
        <v>43763</v>
      </c>
      <c r="AP1030" s="56">
        <v>4.3402700000000003</v>
      </c>
      <c r="AQ1030" s="56">
        <v>3.0555500000000002</v>
      </c>
      <c r="AS1030" s="45">
        <v>44267</v>
      </c>
      <c r="AT1030" s="44">
        <v>415.45</v>
      </c>
      <c r="AU1030" s="44">
        <v>417.35</v>
      </c>
      <c r="AV1030" s="44">
        <v>413.3</v>
      </c>
      <c r="AW1030" s="44">
        <v>415.15</v>
      </c>
    </row>
    <row r="1031" spans="1:49">
      <c r="A1031" s="45">
        <v>43764</v>
      </c>
      <c r="B1031" s="56">
        <v>0.10136000000000001</v>
      </c>
      <c r="C1031" s="56">
        <v>0.13427</v>
      </c>
      <c r="E1031" s="45">
        <v>43764</v>
      </c>
      <c r="F1031" s="56">
        <v>0</v>
      </c>
      <c r="G1031" s="56">
        <v>15.71428</v>
      </c>
      <c r="I1031" s="45">
        <v>43764</v>
      </c>
      <c r="J1031" s="56">
        <v>0</v>
      </c>
      <c r="K1031" s="56">
        <v>0</v>
      </c>
      <c r="M1031" s="45">
        <v>43764</v>
      </c>
      <c r="N1031" s="56">
        <v>0.25929000000000002</v>
      </c>
      <c r="O1031" s="56">
        <v>0</v>
      </c>
      <c r="Q1031" s="45">
        <v>43764</v>
      </c>
      <c r="R1031" s="56">
        <v>4.7076000000000002</v>
      </c>
      <c r="S1031" s="56">
        <v>1.86297</v>
      </c>
      <c r="U1031" s="45">
        <v>43764</v>
      </c>
      <c r="V1031" s="56">
        <v>1.41242</v>
      </c>
      <c r="W1031" s="56">
        <v>2.4910100000000002</v>
      </c>
      <c r="Y1031" s="45">
        <v>43764</v>
      </c>
      <c r="Z1031" s="56">
        <v>1.2511300000000001</v>
      </c>
      <c r="AA1031" s="56">
        <v>4.6405799999999999</v>
      </c>
      <c r="AC1031" s="45">
        <v>43764</v>
      </c>
      <c r="AD1031" s="56">
        <v>3.805E-2</v>
      </c>
      <c r="AE1031" s="56">
        <v>1.22116</v>
      </c>
      <c r="AG1031" s="45">
        <v>43764</v>
      </c>
      <c r="AH1031" s="56">
        <v>7.7109999999999998E-2</v>
      </c>
      <c r="AI1031" s="56">
        <v>0.13880000000000001</v>
      </c>
      <c r="AK1031" s="45">
        <v>43764</v>
      </c>
      <c r="AL1031" s="56">
        <v>0.51307999999999998</v>
      </c>
      <c r="AM1031" s="56">
        <v>0.46177000000000001</v>
      </c>
      <c r="AO1031" s="45">
        <v>43764</v>
      </c>
      <c r="AP1031" s="56">
        <v>0.76388</v>
      </c>
      <c r="AQ1031" s="56">
        <v>0.69443999999999995</v>
      </c>
      <c r="AS1031" s="45">
        <v>44270</v>
      </c>
      <c r="AT1031" s="44">
        <v>415.55</v>
      </c>
      <c r="AU1031" s="44">
        <v>416.25</v>
      </c>
      <c r="AV1031" s="44">
        <v>412.25</v>
      </c>
      <c r="AW1031" s="44">
        <v>412.5</v>
      </c>
    </row>
    <row r="1032" spans="1:49">
      <c r="A1032" s="45">
        <v>43765</v>
      </c>
      <c r="B1032" s="56">
        <v>8.9510000000000006E-2</v>
      </c>
      <c r="C1032" s="56">
        <v>0.14874999999999999</v>
      </c>
      <c r="E1032" s="45">
        <v>43765</v>
      </c>
      <c r="F1032" s="56">
        <v>8.5714199999999998</v>
      </c>
      <c r="G1032" s="56">
        <v>7.1428500000000001</v>
      </c>
      <c r="I1032" s="45">
        <v>43765</v>
      </c>
      <c r="J1032" s="56">
        <v>0</v>
      </c>
      <c r="K1032" s="56">
        <v>1.0058199999999999</v>
      </c>
      <c r="M1032" s="45">
        <v>43765</v>
      </c>
      <c r="N1032" s="56">
        <v>0.25929000000000002</v>
      </c>
      <c r="O1032" s="56">
        <v>0.47536</v>
      </c>
      <c r="Q1032" s="45">
        <v>43765</v>
      </c>
      <c r="R1032" s="56">
        <v>4.6981799999999998</v>
      </c>
      <c r="S1032" s="56">
        <v>1.6286</v>
      </c>
      <c r="U1032" s="45">
        <v>43765</v>
      </c>
      <c r="V1032" s="56">
        <v>1.92604</v>
      </c>
      <c r="W1032" s="56">
        <v>3.64663</v>
      </c>
      <c r="Y1032" s="45">
        <v>43765</v>
      </c>
      <c r="Z1032" s="56">
        <v>1.7060900000000001</v>
      </c>
      <c r="AA1032" s="56">
        <v>5.1410299999999998</v>
      </c>
      <c r="AC1032" s="45">
        <v>43765</v>
      </c>
      <c r="AD1032" s="56">
        <v>3.805E-2</v>
      </c>
      <c r="AE1032" s="56">
        <v>4.9197899999999999</v>
      </c>
      <c r="AG1032" s="45">
        <v>43765</v>
      </c>
      <c r="AH1032" s="56">
        <v>0.13880000000000001</v>
      </c>
      <c r="AI1032" s="56">
        <v>0.18507000000000001</v>
      </c>
      <c r="AK1032" s="45">
        <v>43765</v>
      </c>
      <c r="AL1032" s="56">
        <v>0.53873000000000004</v>
      </c>
      <c r="AM1032" s="56">
        <v>0.33350000000000002</v>
      </c>
      <c r="AO1032" s="45">
        <v>43765</v>
      </c>
      <c r="AP1032" s="56">
        <v>1.0069399999999999</v>
      </c>
      <c r="AQ1032" s="56">
        <v>0.69443999999999995</v>
      </c>
      <c r="AS1032" s="45">
        <v>44271</v>
      </c>
      <c r="AT1032" s="44">
        <v>414.2</v>
      </c>
      <c r="AU1032" s="44">
        <v>417.25</v>
      </c>
      <c r="AV1032" s="44">
        <v>413.75</v>
      </c>
      <c r="AW1032" s="44">
        <v>417</v>
      </c>
    </row>
    <row r="1033" spans="1:49">
      <c r="A1033" s="45">
        <v>43766</v>
      </c>
      <c r="B1033" s="56">
        <v>0.16191</v>
      </c>
      <c r="C1033" s="56">
        <v>0.17638999999999999</v>
      </c>
      <c r="E1033" s="45">
        <v>43766</v>
      </c>
      <c r="F1033" s="56">
        <v>22.857140000000001</v>
      </c>
      <c r="G1033" s="56">
        <v>14.28571</v>
      </c>
      <c r="I1033" s="45">
        <v>43766</v>
      </c>
      <c r="J1033" s="56">
        <v>0.26468999999999998</v>
      </c>
      <c r="K1033" s="56">
        <v>1.21757</v>
      </c>
      <c r="M1033" s="45">
        <v>43766</v>
      </c>
      <c r="N1033" s="56">
        <v>0.34572000000000003</v>
      </c>
      <c r="O1033" s="56">
        <v>1.1668099999999999</v>
      </c>
      <c r="Q1033" s="45">
        <v>43766</v>
      </c>
      <c r="R1033" s="56">
        <v>11.62</v>
      </c>
      <c r="S1033" s="56">
        <v>5.0270200000000003</v>
      </c>
      <c r="U1033" s="45">
        <v>43766</v>
      </c>
      <c r="V1033" s="56">
        <v>5.2901899999999999</v>
      </c>
      <c r="W1033" s="56">
        <v>3.4411900000000002</v>
      </c>
      <c r="Y1033" s="45">
        <v>43766</v>
      </c>
      <c r="Z1033" s="56">
        <v>4.68607</v>
      </c>
      <c r="AA1033" s="56">
        <v>8.4394899999999993</v>
      </c>
      <c r="AC1033" s="45">
        <v>43766</v>
      </c>
      <c r="AD1033" s="56">
        <v>8.0500000000000002E-2</v>
      </c>
      <c r="AE1033" s="56">
        <v>5.8862800000000002</v>
      </c>
      <c r="AG1033" s="45">
        <v>43766</v>
      </c>
      <c r="AH1033" s="56">
        <v>0.66317000000000004</v>
      </c>
      <c r="AI1033" s="56">
        <v>0.46267000000000003</v>
      </c>
      <c r="AK1033" s="45">
        <v>43766</v>
      </c>
      <c r="AL1033" s="56">
        <v>1.05182</v>
      </c>
      <c r="AM1033" s="56">
        <v>1.05182</v>
      </c>
      <c r="AO1033" s="45">
        <v>43766</v>
      </c>
      <c r="AP1033" s="56">
        <v>4.1666600000000003</v>
      </c>
      <c r="AQ1033" s="56">
        <v>2.2916599999999998</v>
      </c>
      <c r="AS1033" s="45">
        <v>44272</v>
      </c>
      <c r="AT1033" s="44">
        <v>416.45</v>
      </c>
      <c r="AU1033" s="44">
        <v>416.6</v>
      </c>
      <c r="AV1033" s="44">
        <v>410.05</v>
      </c>
      <c r="AW1033" s="44">
        <v>412.8</v>
      </c>
    </row>
    <row r="1034" spans="1:49">
      <c r="A1034" s="45">
        <v>43767</v>
      </c>
      <c r="B1034" s="56">
        <v>0.14216999999999999</v>
      </c>
      <c r="C1034" s="56">
        <v>0.18034</v>
      </c>
      <c r="E1034" s="45">
        <v>43767</v>
      </c>
      <c r="F1034" s="56">
        <v>28.57142</v>
      </c>
      <c r="G1034" s="56">
        <v>20</v>
      </c>
      <c r="I1034" s="45">
        <v>43767</v>
      </c>
      <c r="J1034" s="56">
        <v>0</v>
      </c>
      <c r="K1034" s="56">
        <v>0.47643999999999997</v>
      </c>
      <c r="M1034" s="45">
        <v>43767</v>
      </c>
      <c r="N1034" s="56">
        <v>0</v>
      </c>
      <c r="O1034" s="56">
        <v>1.0803799999999999</v>
      </c>
      <c r="Q1034" s="45">
        <v>43767</v>
      </c>
      <c r="R1034" s="56">
        <v>13.429740000000001</v>
      </c>
      <c r="S1034" s="56">
        <v>5.0533099999999997</v>
      </c>
      <c r="U1034" s="45">
        <v>43767</v>
      </c>
      <c r="V1034" s="56">
        <v>8.5772899999999996</v>
      </c>
      <c r="W1034" s="56">
        <v>3.3898299999999999</v>
      </c>
      <c r="Y1034" s="45">
        <v>43767</v>
      </c>
      <c r="Z1034" s="56">
        <v>7.59781</v>
      </c>
      <c r="AA1034" s="56">
        <v>8.5987200000000001</v>
      </c>
      <c r="AC1034" s="45">
        <v>43767</v>
      </c>
      <c r="AD1034" s="56">
        <v>0.10538</v>
      </c>
      <c r="AE1034" s="56">
        <v>2.5930800000000001</v>
      </c>
      <c r="AG1034" s="45">
        <v>43767</v>
      </c>
      <c r="AH1034" s="56">
        <v>0.60148000000000001</v>
      </c>
      <c r="AI1034" s="56">
        <v>0.60148000000000001</v>
      </c>
      <c r="AK1034" s="45">
        <v>43767</v>
      </c>
      <c r="AL1034" s="56">
        <v>1.3340099999999999</v>
      </c>
      <c r="AM1034" s="56">
        <v>1.3853200000000001</v>
      </c>
      <c r="AO1034" s="45">
        <v>43767</v>
      </c>
      <c r="AP1034" s="56">
        <v>3.75</v>
      </c>
      <c r="AQ1034" s="56">
        <v>2.8125</v>
      </c>
      <c r="AS1034" s="45">
        <v>44273</v>
      </c>
      <c r="AT1034" s="44">
        <v>416.15</v>
      </c>
      <c r="AU1034" s="44">
        <v>420.2</v>
      </c>
      <c r="AV1034" s="44">
        <v>415.85</v>
      </c>
      <c r="AW1034" s="44">
        <v>416.95</v>
      </c>
    </row>
    <row r="1035" spans="1:49">
      <c r="A1035" s="45">
        <v>43768</v>
      </c>
      <c r="B1035" s="56">
        <v>0.14874999999999999</v>
      </c>
      <c r="C1035" s="56">
        <v>0.18956000000000001</v>
      </c>
      <c r="E1035" s="45">
        <v>43768</v>
      </c>
      <c r="F1035" s="56">
        <v>18.57142</v>
      </c>
      <c r="G1035" s="56">
        <v>11.428570000000001</v>
      </c>
      <c r="I1035" s="45">
        <v>43768</v>
      </c>
      <c r="J1035" s="56">
        <v>0.26468999999999998</v>
      </c>
      <c r="K1035" s="56">
        <v>0.52937999999999996</v>
      </c>
      <c r="M1035" s="45">
        <v>43768</v>
      </c>
      <c r="N1035" s="56">
        <v>0.73465000000000003</v>
      </c>
      <c r="O1035" s="56">
        <v>1.5557399999999999</v>
      </c>
      <c r="Q1035" s="45">
        <v>43768</v>
      </c>
      <c r="R1035" s="56">
        <v>11.059710000000001</v>
      </c>
      <c r="S1035" s="56">
        <v>5.1149899999999997</v>
      </c>
      <c r="U1035" s="45">
        <v>43768</v>
      </c>
      <c r="V1035" s="56">
        <v>4.9820200000000003</v>
      </c>
      <c r="W1035" s="56">
        <v>2.5680499999999999</v>
      </c>
      <c r="Y1035" s="45">
        <v>43768</v>
      </c>
      <c r="Z1035" s="56">
        <v>4.4131</v>
      </c>
      <c r="AA1035" s="56">
        <v>7.9845300000000003</v>
      </c>
      <c r="AC1035" s="45">
        <v>43768</v>
      </c>
      <c r="AD1035" s="56">
        <v>8.1470000000000001E-2</v>
      </c>
      <c r="AE1035" s="56">
        <v>1.72075</v>
      </c>
      <c r="AG1035" s="45">
        <v>43768</v>
      </c>
      <c r="AH1035" s="56">
        <v>0.60148000000000001</v>
      </c>
      <c r="AI1035" s="56">
        <v>0.40098</v>
      </c>
      <c r="AK1035" s="45">
        <v>43768</v>
      </c>
      <c r="AL1035" s="56">
        <v>1.6418600000000001</v>
      </c>
      <c r="AM1035" s="56">
        <v>1.02616</v>
      </c>
      <c r="AO1035" s="45">
        <v>43768</v>
      </c>
      <c r="AP1035" s="56">
        <v>2.8472200000000001</v>
      </c>
      <c r="AQ1035" s="56">
        <v>2.1527699999999999</v>
      </c>
      <c r="AS1035" s="45">
        <v>44274</v>
      </c>
      <c r="AT1035" s="44">
        <v>410.4</v>
      </c>
      <c r="AU1035" s="44">
        <v>413.6</v>
      </c>
      <c r="AV1035" s="44">
        <v>409.25</v>
      </c>
      <c r="AW1035" s="44">
        <v>410.75</v>
      </c>
    </row>
    <row r="1036" spans="1:49">
      <c r="A1036" s="45">
        <v>43769</v>
      </c>
      <c r="B1036" s="56">
        <v>0.1527</v>
      </c>
      <c r="C1036" s="56">
        <v>0.19219</v>
      </c>
      <c r="E1036" s="45">
        <v>43769</v>
      </c>
      <c r="F1036" s="56">
        <v>18.57142</v>
      </c>
      <c r="G1036" s="56">
        <v>8.5714199999999998</v>
      </c>
      <c r="I1036" s="45">
        <v>43769</v>
      </c>
      <c r="J1036" s="56">
        <v>0</v>
      </c>
      <c r="K1036" s="56">
        <v>0.58230999999999999</v>
      </c>
      <c r="M1036" s="45">
        <v>43769</v>
      </c>
      <c r="N1036" s="56">
        <v>0</v>
      </c>
      <c r="O1036" s="56">
        <v>0.51858000000000004</v>
      </c>
      <c r="Q1036" s="45">
        <v>43769</v>
      </c>
      <c r="R1036" s="56">
        <v>11.997529999999999</v>
      </c>
      <c r="S1036" s="56">
        <v>4.9455400000000003</v>
      </c>
      <c r="U1036" s="45">
        <v>43769</v>
      </c>
      <c r="V1036" s="56">
        <v>7.83256</v>
      </c>
      <c r="W1036" s="56">
        <v>2.0030800000000002</v>
      </c>
      <c r="Y1036" s="45">
        <v>43769</v>
      </c>
      <c r="Z1036" s="56">
        <v>6.9381199999999996</v>
      </c>
      <c r="AA1036" s="56">
        <v>8.6214700000000004</v>
      </c>
      <c r="AC1036" s="45">
        <v>43769</v>
      </c>
      <c r="AD1036" s="56">
        <v>9.4640000000000002E-2</v>
      </c>
      <c r="AE1036" s="56">
        <v>1.2841</v>
      </c>
      <c r="AG1036" s="45">
        <v>43769</v>
      </c>
      <c r="AH1036" s="56">
        <v>0.87907999999999997</v>
      </c>
      <c r="AI1036" s="56">
        <v>0.35471000000000003</v>
      </c>
      <c r="AK1036" s="45">
        <v>43769</v>
      </c>
      <c r="AL1036" s="56">
        <v>0.69266000000000005</v>
      </c>
      <c r="AM1036" s="56">
        <v>0.84658</v>
      </c>
      <c r="AO1036" s="45">
        <v>43769</v>
      </c>
      <c r="AP1036" s="56">
        <v>3.6805500000000002</v>
      </c>
      <c r="AQ1036" s="56">
        <v>3.0208300000000001</v>
      </c>
      <c r="AS1036" s="45">
        <v>44277</v>
      </c>
      <c r="AT1036" s="44">
        <v>413</v>
      </c>
      <c r="AU1036" s="44">
        <v>413.7</v>
      </c>
      <c r="AV1036" s="44">
        <v>408.8</v>
      </c>
      <c r="AW1036" s="44">
        <v>412.4</v>
      </c>
    </row>
    <row r="1037" spans="1:49">
      <c r="A1037" s="45">
        <v>43770</v>
      </c>
      <c r="B1037" s="56">
        <v>0.1211</v>
      </c>
      <c r="C1037" s="56">
        <v>0.21984000000000001</v>
      </c>
      <c r="E1037" s="45">
        <v>43770</v>
      </c>
      <c r="F1037" s="56">
        <v>8.5714199999999998</v>
      </c>
      <c r="G1037" s="56">
        <v>7.1428500000000001</v>
      </c>
      <c r="I1037" s="45">
        <v>43770</v>
      </c>
      <c r="J1037" s="56">
        <v>0</v>
      </c>
      <c r="K1037" s="56">
        <v>0.74112999999999996</v>
      </c>
      <c r="M1037" s="45">
        <v>43770</v>
      </c>
      <c r="N1037" s="56">
        <v>0.21607000000000001</v>
      </c>
      <c r="O1037" s="56">
        <v>0.56179000000000001</v>
      </c>
      <c r="Q1037" s="45">
        <v>43770</v>
      </c>
      <c r="R1037" s="56">
        <v>10.130330000000001</v>
      </c>
      <c r="S1037" s="56">
        <v>4.3904399999999999</v>
      </c>
      <c r="U1037" s="45">
        <v>43770</v>
      </c>
      <c r="V1037" s="56">
        <v>4.4684100000000004</v>
      </c>
      <c r="W1037" s="56">
        <v>2.0287600000000001</v>
      </c>
      <c r="Y1037" s="45">
        <v>43770</v>
      </c>
      <c r="Z1037" s="56">
        <v>3.9581400000000002</v>
      </c>
      <c r="AA1037" s="56">
        <v>6.3921700000000001</v>
      </c>
      <c r="AC1037" s="45">
        <v>43770</v>
      </c>
      <c r="AD1037" s="56">
        <v>7.6590000000000005E-2</v>
      </c>
      <c r="AE1037" s="56">
        <v>1.4494899999999999</v>
      </c>
      <c r="AG1037" s="45">
        <v>43770</v>
      </c>
      <c r="AH1037" s="56">
        <v>0.84823999999999999</v>
      </c>
      <c r="AI1037" s="56">
        <v>0.44724999999999998</v>
      </c>
      <c r="AK1037" s="45">
        <v>43770</v>
      </c>
      <c r="AL1037" s="56">
        <v>1.00051</v>
      </c>
      <c r="AM1037" s="56">
        <v>0.79527000000000003</v>
      </c>
      <c r="AO1037" s="45">
        <v>43770</v>
      </c>
      <c r="AP1037" s="56">
        <v>2.98611</v>
      </c>
      <c r="AQ1037" s="56">
        <v>2.4305500000000002</v>
      </c>
      <c r="AS1037" s="45">
        <v>44278</v>
      </c>
      <c r="AT1037" s="44">
        <v>414.5</v>
      </c>
      <c r="AU1037" s="44">
        <v>415.65</v>
      </c>
      <c r="AV1037" s="44">
        <v>407.55</v>
      </c>
      <c r="AW1037" s="44">
        <v>408.15</v>
      </c>
    </row>
    <row r="1038" spans="1:49">
      <c r="A1038" s="45">
        <v>43771</v>
      </c>
      <c r="B1038" s="56">
        <v>9.8729999999999998E-2</v>
      </c>
      <c r="C1038" s="56">
        <v>0.11847000000000001</v>
      </c>
      <c r="E1038" s="45">
        <v>43771</v>
      </c>
      <c r="F1038" s="56">
        <v>0</v>
      </c>
      <c r="G1038" s="56">
        <v>0</v>
      </c>
      <c r="I1038" s="45">
        <v>43771</v>
      </c>
      <c r="J1038" s="56">
        <v>0</v>
      </c>
      <c r="K1038" s="56">
        <v>0</v>
      </c>
      <c r="M1038" s="45">
        <v>43771</v>
      </c>
      <c r="N1038" s="56">
        <v>0.25929000000000002</v>
      </c>
      <c r="O1038" s="56">
        <v>0.30249999999999999</v>
      </c>
      <c r="Q1038" s="45">
        <v>43771</v>
      </c>
      <c r="R1038" s="56">
        <v>5.2191900000000002</v>
      </c>
      <c r="S1038" s="56">
        <v>1.8068200000000001</v>
      </c>
      <c r="U1038" s="45">
        <v>43771</v>
      </c>
      <c r="V1038" s="56">
        <v>2.69645</v>
      </c>
      <c r="W1038" s="56">
        <v>1.8489899999999999</v>
      </c>
      <c r="Y1038" s="45">
        <v>43771</v>
      </c>
      <c r="Z1038" s="56">
        <v>2.3885299999999998</v>
      </c>
      <c r="AA1038" s="56">
        <v>5.8462199999999998</v>
      </c>
      <c r="AC1038" s="45">
        <v>43771</v>
      </c>
      <c r="AD1038" s="56">
        <v>6.3909999999999995E-2</v>
      </c>
      <c r="AE1038" s="56">
        <v>1.05284</v>
      </c>
      <c r="AG1038" s="45">
        <v>43771</v>
      </c>
      <c r="AH1038" s="56">
        <v>0.33928999999999998</v>
      </c>
      <c r="AI1038" s="56">
        <v>0.10795</v>
      </c>
      <c r="AK1038" s="45">
        <v>43771</v>
      </c>
      <c r="AL1038" s="56">
        <v>0.38480999999999999</v>
      </c>
      <c r="AM1038" s="56">
        <v>0.38480999999999999</v>
      </c>
      <c r="AO1038" s="45">
        <v>43771</v>
      </c>
      <c r="AP1038" s="56">
        <v>0.86804999999999999</v>
      </c>
      <c r="AQ1038" s="56">
        <v>0.55554999999999999</v>
      </c>
      <c r="AS1038" s="45">
        <v>44279</v>
      </c>
      <c r="AT1038" s="44">
        <v>405.25</v>
      </c>
      <c r="AU1038" s="44">
        <v>407.95</v>
      </c>
      <c r="AV1038" s="44">
        <v>402.85</v>
      </c>
      <c r="AW1038" s="44">
        <v>407</v>
      </c>
    </row>
    <row r="1039" spans="1:49">
      <c r="A1039" s="45">
        <v>43772</v>
      </c>
      <c r="B1039" s="56">
        <v>7.6350000000000001E-2</v>
      </c>
      <c r="C1039" s="56">
        <v>7.8979999999999995E-2</v>
      </c>
      <c r="E1039" s="45">
        <v>43772</v>
      </c>
      <c r="F1039" s="56">
        <v>0</v>
      </c>
      <c r="G1039" s="56">
        <v>0</v>
      </c>
      <c r="I1039" s="45">
        <v>43772</v>
      </c>
      <c r="J1039" s="56">
        <v>0</v>
      </c>
      <c r="K1039" s="56">
        <v>0.68818999999999997</v>
      </c>
      <c r="M1039" s="45">
        <v>43772</v>
      </c>
      <c r="N1039" s="56">
        <v>0</v>
      </c>
      <c r="O1039" s="56">
        <v>0.25929000000000002</v>
      </c>
      <c r="Q1039" s="45">
        <v>43772</v>
      </c>
      <c r="R1039" s="56">
        <v>5.2019900000000003</v>
      </c>
      <c r="S1039" s="56">
        <v>1.6837899999999999</v>
      </c>
      <c r="U1039" s="45">
        <v>43772</v>
      </c>
      <c r="V1039" s="56">
        <v>2.8762099999999999</v>
      </c>
      <c r="W1039" s="56">
        <v>2.38828</v>
      </c>
      <c r="Y1039" s="45">
        <v>43772</v>
      </c>
      <c r="Z1039" s="56">
        <v>2.5477699999999999</v>
      </c>
      <c r="AA1039" s="56">
        <v>5.3685099999999997</v>
      </c>
      <c r="AC1039" s="45">
        <v>43772</v>
      </c>
      <c r="AD1039" s="56">
        <v>7.1230000000000002E-2</v>
      </c>
      <c r="AE1039" s="56">
        <v>4.3962899999999996</v>
      </c>
      <c r="AG1039" s="45">
        <v>43772</v>
      </c>
      <c r="AH1039" s="56">
        <v>0.30845</v>
      </c>
      <c r="AI1039" s="56">
        <v>0</v>
      </c>
      <c r="AK1039" s="45">
        <v>43772</v>
      </c>
      <c r="AL1039" s="56">
        <v>0.41045999999999999</v>
      </c>
      <c r="AM1039" s="56">
        <v>0.20523</v>
      </c>
      <c r="AO1039" s="45">
        <v>43772</v>
      </c>
      <c r="AP1039" s="56">
        <v>0.52083000000000002</v>
      </c>
      <c r="AQ1039" s="56">
        <v>0.17360999999999999</v>
      </c>
      <c r="AS1039" s="45">
        <v>44280</v>
      </c>
      <c r="AT1039" s="44">
        <v>405.75</v>
      </c>
      <c r="AU1039" s="44">
        <v>410.8</v>
      </c>
      <c r="AV1039" s="44">
        <v>404.9</v>
      </c>
      <c r="AW1039" s="44">
        <v>408.1</v>
      </c>
    </row>
    <row r="1040" spans="1:49">
      <c r="A1040" s="45">
        <v>43773</v>
      </c>
      <c r="B1040" s="56">
        <v>0.15007000000000001</v>
      </c>
      <c r="C1040" s="56">
        <v>0.17113</v>
      </c>
      <c r="E1040" s="45">
        <v>43773</v>
      </c>
      <c r="F1040" s="56">
        <v>8.5714199999999998</v>
      </c>
      <c r="G1040" s="56">
        <v>25.714279999999999</v>
      </c>
      <c r="I1040" s="45">
        <v>43773</v>
      </c>
      <c r="J1040" s="56">
        <v>0.37056</v>
      </c>
      <c r="K1040" s="56">
        <v>1.1116900000000001</v>
      </c>
      <c r="M1040" s="45">
        <v>43773</v>
      </c>
      <c r="N1040" s="56">
        <v>0.25929000000000002</v>
      </c>
      <c r="O1040" s="56">
        <v>1.6853899999999999</v>
      </c>
      <c r="Q1040" s="45">
        <v>43773</v>
      </c>
      <c r="R1040" s="56">
        <v>12.56561</v>
      </c>
      <c r="S1040" s="56">
        <v>5.1526500000000004</v>
      </c>
      <c r="U1040" s="45">
        <v>43773</v>
      </c>
      <c r="V1040" s="56">
        <v>7.3446300000000004</v>
      </c>
      <c r="W1040" s="56">
        <v>3.7236699999999998</v>
      </c>
      <c r="Y1040" s="45">
        <v>43773</v>
      </c>
      <c r="Z1040" s="56">
        <v>6.5059100000000001</v>
      </c>
      <c r="AA1040" s="56">
        <v>16.901720000000001</v>
      </c>
      <c r="AC1040" s="45">
        <v>43773</v>
      </c>
      <c r="AD1040" s="56">
        <v>0.15368000000000001</v>
      </c>
      <c r="AE1040" s="56">
        <v>3.1238999999999999</v>
      </c>
      <c r="AG1040" s="45">
        <v>43773</v>
      </c>
      <c r="AH1040" s="56">
        <v>1.15669</v>
      </c>
      <c r="AI1040" s="56">
        <v>0.89449999999999996</v>
      </c>
      <c r="AK1040" s="45">
        <v>43773</v>
      </c>
      <c r="AL1040" s="56">
        <v>1.2314000000000001</v>
      </c>
      <c r="AM1040" s="56">
        <v>1.2314000000000001</v>
      </c>
      <c r="AO1040" s="45">
        <v>43773</v>
      </c>
      <c r="AP1040" s="56">
        <v>3.92361</v>
      </c>
      <c r="AQ1040" s="56">
        <v>2.5694400000000002</v>
      </c>
      <c r="AS1040" s="45">
        <v>44281</v>
      </c>
      <c r="AT1040" s="44">
        <v>409.9</v>
      </c>
      <c r="AU1040" s="44">
        <v>412.45</v>
      </c>
      <c r="AV1040" s="44">
        <v>408.55</v>
      </c>
      <c r="AW1040" s="44">
        <v>411.95</v>
      </c>
    </row>
    <row r="1041" spans="1:49">
      <c r="A1041" s="45">
        <v>43774</v>
      </c>
      <c r="B1041" s="56">
        <v>0.14480000000000001</v>
      </c>
      <c r="C1041" s="56">
        <v>0.16980999999999999</v>
      </c>
      <c r="E1041" s="45">
        <v>43774</v>
      </c>
      <c r="F1041" s="56">
        <v>18.57142</v>
      </c>
      <c r="G1041" s="56">
        <v>21.428570000000001</v>
      </c>
      <c r="I1041" s="45">
        <v>43774</v>
      </c>
      <c r="J1041" s="56">
        <v>0.84699999999999998</v>
      </c>
      <c r="K1041" s="56">
        <v>0.74112999999999996</v>
      </c>
      <c r="M1041" s="45">
        <v>43774</v>
      </c>
      <c r="N1041" s="56">
        <v>0.30249999999999999</v>
      </c>
      <c r="O1041" s="56">
        <v>1.2100200000000001</v>
      </c>
      <c r="Q1041" s="45">
        <v>43774</v>
      </c>
      <c r="R1041" s="56">
        <v>12.914569999999999</v>
      </c>
      <c r="S1041" s="56">
        <v>5.5006399999999998</v>
      </c>
      <c r="U1041" s="45">
        <v>43774</v>
      </c>
      <c r="V1041" s="56">
        <v>9.5274699999999992</v>
      </c>
      <c r="W1041" s="56">
        <v>3.64663</v>
      </c>
      <c r="Y1041" s="45">
        <v>43774</v>
      </c>
      <c r="Z1041" s="56">
        <v>8.4394899999999993</v>
      </c>
      <c r="AA1041" s="56">
        <v>16.28753</v>
      </c>
      <c r="AC1041" s="45">
        <v>43774</v>
      </c>
      <c r="AD1041" s="56">
        <v>0.13123000000000001</v>
      </c>
      <c r="AE1041" s="56">
        <v>1.57585</v>
      </c>
      <c r="AG1041" s="45">
        <v>43774</v>
      </c>
      <c r="AH1041" s="56">
        <v>1.095</v>
      </c>
      <c r="AI1041" s="56">
        <v>0.84823999999999999</v>
      </c>
      <c r="AK1041" s="45">
        <v>43774</v>
      </c>
      <c r="AL1041" s="56">
        <v>1.2314000000000001</v>
      </c>
      <c r="AM1041" s="56">
        <v>1.3853200000000001</v>
      </c>
      <c r="AO1041" s="45">
        <v>43774</v>
      </c>
      <c r="AP1041" s="56">
        <v>4.4444400000000002</v>
      </c>
      <c r="AQ1041" s="56">
        <v>2.5694400000000002</v>
      </c>
      <c r="AS1041" s="45">
        <v>44284</v>
      </c>
      <c r="AT1041" s="44">
        <v>414</v>
      </c>
      <c r="AU1041" s="44">
        <v>414</v>
      </c>
      <c r="AV1041" s="44">
        <v>409.45</v>
      </c>
      <c r="AW1041" s="44">
        <v>411.8</v>
      </c>
    </row>
    <row r="1042" spans="1:49">
      <c r="A1042" s="45">
        <v>43775</v>
      </c>
      <c r="B1042" s="56">
        <v>0.13164000000000001</v>
      </c>
      <c r="C1042" s="56">
        <v>0.17508000000000001</v>
      </c>
      <c r="E1042" s="45">
        <v>43775</v>
      </c>
      <c r="F1042" s="56">
        <v>25.714279999999999</v>
      </c>
      <c r="G1042" s="56">
        <v>22.857140000000001</v>
      </c>
      <c r="I1042" s="45">
        <v>43775</v>
      </c>
      <c r="J1042" s="56">
        <v>0</v>
      </c>
      <c r="K1042" s="56">
        <v>0.26468999999999998</v>
      </c>
      <c r="M1042" s="45">
        <v>43775</v>
      </c>
      <c r="N1042" s="56">
        <v>0.51858000000000004</v>
      </c>
      <c r="O1042" s="56">
        <v>0.95072999999999996</v>
      </c>
      <c r="Q1042" s="45">
        <v>43775</v>
      </c>
      <c r="R1042" s="56">
        <v>12.28903</v>
      </c>
      <c r="S1042" s="56">
        <v>5.3772799999999998</v>
      </c>
      <c r="U1042" s="45">
        <v>43775</v>
      </c>
      <c r="V1042" s="56">
        <v>8.0123200000000008</v>
      </c>
      <c r="W1042" s="56">
        <v>2.9532600000000002</v>
      </c>
      <c r="Y1042" s="45">
        <v>43775</v>
      </c>
      <c r="Z1042" s="56">
        <v>7.0973600000000001</v>
      </c>
      <c r="AA1042" s="56">
        <v>13.60327</v>
      </c>
      <c r="AC1042" s="45">
        <v>43775</v>
      </c>
      <c r="AD1042" s="56">
        <v>0.13220999999999999</v>
      </c>
      <c r="AE1042" s="56">
        <v>1.27824</v>
      </c>
      <c r="AG1042" s="45">
        <v>43775</v>
      </c>
      <c r="AH1042" s="56">
        <v>0.63231999999999999</v>
      </c>
      <c r="AI1042" s="56">
        <v>0.72485999999999995</v>
      </c>
      <c r="AK1042" s="45">
        <v>43775</v>
      </c>
      <c r="AL1042" s="56">
        <v>0.79527000000000003</v>
      </c>
      <c r="AM1042" s="56">
        <v>1.6162099999999999</v>
      </c>
      <c r="AO1042" s="45">
        <v>43775</v>
      </c>
      <c r="AP1042" s="56">
        <v>3.4722200000000001</v>
      </c>
      <c r="AQ1042" s="56">
        <v>2.3263799999999999</v>
      </c>
      <c r="AS1042" s="45">
        <v>44285</v>
      </c>
      <c r="AT1042" s="44">
        <v>413.6</v>
      </c>
      <c r="AU1042" s="44">
        <v>417.55</v>
      </c>
      <c r="AV1042" s="44">
        <v>412.2</v>
      </c>
      <c r="AW1042" s="44">
        <v>415.55</v>
      </c>
    </row>
    <row r="1043" spans="1:49">
      <c r="A1043" s="45">
        <v>43776</v>
      </c>
      <c r="B1043" s="56">
        <v>0.14216999999999999</v>
      </c>
      <c r="C1043" s="56">
        <v>0.16586000000000001</v>
      </c>
      <c r="E1043" s="45">
        <v>43776</v>
      </c>
      <c r="F1043" s="56">
        <v>15.71428</v>
      </c>
      <c r="G1043" s="56">
        <v>27.142849999999999</v>
      </c>
      <c r="I1043" s="45">
        <v>43776</v>
      </c>
      <c r="J1043" s="56">
        <v>0</v>
      </c>
      <c r="K1043" s="56">
        <v>0.74112999999999996</v>
      </c>
      <c r="M1043" s="45">
        <v>43776</v>
      </c>
      <c r="N1043" s="56">
        <v>0</v>
      </c>
      <c r="O1043" s="56">
        <v>0.64822000000000002</v>
      </c>
      <c r="Q1043" s="45">
        <v>43776</v>
      </c>
      <c r="R1043" s="56">
        <v>11.254149999999999</v>
      </c>
      <c r="S1043" s="56">
        <v>5.2659399999999996</v>
      </c>
      <c r="U1043" s="45">
        <v>43776</v>
      </c>
      <c r="V1043" s="56">
        <v>6.7539800000000003</v>
      </c>
      <c r="W1043" s="56">
        <v>3.5952700000000002</v>
      </c>
      <c r="Y1043" s="45">
        <v>43776</v>
      </c>
      <c r="Z1043" s="56">
        <v>5.98271</v>
      </c>
      <c r="AA1043" s="56">
        <v>8.4849800000000002</v>
      </c>
      <c r="AC1043" s="45">
        <v>43776</v>
      </c>
      <c r="AD1043" s="56">
        <v>0.11269999999999999</v>
      </c>
      <c r="AE1043" s="56">
        <v>1.1348100000000001</v>
      </c>
      <c r="AG1043" s="45">
        <v>43776</v>
      </c>
      <c r="AH1043" s="56">
        <v>0.70943000000000001</v>
      </c>
      <c r="AI1043" s="56">
        <v>0.74028000000000005</v>
      </c>
      <c r="AK1043" s="45">
        <v>43776</v>
      </c>
      <c r="AL1043" s="56">
        <v>1.2827</v>
      </c>
      <c r="AM1043" s="56">
        <v>1.0774699999999999</v>
      </c>
      <c r="AO1043" s="45">
        <v>43776</v>
      </c>
      <c r="AP1043" s="56">
        <v>3.5763799999999999</v>
      </c>
      <c r="AQ1043" s="56">
        <v>2.1527699999999999</v>
      </c>
      <c r="AS1043" s="45">
        <v>44286</v>
      </c>
      <c r="AT1043" s="44">
        <v>417.5</v>
      </c>
      <c r="AU1043" s="44">
        <v>420</v>
      </c>
      <c r="AV1043" s="44">
        <v>414.6</v>
      </c>
      <c r="AW1043" s="44">
        <v>414.65</v>
      </c>
    </row>
    <row r="1044" spans="1:49">
      <c r="A1044" s="45">
        <v>43777</v>
      </c>
      <c r="B1044" s="56">
        <v>0.11452</v>
      </c>
      <c r="C1044" s="56">
        <v>0.14216999999999999</v>
      </c>
      <c r="E1044" s="45">
        <v>43777</v>
      </c>
      <c r="F1044" s="56">
        <v>30</v>
      </c>
      <c r="G1044" s="56">
        <v>21.428570000000001</v>
      </c>
      <c r="I1044" s="45">
        <v>43777</v>
      </c>
      <c r="J1044" s="56">
        <v>0</v>
      </c>
      <c r="K1044" s="56">
        <v>0.52937999999999996</v>
      </c>
      <c r="M1044" s="45">
        <v>43777</v>
      </c>
      <c r="N1044" s="56">
        <v>0.34572000000000003</v>
      </c>
      <c r="O1044" s="56">
        <v>0.73465000000000003</v>
      </c>
      <c r="Q1044" s="45">
        <v>43777</v>
      </c>
      <c r="R1044" s="56">
        <v>11.071389999999999</v>
      </c>
      <c r="S1044" s="56">
        <v>4.9046399999999997</v>
      </c>
      <c r="U1044" s="45">
        <v>43777</v>
      </c>
      <c r="V1044" s="56">
        <v>7.3446300000000004</v>
      </c>
      <c r="W1044" s="56">
        <v>2.7991700000000002</v>
      </c>
      <c r="Y1044" s="45">
        <v>43777</v>
      </c>
      <c r="Z1044" s="56">
        <v>6.5059100000000001</v>
      </c>
      <c r="AA1044" s="56">
        <v>8.6669599999999996</v>
      </c>
      <c r="AC1044" s="45">
        <v>43777</v>
      </c>
      <c r="AD1044" s="56">
        <v>0.10294</v>
      </c>
      <c r="AE1044" s="56">
        <v>1.1792</v>
      </c>
      <c r="AG1044" s="45">
        <v>43777</v>
      </c>
      <c r="AH1044" s="56">
        <v>0.64773999999999998</v>
      </c>
      <c r="AI1044" s="56">
        <v>0.55520999999999998</v>
      </c>
      <c r="AK1044" s="45">
        <v>43777</v>
      </c>
      <c r="AL1044" s="56">
        <v>0.89788999999999997</v>
      </c>
      <c r="AM1044" s="56">
        <v>0.66700000000000004</v>
      </c>
      <c r="AO1044" s="45">
        <v>43777</v>
      </c>
      <c r="AP1044" s="56">
        <v>4.4444400000000002</v>
      </c>
      <c r="AQ1044" s="56">
        <v>2.04861</v>
      </c>
      <c r="AS1044" s="45">
        <v>44287</v>
      </c>
      <c r="AT1044" s="44">
        <v>418.05</v>
      </c>
      <c r="AU1044" s="44">
        <v>419.6</v>
      </c>
      <c r="AV1044" s="44">
        <v>416.15</v>
      </c>
      <c r="AW1044" s="44">
        <v>419.2</v>
      </c>
    </row>
    <row r="1045" spans="1:49">
      <c r="A1045" s="45">
        <v>43778</v>
      </c>
      <c r="B1045" s="56">
        <v>7.8979999999999995E-2</v>
      </c>
      <c r="C1045" s="56">
        <v>7.3709999999999998E-2</v>
      </c>
      <c r="E1045" s="45">
        <v>43778</v>
      </c>
      <c r="F1045" s="56">
        <v>0</v>
      </c>
      <c r="G1045" s="56">
        <v>0</v>
      </c>
      <c r="I1045" s="45">
        <v>43778</v>
      </c>
      <c r="J1045" s="56">
        <v>0</v>
      </c>
      <c r="K1045" s="56">
        <v>0</v>
      </c>
      <c r="M1045" s="45">
        <v>43778</v>
      </c>
      <c r="N1045" s="56">
        <v>0.21607000000000001</v>
      </c>
      <c r="O1045" s="56">
        <v>0.51858000000000004</v>
      </c>
      <c r="Q1045" s="45">
        <v>43778</v>
      </c>
      <c r="R1045" s="56">
        <v>5.3078099999999999</v>
      </c>
      <c r="S1045" s="56">
        <v>1.8237000000000001</v>
      </c>
      <c r="U1045" s="45">
        <v>43778</v>
      </c>
      <c r="V1045" s="56">
        <v>2.8248500000000001</v>
      </c>
      <c r="W1045" s="56">
        <v>1.7205900000000001</v>
      </c>
      <c r="Y1045" s="45">
        <v>43778</v>
      </c>
      <c r="Z1045" s="56">
        <v>2.5022700000000002</v>
      </c>
      <c r="AA1045" s="56">
        <v>5.0272899999999998</v>
      </c>
      <c r="AC1045" s="45">
        <v>43778</v>
      </c>
      <c r="AD1045" s="56">
        <v>4.1950000000000001E-2</v>
      </c>
      <c r="AE1045" s="56">
        <v>0.88793999999999995</v>
      </c>
      <c r="AG1045" s="45">
        <v>43778</v>
      </c>
      <c r="AH1045" s="56">
        <v>0.29302</v>
      </c>
      <c r="AI1045" s="56">
        <v>0.16964000000000001</v>
      </c>
      <c r="AK1045" s="45">
        <v>43778</v>
      </c>
      <c r="AL1045" s="56">
        <v>0.25653999999999999</v>
      </c>
      <c r="AM1045" s="56">
        <v>0.28219</v>
      </c>
      <c r="AO1045" s="45">
        <v>43778</v>
      </c>
      <c r="AP1045" s="56">
        <v>0.79861000000000004</v>
      </c>
      <c r="AQ1045" s="56">
        <v>0.27777000000000002</v>
      </c>
      <c r="AS1045" s="45">
        <v>44288</v>
      </c>
      <c r="AT1045" s="44">
        <v>422.45</v>
      </c>
      <c r="AU1045" s="44">
        <v>424.95</v>
      </c>
      <c r="AV1045" s="44">
        <v>422</v>
      </c>
      <c r="AW1045" s="44">
        <v>423.6</v>
      </c>
    </row>
    <row r="1046" spans="1:49">
      <c r="A1046" s="45">
        <v>43779</v>
      </c>
      <c r="B1046" s="56">
        <v>9.8729999999999998E-2</v>
      </c>
      <c r="C1046" s="56">
        <v>7.6350000000000001E-2</v>
      </c>
      <c r="E1046" s="45">
        <v>43779</v>
      </c>
      <c r="F1046" s="56">
        <v>0</v>
      </c>
      <c r="G1046" s="56">
        <v>0</v>
      </c>
      <c r="I1046" s="45">
        <v>43779</v>
      </c>
      <c r="J1046" s="56">
        <v>0</v>
      </c>
      <c r="K1046" s="56">
        <v>0</v>
      </c>
      <c r="M1046" s="45">
        <v>43779</v>
      </c>
      <c r="N1046" s="56">
        <v>0</v>
      </c>
      <c r="O1046" s="56">
        <v>0.30249999999999999</v>
      </c>
      <c r="Q1046" s="45">
        <v>43779</v>
      </c>
      <c r="R1046" s="56">
        <v>5.3636499999999998</v>
      </c>
      <c r="S1046" s="56">
        <v>1.6730700000000001</v>
      </c>
      <c r="U1046" s="45">
        <v>43779</v>
      </c>
      <c r="V1046" s="56">
        <v>2.7221299999999999</v>
      </c>
      <c r="W1046" s="56">
        <v>2.3112400000000002</v>
      </c>
      <c r="Y1046" s="45">
        <v>43779</v>
      </c>
      <c r="Z1046" s="56">
        <v>2.4112800000000001</v>
      </c>
      <c r="AA1046" s="56">
        <v>5.5505000000000004</v>
      </c>
      <c r="AC1046" s="45">
        <v>43779</v>
      </c>
      <c r="AD1046" s="56">
        <v>4.4880000000000003E-2</v>
      </c>
      <c r="AE1046" s="56">
        <v>3.0028999999999999</v>
      </c>
      <c r="AG1046" s="45">
        <v>43779</v>
      </c>
      <c r="AH1046" s="56">
        <v>0.24676000000000001</v>
      </c>
      <c r="AI1046" s="56">
        <v>9.2530000000000001E-2</v>
      </c>
      <c r="AK1046" s="45">
        <v>43779</v>
      </c>
      <c r="AL1046" s="56">
        <v>0.38480999999999999</v>
      </c>
      <c r="AM1046" s="56">
        <v>0.17957000000000001</v>
      </c>
      <c r="AO1046" s="45">
        <v>43779</v>
      </c>
      <c r="AP1046" s="56">
        <v>0.48610999999999999</v>
      </c>
      <c r="AQ1046" s="56">
        <v>0.55554999999999999</v>
      </c>
      <c r="AS1046" s="45">
        <v>44291</v>
      </c>
      <c r="AT1046" s="44">
        <v>425</v>
      </c>
      <c r="AU1046" s="44">
        <v>425.7</v>
      </c>
      <c r="AV1046" s="44">
        <v>421.8</v>
      </c>
      <c r="AW1046" s="44">
        <v>424.05</v>
      </c>
    </row>
    <row r="1047" spans="1:49">
      <c r="A1047" s="45">
        <v>43780</v>
      </c>
      <c r="B1047" s="56">
        <v>0.22247</v>
      </c>
      <c r="C1047" s="56">
        <v>0.21851999999999999</v>
      </c>
      <c r="E1047" s="45">
        <v>43780</v>
      </c>
      <c r="F1047" s="56">
        <v>21.428570000000001</v>
      </c>
      <c r="G1047" s="56">
        <v>11.428570000000001</v>
      </c>
      <c r="I1047" s="45">
        <v>43780</v>
      </c>
      <c r="J1047" s="56">
        <v>0.79407000000000005</v>
      </c>
      <c r="K1047" s="56">
        <v>0.42349999999999999</v>
      </c>
      <c r="M1047" s="45">
        <v>43780</v>
      </c>
      <c r="N1047" s="56">
        <v>1.1235900000000001</v>
      </c>
      <c r="O1047" s="56">
        <v>1.0371600000000001</v>
      </c>
      <c r="Q1047" s="45">
        <v>43780</v>
      </c>
      <c r="R1047" s="56">
        <v>12.13354</v>
      </c>
      <c r="S1047" s="56">
        <v>4.8802899999999996</v>
      </c>
      <c r="U1047" s="45">
        <v>43780</v>
      </c>
      <c r="V1047" s="56">
        <v>6.4458099999999998</v>
      </c>
      <c r="W1047" s="56">
        <v>2.9789400000000001</v>
      </c>
      <c r="Y1047" s="45">
        <v>43780</v>
      </c>
      <c r="Z1047" s="56">
        <v>5.7097300000000004</v>
      </c>
      <c r="AA1047" s="56">
        <v>11.03275</v>
      </c>
      <c r="AC1047" s="45">
        <v>43780</v>
      </c>
      <c r="AD1047" s="56">
        <v>0.10928</v>
      </c>
      <c r="AE1047" s="56">
        <v>3.4776099999999999</v>
      </c>
      <c r="AG1047" s="45">
        <v>43780</v>
      </c>
      <c r="AH1047" s="56">
        <v>1.11042</v>
      </c>
      <c r="AI1047" s="56">
        <v>0.46267000000000003</v>
      </c>
      <c r="AK1047" s="45">
        <v>43780</v>
      </c>
      <c r="AL1047" s="56">
        <v>0.84658</v>
      </c>
      <c r="AM1047" s="56">
        <v>0.74397000000000002</v>
      </c>
      <c r="AO1047" s="45">
        <v>43780</v>
      </c>
      <c r="AP1047" s="56">
        <v>3.8194400000000002</v>
      </c>
      <c r="AQ1047" s="56">
        <v>2.8125</v>
      </c>
      <c r="AS1047" s="45">
        <v>44292</v>
      </c>
      <c r="AT1047" s="44">
        <v>427.35</v>
      </c>
      <c r="AU1047" s="44">
        <v>427.45</v>
      </c>
      <c r="AV1047" s="44">
        <v>422.6</v>
      </c>
      <c r="AW1047" s="44">
        <v>425.05</v>
      </c>
    </row>
    <row r="1048" spans="1:49">
      <c r="A1048" s="45">
        <v>43781</v>
      </c>
      <c r="B1048" s="56">
        <v>0.14085</v>
      </c>
      <c r="C1048" s="56">
        <v>0.18693000000000001</v>
      </c>
      <c r="E1048" s="45">
        <v>43781</v>
      </c>
      <c r="F1048" s="56">
        <v>18.57142</v>
      </c>
      <c r="G1048" s="56">
        <v>21.428570000000001</v>
      </c>
      <c r="I1048" s="45">
        <v>43781</v>
      </c>
      <c r="J1048" s="56">
        <v>0.26468999999999998</v>
      </c>
      <c r="K1048" s="56">
        <v>0.52937999999999996</v>
      </c>
      <c r="M1048" s="45">
        <v>43781</v>
      </c>
      <c r="N1048" s="56">
        <v>0.34572000000000003</v>
      </c>
      <c r="O1048" s="56">
        <v>0.86429999999999996</v>
      </c>
      <c r="Q1048" s="45">
        <v>43781</v>
      </c>
      <c r="R1048" s="56">
        <v>11.07821</v>
      </c>
      <c r="S1048" s="56">
        <v>5.0624000000000002</v>
      </c>
      <c r="U1048" s="45">
        <v>43781</v>
      </c>
      <c r="V1048" s="56">
        <v>5.7524300000000004</v>
      </c>
      <c r="W1048" s="56">
        <v>2.6707700000000001</v>
      </c>
      <c r="Y1048" s="45">
        <v>43781</v>
      </c>
      <c r="Z1048" s="56">
        <v>5.0955399999999997</v>
      </c>
      <c r="AA1048" s="56">
        <v>8.7579600000000006</v>
      </c>
      <c r="AC1048" s="45">
        <v>43781</v>
      </c>
      <c r="AD1048" s="56">
        <v>9.2689999999999995E-2</v>
      </c>
      <c r="AE1048" s="56">
        <v>1.45583</v>
      </c>
      <c r="AG1048" s="45">
        <v>43781</v>
      </c>
      <c r="AH1048" s="56">
        <v>0.70943000000000001</v>
      </c>
      <c r="AI1048" s="56">
        <v>0.58604999999999996</v>
      </c>
      <c r="AK1048" s="45">
        <v>43781</v>
      </c>
      <c r="AL1048" s="56">
        <v>0.76961999999999997</v>
      </c>
      <c r="AM1048" s="56">
        <v>0.71831</v>
      </c>
      <c r="AO1048" s="45">
        <v>43781</v>
      </c>
      <c r="AP1048" s="56">
        <v>4.8263800000000003</v>
      </c>
      <c r="AQ1048" s="56">
        <v>1.97916</v>
      </c>
      <c r="AS1048" s="45">
        <v>44293</v>
      </c>
      <c r="AT1048" s="44">
        <v>426.25</v>
      </c>
      <c r="AU1048" s="44">
        <v>427.55</v>
      </c>
      <c r="AV1048" s="44">
        <v>424.25</v>
      </c>
      <c r="AW1048" s="44">
        <v>425.5</v>
      </c>
    </row>
    <row r="1049" spans="1:49">
      <c r="A1049" s="45">
        <v>43782</v>
      </c>
      <c r="B1049" s="56">
        <v>0.19087000000000001</v>
      </c>
      <c r="C1049" s="56">
        <v>0.19614000000000001</v>
      </c>
      <c r="E1049" s="45">
        <v>43782</v>
      </c>
      <c r="F1049" s="56">
        <v>17.142849999999999</v>
      </c>
      <c r="G1049" s="56">
        <v>7.1428500000000001</v>
      </c>
      <c r="I1049" s="45">
        <v>43782</v>
      </c>
      <c r="J1049" s="56">
        <v>0.52937999999999996</v>
      </c>
      <c r="K1049" s="56">
        <v>0.63524999999999998</v>
      </c>
      <c r="M1049" s="45">
        <v>43782</v>
      </c>
      <c r="N1049" s="56">
        <v>0.90751000000000004</v>
      </c>
      <c r="O1049" s="56">
        <v>0.69144000000000005</v>
      </c>
      <c r="Q1049" s="45">
        <v>43782</v>
      </c>
      <c r="R1049" s="56">
        <v>10.364380000000001</v>
      </c>
      <c r="S1049" s="56">
        <v>5.1938700000000004</v>
      </c>
      <c r="U1049" s="45">
        <v>43782</v>
      </c>
      <c r="V1049" s="56">
        <v>5.9321999999999999</v>
      </c>
      <c r="W1049" s="56">
        <v>2.3112400000000002</v>
      </c>
      <c r="Y1049" s="45">
        <v>43782</v>
      </c>
      <c r="Z1049" s="56">
        <v>5.2547699999999997</v>
      </c>
      <c r="AA1049" s="56">
        <v>9.5996299999999994</v>
      </c>
      <c r="AC1049" s="45">
        <v>43782</v>
      </c>
      <c r="AD1049" s="56">
        <v>0.10977000000000001</v>
      </c>
      <c r="AE1049" s="56">
        <v>1.0733299999999999</v>
      </c>
      <c r="AG1049" s="45">
        <v>43782</v>
      </c>
      <c r="AH1049" s="56">
        <v>1.01789</v>
      </c>
      <c r="AI1049" s="56">
        <v>0.38556000000000001</v>
      </c>
      <c r="AK1049" s="45">
        <v>43782</v>
      </c>
      <c r="AL1049" s="56">
        <v>1.3853200000000001</v>
      </c>
      <c r="AM1049" s="56">
        <v>0.71831</v>
      </c>
      <c r="AO1049" s="45">
        <v>43782</v>
      </c>
      <c r="AP1049" s="56">
        <v>3.9583300000000001</v>
      </c>
      <c r="AQ1049" s="56">
        <v>2.04861</v>
      </c>
      <c r="AS1049" s="45">
        <v>44294</v>
      </c>
      <c r="AT1049" s="44">
        <v>425.3</v>
      </c>
      <c r="AU1049" s="44">
        <v>426.4</v>
      </c>
      <c r="AV1049" s="44">
        <v>423.35</v>
      </c>
      <c r="AW1049" s="44">
        <v>424.5</v>
      </c>
    </row>
    <row r="1050" spans="1:49">
      <c r="A1050" s="45">
        <v>43783</v>
      </c>
      <c r="B1050" s="56">
        <v>0.18561</v>
      </c>
      <c r="C1050" s="56">
        <v>0.16455</v>
      </c>
      <c r="E1050" s="45">
        <v>43783</v>
      </c>
      <c r="F1050" s="56">
        <v>18.57142</v>
      </c>
      <c r="G1050" s="56">
        <v>10</v>
      </c>
      <c r="I1050" s="45">
        <v>43783</v>
      </c>
      <c r="J1050" s="56">
        <v>0.63524999999999998</v>
      </c>
      <c r="K1050" s="56">
        <v>0.26468999999999998</v>
      </c>
      <c r="M1050" s="45">
        <v>43783</v>
      </c>
      <c r="N1050" s="56">
        <v>0</v>
      </c>
      <c r="O1050" s="56">
        <v>0.51858000000000004</v>
      </c>
      <c r="Q1050" s="45">
        <v>43783</v>
      </c>
      <c r="R1050" s="56">
        <v>10.007619999999999</v>
      </c>
      <c r="S1050" s="56">
        <v>29.58173</v>
      </c>
      <c r="U1050" s="45">
        <v>43783</v>
      </c>
      <c r="V1050" s="56">
        <v>6.52285</v>
      </c>
      <c r="W1050" s="56">
        <v>1.8489899999999999</v>
      </c>
      <c r="Y1050" s="45">
        <v>43783</v>
      </c>
      <c r="Z1050" s="56">
        <v>5.7779699999999998</v>
      </c>
      <c r="AA1050" s="56">
        <v>7.3020899999999997</v>
      </c>
      <c r="AC1050" s="45">
        <v>43783</v>
      </c>
      <c r="AD1050" s="56">
        <v>9.2200000000000004E-2</v>
      </c>
      <c r="AE1050" s="56">
        <v>1.2328699999999999</v>
      </c>
      <c r="AG1050" s="45">
        <v>43783</v>
      </c>
      <c r="AH1050" s="56">
        <v>0.6169</v>
      </c>
      <c r="AI1050" s="56">
        <v>0.44724999999999998</v>
      </c>
      <c r="AK1050" s="45">
        <v>43783</v>
      </c>
      <c r="AL1050" s="56">
        <v>0.66700000000000004</v>
      </c>
      <c r="AM1050" s="56">
        <v>0.48742000000000002</v>
      </c>
      <c r="AO1050" s="45">
        <v>43783</v>
      </c>
      <c r="AP1050" s="56">
        <v>3.5416599999999998</v>
      </c>
      <c r="AQ1050" s="56">
        <v>2.3263799999999999</v>
      </c>
      <c r="AS1050" s="45">
        <v>44295</v>
      </c>
      <c r="AT1050" s="44">
        <v>425.45</v>
      </c>
      <c r="AU1050" s="44">
        <v>427.5</v>
      </c>
      <c r="AV1050" s="44">
        <v>422</v>
      </c>
      <c r="AW1050" s="44">
        <v>423.25</v>
      </c>
    </row>
    <row r="1051" spans="1:49">
      <c r="A1051" s="45">
        <v>43784</v>
      </c>
      <c r="B1051" s="56">
        <v>0.13952999999999999</v>
      </c>
      <c r="C1051" s="56">
        <v>0.12637000000000001</v>
      </c>
      <c r="E1051" s="45">
        <v>43784</v>
      </c>
      <c r="F1051" s="56">
        <v>14.28571</v>
      </c>
      <c r="G1051" s="56">
        <v>8.5714199999999998</v>
      </c>
      <c r="I1051" s="45">
        <v>43784</v>
      </c>
      <c r="J1051" s="56">
        <v>0.26468999999999998</v>
      </c>
      <c r="K1051" s="56">
        <v>0.37056</v>
      </c>
      <c r="M1051" s="45">
        <v>43784</v>
      </c>
      <c r="N1051" s="56">
        <v>0.47536</v>
      </c>
      <c r="O1051" s="56">
        <v>1.4693099999999999</v>
      </c>
      <c r="Q1051" s="45">
        <v>43784</v>
      </c>
      <c r="R1051" s="56">
        <v>9.3379399999999997</v>
      </c>
      <c r="S1051" s="56">
        <v>4.52841</v>
      </c>
      <c r="U1051" s="45">
        <v>43784</v>
      </c>
      <c r="V1051" s="56">
        <v>3.6979899999999999</v>
      </c>
      <c r="W1051" s="56">
        <v>1.9774</v>
      </c>
      <c r="Y1051" s="45">
        <v>43784</v>
      </c>
      <c r="Z1051" s="56">
        <v>3.2757000000000001</v>
      </c>
      <c r="AA1051" s="56">
        <v>8.4394899999999993</v>
      </c>
      <c r="AC1051" s="45">
        <v>43784</v>
      </c>
      <c r="AD1051" s="56">
        <v>0.11221</v>
      </c>
      <c r="AE1051" s="56">
        <v>1.4099699999999999</v>
      </c>
      <c r="AG1051" s="45">
        <v>43784</v>
      </c>
      <c r="AH1051" s="56">
        <v>1.3571800000000001</v>
      </c>
      <c r="AI1051" s="56">
        <v>0.52436000000000005</v>
      </c>
      <c r="AK1051" s="45">
        <v>43784</v>
      </c>
      <c r="AL1051" s="56">
        <v>0.56438999999999995</v>
      </c>
      <c r="AM1051" s="56">
        <v>0.46177000000000001</v>
      </c>
      <c r="AO1051" s="45">
        <v>43784</v>
      </c>
      <c r="AP1051" s="56">
        <v>3.1597200000000001</v>
      </c>
      <c r="AQ1051" s="56">
        <v>2.0833300000000001</v>
      </c>
      <c r="AS1051" s="45">
        <v>44298</v>
      </c>
      <c r="AT1051" s="44">
        <v>424.85</v>
      </c>
      <c r="AU1051" s="44">
        <v>425.1</v>
      </c>
      <c r="AV1051" s="44">
        <v>422</v>
      </c>
      <c r="AW1051" s="44">
        <v>423.5</v>
      </c>
    </row>
    <row r="1052" spans="1:49">
      <c r="A1052" s="45">
        <v>43785</v>
      </c>
      <c r="B1052" s="56">
        <v>0.10926</v>
      </c>
      <c r="C1052" s="56">
        <v>8.0299999999999996E-2</v>
      </c>
      <c r="E1052" s="45">
        <v>43785</v>
      </c>
      <c r="F1052" s="56">
        <v>0</v>
      </c>
      <c r="G1052" s="56">
        <v>0</v>
      </c>
      <c r="I1052" s="45">
        <v>43785</v>
      </c>
      <c r="J1052" s="56">
        <v>0</v>
      </c>
      <c r="K1052" s="56">
        <v>0</v>
      </c>
      <c r="M1052" s="45">
        <v>43785</v>
      </c>
      <c r="N1052" s="56">
        <v>0</v>
      </c>
      <c r="O1052" s="56">
        <v>0</v>
      </c>
      <c r="Q1052" s="45">
        <v>43785</v>
      </c>
      <c r="R1052" s="56">
        <v>4.97248</v>
      </c>
      <c r="S1052" s="56">
        <v>1.80454</v>
      </c>
      <c r="U1052" s="45">
        <v>43785</v>
      </c>
      <c r="V1052" s="56">
        <v>2.0030800000000002</v>
      </c>
      <c r="W1052" s="56">
        <v>1.4380999999999999</v>
      </c>
      <c r="Y1052" s="45">
        <v>43785</v>
      </c>
      <c r="Z1052" s="56">
        <v>1.77434</v>
      </c>
      <c r="AA1052" s="56">
        <v>6.3466699999999996</v>
      </c>
      <c r="AC1052" s="45">
        <v>43785</v>
      </c>
      <c r="AD1052" s="56">
        <v>6.0490000000000002E-2</v>
      </c>
      <c r="AE1052" s="56">
        <v>1.3367899999999999</v>
      </c>
      <c r="AG1052" s="45">
        <v>43785</v>
      </c>
      <c r="AH1052" s="56">
        <v>0.27760000000000001</v>
      </c>
      <c r="AI1052" s="56">
        <v>0.23133000000000001</v>
      </c>
      <c r="AK1052" s="45">
        <v>43785</v>
      </c>
      <c r="AL1052" s="56">
        <v>0.23088</v>
      </c>
      <c r="AM1052" s="56">
        <v>0.25653999999999999</v>
      </c>
      <c r="AO1052" s="45">
        <v>43785</v>
      </c>
      <c r="AP1052" s="56">
        <v>0.90276999999999996</v>
      </c>
      <c r="AQ1052" s="56">
        <v>0.38194</v>
      </c>
      <c r="AS1052" s="45">
        <v>44299</v>
      </c>
      <c r="AT1052" s="44">
        <v>423.9</v>
      </c>
      <c r="AU1052" s="44">
        <v>429.6</v>
      </c>
      <c r="AV1052" s="44">
        <v>423</v>
      </c>
      <c r="AW1052" s="44">
        <v>427.9</v>
      </c>
    </row>
    <row r="1053" spans="1:49">
      <c r="A1053" s="45">
        <v>43786</v>
      </c>
      <c r="B1053" s="56">
        <v>0.11321000000000001</v>
      </c>
      <c r="C1053" s="56">
        <v>0.10531</v>
      </c>
      <c r="E1053" s="45">
        <v>43786</v>
      </c>
      <c r="F1053" s="56">
        <v>0</v>
      </c>
      <c r="G1053" s="56">
        <v>0</v>
      </c>
      <c r="I1053" s="45">
        <v>43786</v>
      </c>
      <c r="J1053" s="56">
        <v>0</v>
      </c>
      <c r="K1053" s="56">
        <v>0</v>
      </c>
      <c r="M1053" s="45">
        <v>43786</v>
      </c>
      <c r="N1053" s="56">
        <v>0.47536</v>
      </c>
      <c r="O1053" s="56">
        <v>0</v>
      </c>
      <c r="Q1053" s="45">
        <v>43786</v>
      </c>
      <c r="R1053" s="56">
        <v>5.2954800000000004</v>
      </c>
      <c r="S1053" s="56">
        <v>1.74709</v>
      </c>
      <c r="U1053" s="45">
        <v>43786</v>
      </c>
      <c r="V1053" s="56">
        <v>2.85053</v>
      </c>
      <c r="W1053" s="56">
        <v>1.6178699999999999</v>
      </c>
      <c r="Y1053" s="45">
        <v>43786</v>
      </c>
      <c r="Z1053" s="56">
        <v>2.52502</v>
      </c>
      <c r="AA1053" s="56">
        <v>7.0063599999999999</v>
      </c>
      <c r="AC1053" s="45">
        <v>43786</v>
      </c>
      <c r="AD1053" s="56">
        <v>6.9269999999999998E-2</v>
      </c>
      <c r="AE1053" s="56">
        <v>4.12357</v>
      </c>
      <c r="AG1053" s="45">
        <v>43786</v>
      </c>
      <c r="AH1053" s="56">
        <v>0.35471000000000003</v>
      </c>
      <c r="AI1053" s="56">
        <v>0.24676000000000001</v>
      </c>
      <c r="AK1053" s="45">
        <v>43786</v>
      </c>
      <c r="AL1053" s="56">
        <v>0.48742000000000002</v>
      </c>
      <c r="AM1053" s="56">
        <v>0.25653999999999999</v>
      </c>
      <c r="AO1053" s="45">
        <v>43786</v>
      </c>
      <c r="AP1053" s="56">
        <v>1.0069399999999999</v>
      </c>
      <c r="AQ1053" s="56">
        <v>0.55554999999999999</v>
      </c>
      <c r="AS1053" s="45">
        <v>44300</v>
      </c>
      <c r="AT1053" s="44">
        <v>429.45</v>
      </c>
      <c r="AU1053" s="44">
        <v>431.8</v>
      </c>
      <c r="AV1053" s="44">
        <v>427.45</v>
      </c>
      <c r="AW1053" s="44">
        <v>431.05</v>
      </c>
    </row>
    <row r="1054" spans="1:49">
      <c r="A1054" s="45">
        <v>43787</v>
      </c>
      <c r="B1054" s="56">
        <v>0.15928</v>
      </c>
      <c r="C1054" s="56">
        <v>0.15137999999999999</v>
      </c>
      <c r="E1054" s="45">
        <v>43787</v>
      </c>
      <c r="F1054" s="56">
        <v>28.57142</v>
      </c>
      <c r="G1054" s="56">
        <v>14.28571</v>
      </c>
      <c r="I1054" s="45">
        <v>43787</v>
      </c>
      <c r="J1054" s="56">
        <v>0</v>
      </c>
      <c r="K1054" s="56">
        <v>0.95287999999999995</v>
      </c>
      <c r="M1054" s="45">
        <v>43787</v>
      </c>
      <c r="N1054" s="56">
        <v>0.30249999999999999</v>
      </c>
      <c r="O1054" s="56">
        <v>0.73465000000000003</v>
      </c>
      <c r="Q1054" s="45">
        <v>43787</v>
      </c>
      <c r="R1054" s="56">
        <v>10.56954</v>
      </c>
      <c r="S1054" s="56">
        <v>4.9621000000000004</v>
      </c>
      <c r="U1054" s="45">
        <v>43787</v>
      </c>
      <c r="V1054" s="56">
        <v>4.62249</v>
      </c>
      <c r="W1054" s="56">
        <v>2.7734899999999998</v>
      </c>
      <c r="Y1054" s="45">
        <v>43787</v>
      </c>
      <c r="Z1054" s="56">
        <v>4.0946300000000004</v>
      </c>
      <c r="AA1054" s="56">
        <v>10.55505</v>
      </c>
      <c r="AC1054" s="45">
        <v>43787</v>
      </c>
      <c r="AD1054" s="56">
        <v>0.11953</v>
      </c>
      <c r="AE1054" s="56">
        <v>3.1722000000000001</v>
      </c>
      <c r="AG1054" s="45">
        <v>43787</v>
      </c>
      <c r="AH1054" s="56">
        <v>0.86365999999999998</v>
      </c>
      <c r="AI1054" s="56">
        <v>0.38556000000000001</v>
      </c>
      <c r="AK1054" s="45">
        <v>43787</v>
      </c>
      <c r="AL1054" s="56">
        <v>1.05182</v>
      </c>
      <c r="AM1054" s="56">
        <v>0.74397000000000002</v>
      </c>
      <c r="AO1054" s="45">
        <v>43787</v>
      </c>
      <c r="AP1054" s="56">
        <v>3.5416599999999998</v>
      </c>
      <c r="AQ1054" s="56">
        <v>2.1875</v>
      </c>
      <c r="AS1054" s="45">
        <v>44301</v>
      </c>
      <c r="AT1054" s="44">
        <v>430.35</v>
      </c>
      <c r="AU1054" s="44">
        <v>434.2</v>
      </c>
      <c r="AV1054" s="44">
        <v>430.05</v>
      </c>
      <c r="AW1054" s="44">
        <v>431.4</v>
      </c>
    </row>
    <row r="1055" spans="1:49">
      <c r="A1055" s="45">
        <v>43788</v>
      </c>
      <c r="B1055" s="56">
        <v>0.15665000000000001</v>
      </c>
      <c r="C1055" s="56">
        <v>0.19877</v>
      </c>
      <c r="E1055" s="45">
        <v>43788</v>
      </c>
      <c r="F1055" s="56">
        <v>7.1428500000000001</v>
      </c>
      <c r="G1055" s="56">
        <v>0</v>
      </c>
      <c r="I1055" s="45">
        <v>43788</v>
      </c>
      <c r="J1055" s="56">
        <v>0.79407000000000005</v>
      </c>
      <c r="K1055" s="56">
        <v>0.89993999999999996</v>
      </c>
      <c r="M1055" s="45">
        <v>43788</v>
      </c>
      <c r="N1055" s="56">
        <v>1.1235900000000001</v>
      </c>
      <c r="O1055" s="56">
        <v>0.25929000000000002</v>
      </c>
      <c r="Q1055" s="45">
        <v>43788</v>
      </c>
      <c r="R1055" s="56">
        <v>9.7648100000000007</v>
      </c>
      <c r="S1055" s="56">
        <v>5.09389</v>
      </c>
      <c r="U1055" s="45">
        <v>43788</v>
      </c>
      <c r="V1055" s="56">
        <v>5.5469900000000001</v>
      </c>
      <c r="W1055" s="56">
        <v>2.9789400000000001</v>
      </c>
      <c r="Y1055" s="45">
        <v>43788</v>
      </c>
      <c r="Z1055" s="56">
        <v>4.9135499999999999</v>
      </c>
      <c r="AA1055" s="56">
        <v>9.1674199999999999</v>
      </c>
      <c r="AC1055" s="45">
        <v>43788</v>
      </c>
      <c r="AD1055" s="56">
        <v>0.14587</v>
      </c>
      <c r="AE1055" s="56">
        <v>1.2845899999999999</v>
      </c>
      <c r="AG1055" s="45">
        <v>43788</v>
      </c>
      <c r="AH1055" s="56">
        <v>1.4959899999999999</v>
      </c>
      <c r="AI1055" s="56">
        <v>0.26218000000000002</v>
      </c>
      <c r="AK1055" s="45">
        <v>43788</v>
      </c>
      <c r="AL1055" s="56">
        <v>1.8984000000000001</v>
      </c>
      <c r="AM1055" s="56">
        <v>0.71831</v>
      </c>
      <c r="AO1055" s="45">
        <v>43788</v>
      </c>
      <c r="AP1055" s="56">
        <v>3.4375</v>
      </c>
      <c r="AQ1055" s="56">
        <v>2.6041599999999998</v>
      </c>
      <c r="AS1055" s="45">
        <v>44302</v>
      </c>
      <c r="AT1055" s="44">
        <v>433</v>
      </c>
      <c r="AU1055" s="44">
        <v>433.25</v>
      </c>
      <c r="AV1055" s="44">
        <v>429.8</v>
      </c>
      <c r="AW1055" s="44">
        <v>431.1</v>
      </c>
    </row>
    <row r="1056" spans="1:49">
      <c r="A1056" s="45">
        <v>43789</v>
      </c>
      <c r="B1056" s="56">
        <v>0.16586000000000001</v>
      </c>
      <c r="C1056" s="56">
        <v>0.14085</v>
      </c>
      <c r="E1056" s="45">
        <v>43789</v>
      </c>
      <c r="F1056" s="56">
        <v>0</v>
      </c>
      <c r="G1056" s="56">
        <v>7.1428500000000001</v>
      </c>
      <c r="I1056" s="45">
        <v>43789</v>
      </c>
      <c r="J1056" s="56">
        <v>2.3822100000000002</v>
      </c>
      <c r="K1056" s="56">
        <v>0.31762000000000001</v>
      </c>
      <c r="M1056" s="45">
        <v>43789</v>
      </c>
      <c r="N1056" s="56">
        <v>4.7536699999999996</v>
      </c>
      <c r="O1056" s="56">
        <v>0.56179000000000001</v>
      </c>
      <c r="Q1056" s="45">
        <v>43789</v>
      </c>
      <c r="R1056" s="56">
        <v>9.8953100000000003</v>
      </c>
      <c r="S1056" s="56">
        <v>5.2964500000000001</v>
      </c>
      <c r="U1056" s="45">
        <v>43789</v>
      </c>
      <c r="V1056" s="56">
        <v>6.0349199999999996</v>
      </c>
      <c r="W1056" s="56">
        <v>2.6194099999999998</v>
      </c>
      <c r="Y1056" s="45">
        <v>43789</v>
      </c>
      <c r="Z1056" s="56">
        <v>5.3457600000000003</v>
      </c>
      <c r="AA1056" s="56">
        <v>10.21383</v>
      </c>
      <c r="AC1056" s="45">
        <v>43789</v>
      </c>
      <c r="AD1056" s="56">
        <v>0.22392999999999999</v>
      </c>
      <c r="AE1056" s="56">
        <v>1.1967699999999999</v>
      </c>
      <c r="AG1056" s="45">
        <v>43789</v>
      </c>
      <c r="AH1056" s="56">
        <v>1.63479</v>
      </c>
      <c r="AI1056" s="56">
        <v>0.44724999999999998</v>
      </c>
      <c r="AK1056" s="45">
        <v>43789</v>
      </c>
      <c r="AL1056" s="56">
        <v>3.30938</v>
      </c>
      <c r="AM1056" s="56">
        <v>1.3853200000000001</v>
      </c>
      <c r="AO1056" s="45">
        <v>43789</v>
      </c>
      <c r="AP1056" s="56">
        <v>3.125</v>
      </c>
      <c r="AQ1056" s="56">
        <v>2.7430500000000002</v>
      </c>
      <c r="AS1056" s="45">
        <v>44305</v>
      </c>
      <c r="AT1056" s="44">
        <v>431.05</v>
      </c>
      <c r="AU1056" s="44">
        <v>433.85</v>
      </c>
      <c r="AV1056" s="44">
        <v>429.9</v>
      </c>
      <c r="AW1056" s="44">
        <v>431.2</v>
      </c>
    </row>
    <row r="1057" spans="1:49">
      <c r="A1057" s="45">
        <v>43790</v>
      </c>
      <c r="B1057" s="56">
        <v>0.18823999999999999</v>
      </c>
      <c r="C1057" s="56">
        <v>0.19350999999999999</v>
      </c>
      <c r="E1057" s="45">
        <v>43790</v>
      </c>
      <c r="F1057" s="56">
        <v>30</v>
      </c>
      <c r="G1057" s="56">
        <v>25.714279999999999</v>
      </c>
      <c r="I1057" s="45">
        <v>43790</v>
      </c>
      <c r="J1057" s="56">
        <v>5.1879299999999997</v>
      </c>
      <c r="K1057" s="56">
        <v>0.68818999999999997</v>
      </c>
      <c r="M1057" s="45">
        <v>43790</v>
      </c>
      <c r="N1057" s="56">
        <v>10.803800000000001</v>
      </c>
      <c r="O1057" s="56">
        <v>0.64822000000000002</v>
      </c>
      <c r="Q1057" s="45">
        <v>43790</v>
      </c>
      <c r="R1057" s="56">
        <v>11.560589999999999</v>
      </c>
      <c r="S1057" s="56">
        <v>6.8636999999999997</v>
      </c>
      <c r="U1057" s="45">
        <v>43790</v>
      </c>
      <c r="V1057" s="56">
        <v>8.14072</v>
      </c>
      <c r="W1057" s="56">
        <v>5.41859</v>
      </c>
      <c r="Y1057" s="45">
        <v>43790</v>
      </c>
      <c r="Z1057" s="56">
        <v>7.2111000000000001</v>
      </c>
      <c r="AA1057" s="56">
        <v>14.126469999999999</v>
      </c>
      <c r="AC1057" s="45">
        <v>43790</v>
      </c>
      <c r="AD1057" s="56">
        <v>0.41127999999999998</v>
      </c>
      <c r="AE1057" s="56">
        <v>1.0704100000000001</v>
      </c>
      <c r="AG1057" s="45">
        <v>43790</v>
      </c>
      <c r="AH1057" s="56">
        <v>4.11782</v>
      </c>
      <c r="AI1057" s="56">
        <v>1.12584</v>
      </c>
      <c r="AK1057" s="45">
        <v>43790</v>
      </c>
      <c r="AL1057" s="56">
        <v>7.79887</v>
      </c>
      <c r="AM1057" s="56">
        <v>1.77013</v>
      </c>
      <c r="AO1057" s="45">
        <v>43790</v>
      </c>
      <c r="AP1057" s="56">
        <v>3.61111</v>
      </c>
      <c r="AQ1057" s="56">
        <v>3.4027699999999999</v>
      </c>
      <c r="AS1057" s="45">
        <v>44306</v>
      </c>
      <c r="AT1057" s="44">
        <v>430.6</v>
      </c>
      <c r="AU1057" s="44">
        <v>434.45</v>
      </c>
      <c r="AV1057" s="44">
        <v>430.3</v>
      </c>
      <c r="AW1057" s="44">
        <v>433.2</v>
      </c>
    </row>
    <row r="1058" spans="1:49">
      <c r="A1058" s="45">
        <v>43791</v>
      </c>
      <c r="B1058" s="56">
        <v>0.17638999999999999</v>
      </c>
      <c r="C1058" s="56">
        <v>0.19614000000000001</v>
      </c>
      <c r="E1058" s="45">
        <v>43791</v>
      </c>
      <c r="F1058" s="56">
        <v>11.428570000000001</v>
      </c>
      <c r="G1058" s="56">
        <v>17.142849999999999</v>
      </c>
      <c r="I1058" s="45">
        <v>43791</v>
      </c>
      <c r="J1058" s="56">
        <v>1.1646300000000001</v>
      </c>
      <c r="K1058" s="56">
        <v>0.58230999999999999</v>
      </c>
      <c r="M1058" s="45">
        <v>43791</v>
      </c>
      <c r="N1058" s="56">
        <v>1.94468</v>
      </c>
      <c r="O1058" s="56">
        <v>0.21607000000000001</v>
      </c>
      <c r="Q1058" s="45">
        <v>43791</v>
      </c>
      <c r="R1058" s="56">
        <v>10.71659</v>
      </c>
      <c r="S1058" s="56">
        <v>5.1464800000000004</v>
      </c>
      <c r="U1058" s="45">
        <v>43791</v>
      </c>
      <c r="V1058" s="56">
        <v>5.9321999999999999</v>
      </c>
      <c r="W1058" s="56">
        <v>2.85053</v>
      </c>
      <c r="Y1058" s="45">
        <v>43791</v>
      </c>
      <c r="Z1058" s="56">
        <v>5.2547699999999997</v>
      </c>
      <c r="AA1058" s="56">
        <v>5.9144600000000001</v>
      </c>
      <c r="AC1058" s="45">
        <v>43791</v>
      </c>
      <c r="AD1058" s="56">
        <v>0.25320999999999999</v>
      </c>
      <c r="AE1058" s="56">
        <v>1.0943099999999999</v>
      </c>
      <c r="AG1058" s="45">
        <v>43791</v>
      </c>
      <c r="AH1058" s="56">
        <v>1.83528</v>
      </c>
      <c r="AI1058" s="56">
        <v>0.78654999999999997</v>
      </c>
      <c r="AK1058" s="45">
        <v>43791</v>
      </c>
      <c r="AL1058" s="56">
        <v>3.2580800000000001</v>
      </c>
      <c r="AM1058" s="56">
        <v>2.05233</v>
      </c>
      <c r="AO1058" s="45">
        <v>43791</v>
      </c>
      <c r="AP1058" s="56">
        <v>2.8125</v>
      </c>
      <c r="AQ1058" s="56">
        <v>2.2916599999999998</v>
      </c>
      <c r="AS1058" s="45">
        <v>44307</v>
      </c>
      <c r="AT1058" s="44">
        <v>431.2</v>
      </c>
      <c r="AU1058" s="44">
        <v>431.45</v>
      </c>
      <c r="AV1058" s="44">
        <v>424.45</v>
      </c>
      <c r="AW1058" s="44">
        <v>425.65</v>
      </c>
    </row>
    <row r="1059" spans="1:49">
      <c r="A1059" s="45">
        <v>43792</v>
      </c>
      <c r="B1059" s="56">
        <v>0.18956000000000001</v>
      </c>
      <c r="C1059" s="56">
        <v>0.15401999999999999</v>
      </c>
      <c r="E1059" s="45">
        <v>43792</v>
      </c>
      <c r="F1059" s="56">
        <v>7.1428500000000001</v>
      </c>
      <c r="G1059" s="56">
        <v>0</v>
      </c>
      <c r="I1059" s="45">
        <v>43792</v>
      </c>
      <c r="J1059" s="56">
        <v>0</v>
      </c>
      <c r="K1059" s="56">
        <v>0</v>
      </c>
      <c r="M1059" s="45">
        <v>43792</v>
      </c>
      <c r="N1059" s="56">
        <v>0.21607000000000001</v>
      </c>
      <c r="O1059" s="56">
        <v>0.30249999999999999</v>
      </c>
      <c r="Q1059" s="45">
        <v>43792</v>
      </c>
      <c r="R1059" s="56">
        <v>5.0500699999999998</v>
      </c>
      <c r="S1059" s="56">
        <v>1.7327999999999999</v>
      </c>
      <c r="U1059" s="45">
        <v>43792</v>
      </c>
      <c r="V1059" s="56">
        <v>2.4139699999999999</v>
      </c>
      <c r="W1059" s="56">
        <v>1.7205900000000001</v>
      </c>
      <c r="Y1059" s="45">
        <v>43792</v>
      </c>
      <c r="Z1059" s="56">
        <v>2.1383000000000001</v>
      </c>
      <c r="AA1059" s="56">
        <v>5.1865300000000003</v>
      </c>
      <c r="AC1059" s="45">
        <v>43792</v>
      </c>
      <c r="AD1059" s="56">
        <v>7.3179999999999995E-2</v>
      </c>
      <c r="AE1059" s="56">
        <v>1.01186</v>
      </c>
      <c r="AG1059" s="45">
        <v>43792</v>
      </c>
      <c r="AH1059" s="56">
        <v>0.43182999999999999</v>
      </c>
      <c r="AI1059" s="56">
        <v>9.2530000000000001E-2</v>
      </c>
      <c r="AK1059" s="45">
        <v>43792</v>
      </c>
      <c r="AL1059" s="56">
        <v>0.61570000000000003</v>
      </c>
      <c r="AM1059" s="56">
        <v>0.20523</v>
      </c>
      <c r="AO1059" s="45">
        <v>43792</v>
      </c>
      <c r="AP1059" s="56">
        <v>0.86804999999999999</v>
      </c>
      <c r="AQ1059" s="56">
        <v>0.625</v>
      </c>
      <c r="AS1059" s="45">
        <v>44308</v>
      </c>
      <c r="AT1059" s="44">
        <v>427.6</v>
      </c>
      <c r="AU1059" s="44">
        <v>429.5</v>
      </c>
      <c r="AV1059" s="44">
        <v>426</v>
      </c>
      <c r="AW1059" s="44">
        <v>427.3</v>
      </c>
    </row>
    <row r="1060" spans="1:49">
      <c r="A1060" s="45">
        <v>43793</v>
      </c>
      <c r="B1060" s="56">
        <v>0.10662000000000001</v>
      </c>
      <c r="C1060" s="56">
        <v>0.11321000000000001</v>
      </c>
      <c r="E1060" s="45">
        <v>43793</v>
      </c>
      <c r="F1060" s="56">
        <v>0</v>
      </c>
      <c r="G1060" s="56">
        <v>0</v>
      </c>
      <c r="I1060" s="45">
        <v>43793</v>
      </c>
      <c r="J1060" s="56">
        <v>0</v>
      </c>
      <c r="K1060" s="56">
        <v>0</v>
      </c>
      <c r="M1060" s="45">
        <v>43793</v>
      </c>
      <c r="N1060" s="56">
        <v>0.25929000000000002</v>
      </c>
      <c r="O1060" s="56">
        <v>0.30249999999999999</v>
      </c>
      <c r="Q1060" s="45">
        <v>43793</v>
      </c>
      <c r="R1060" s="56">
        <v>5.1782899999999996</v>
      </c>
      <c r="S1060" s="56">
        <v>1.5230999999999999</v>
      </c>
      <c r="U1060" s="45">
        <v>43793</v>
      </c>
      <c r="V1060" s="56">
        <v>2.3626</v>
      </c>
      <c r="W1060" s="56">
        <v>1.74627</v>
      </c>
      <c r="Y1060" s="45">
        <v>43793</v>
      </c>
      <c r="Z1060" s="56">
        <v>2.0928100000000001</v>
      </c>
      <c r="AA1060" s="56">
        <v>6.1191899999999997</v>
      </c>
      <c r="AC1060" s="45">
        <v>43793</v>
      </c>
      <c r="AD1060" s="56">
        <v>9.1230000000000006E-2</v>
      </c>
      <c r="AE1060" s="56">
        <v>3.3614999999999999</v>
      </c>
      <c r="AG1060" s="45">
        <v>43793</v>
      </c>
      <c r="AH1060" s="56">
        <v>0.50893999999999995</v>
      </c>
      <c r="AI1060" s="56">
        <v>0.29302</v>
      </c>
      <c r="AK1060" s="45">
        <v>43793</v>
      </c>
      <c r="AL1060" s="56">
        <v>1.1287799999999999</v>
      </c>
      <c r="AM1060" s="56">
        <v>0.17957000000000001</v>
      </c>
      <c r="AO1060" s="45">
        <v>43793</v>
      </c>
      <c r="AP1060" s="56">
        <v>0.86804999999999999</v>
      </c>
      <c r="AQ1060" s="56">
        <v>0.79861000000000004</v>
      </c>
      <c r="AS1060" s="45">
        <v>44309</v>
      </c>
      <c r="AT1060" s="44">
        <v>424.9</v>
      </c>
      <c r="AU1060" s="44">
        <v>428.2</v>
      </c>
      <c r="AV1060" s="44">
        <v>421.7</v>
      </c>
      <c r="AW1060" s="44">
        <v>426.9</v>
      </c>
    </row>
    <row r="1061" spans="1:49">
      <c r="A1061" s="45">
        <v>43794</v>
      </c>
      <c r="B1061" s="56">
        <v>0.19877</v>
      </c>
      <c r="C1061" s="56">
        <v>0.19614000000000001</v>
      </c>
      <c r="E1061" s="45">
        <v>43794</v>
      </c>
      <c r="F1061" s="56">
        <v>17.142849999999999</v>
      </c>
      <c r="G1061" s="56">
        <v>21.428570000000001</v>
      </c>
      <c r="I1061" s="45">
        <v>43794</v>
      </c>
      <c r="J1061" s="56">
        <v>0.26468999999999998</v>
      </c>
      <c r="K1061" s="56">
        <v>0.31762000000000001</v>
      </c>
      <c r="M1061" s="45">
        <v>43794</v>
      </c>
      <c r="N1061" s="56">
        <v>0.56179000000000001</v>
      </c>
      <c r="O1061" s="56">
        <v>1.1668099999999999</v>
      </c>
      <c r="Q1061" s="45">
        <v>43794</v>
      </c>
      <c r="R1061" s="56">
        <v>11.35998</v>
      </c>
      <c r="S1061" s="56">
        <v>4.5164</v>
      </c>
      <c r="U1061" s="45">
        <v>43794</v>
      </c>
      <c r="V1061" s="56">
        <v>5.0333800000000002</v>
      </c>
      <c r="W1061" s="56">
        <v>1.9774</v>
      </c>
      <c r="Y1061" s="45">
        <v>43794</v>
      </c>
      <c r="Z1061" s="56">
        <v>4.4585900000000001</v>
      </c>
      <c r="AA1061" s="56">
        <v>7.48407</v>
      </c>
      <c r="AC1061" s="45">
        <v>43794</v>
      </c>
      <c r="AD1061" s="56">
        <v>0.11026</v>
      </c>
      <c r="AE1061" s="56">
        <v>2.3320699999999999</v>
      </c>
      <c r="AG1061" s="45">
        <v>43794</v>
      </c>
      <c r="AH1061" s="56">
        <v>0.87907999999999997</v>
      </c>
      <c r="AI1061" s="56">
        <v>0.50893999999999995</v>
      </c>
      <c r="AK1061" s="45">
        <v>43794</v>
      </c>
      <c r="AL1061" s="56">
        <v>1.02616</v>
      </c>
      <c r="AM1061" s="56">
        <v>1.4366300000000001</v>
      </c>
      <c r="AO1061" s="45">
        <v>43794</v>
      </c>
      <c r="AP1061" s="56">
        <v>3.3680500000000002</v>
      </c>
      <c r="AQ1061" s="56">
        <v>1.97916</v>
      </c>
      <c r="AS1061" s="45">
        <v>44312</v>
      </c>
      <c r="AT1061" s="44">
        <v>428.65</v>
      </c>
      <c r="AU1061" s="44">
        <v>431.1</v>
      </c>
      <c r="AV1061" s="44">
        <v>427.5</v>
      </c>
      <c r="AW1061" s="44">
        <v>431.1</v>
      </c>
    </row>
    <row r="1062" spans="1:49">
      <c r="A1062" s="45">
        <v>43795</v>
      </c>
      <c r="B1062" s="56">
        <v>0.20930000000000001</v>
      </c>
      <c r="C1062" s="56">
        <v>0.18165999999999999</v>
      </c>
      <c r="E1062" s="45">
        <v>43795</v>
      </c>
      <c r="F1062" s="56">
        <v>18.57142</v>
      </c>
      <c r="G1062" s="56">
        <v>12.857139999999999</v>
      </c>
      <c r="I1062" s="45">
        <v>43795</v>
      </c>
      <c r="J1062" s="56">
        <v>0</v>
      </c>
      <c r="K1062" s="56">
        <v>0.52937999999999996</v>
      </c>
      <c r="M1062" s="45">
        <v>43795</v>
      </c>
      <c r="N1062" s="56">
        <v>0.60501000000000005</v>
      </c>
      <c r="O1062" s="56">
        <v>0.77786999999999995</v>
      </c>
      <c r="Q1062" s="45">
        <v>43795</v>
      </c>
      <c r="R1062" s="56">
        <v>10.88377</v>
      </c>
      <c r="S1062" s="56">
        <v>4.8228400000000002</v>
      </c>
      <c r="U1062" s="45">
        <v>43795</v>
      </c>
      <c r="V1062" s="56">
        <v>4.6481700000000004</v>
      </c>
      <c r="W1062" s="56">
        <v>1.6949099999999999</v>
      </c>
      <c r="Y1062" s="45">
        <v>43795</v>
      </c>
      <c r="Z1062" s="56">
        <v>4.1173700000000002</v>
      </c>
      <c r="AA1062" s="56">
        <v>7.2338399999999998</v>
      </c>
      <c r="AC1062" s="45">
        <v>43795</v>
      </c>
      <c r="AD1062" s="56">
        <v>0.11416</v>
      </c>
      <c r="AE1062" s="56">
        <v>1.3519099999999999</v>
      </c>
      <c r="AG1062" s="45">
        <v>43795</v>
      </c>
      <c r="AH1062" s="56">
        <v>0.90993000000000002</v>
      </c>
      <c r="AI1062" s="56">
        <v>0.57062999999999997</v>
      </c>
      <c r="AK1062" s="45">
        <v>43795</v>
      </c>
      <c r="AL1062" s="56">
        <v>1.00051</v>
      </c>
      <c r="AM1062" s="56">
        <v>1.4366300000000001</v>
      </c>
      <c r="AO1062" s="45">
        <v>43795</v>
      </c>
      <c r="AP1062" s="56">
        <v>3.6458300000000001</v>
      </c>
      <c r="AQ1062" s="56">
        <v>1.97916</v>
      </c>
      <c r="AS1062" s="45">
        <v>44313</v>
      </c>
      <c r="AT1062" s="44">
        <v>431.8</v>
      </c>
      <c r="AU1062" s="44">
        <v>431.9</v>
      </c>
      <c r="AV1062" s="44">
        <v>429.35</v>
      </c>
      <c r="AW1062" s="44">
        <v>431.6</v>
      </c>
    </row>
    <row r="1063" spans="1:49">
      <c r="A1063" s="45">
        <v>43796</v>
      </c>
      <c r="B1063" s="56">
        <v>0.19219</v>
      </c>
      <c r="C1063" s="56">
        <v>0.15795999999999999</v>
      </c>
      <c r="E1063" s="45">
        <v>43796</v>
      </c>
      <c r="F1063" s="56">
        <v>8.5714199999999998</v>
      </c>
      <c r="G1063" s="56">
        <v>0</v>
      </c>
      <c r="I1063" s="45">
        <v>43796</v>
      </c>
      <c r="J1063" s="56">
        <v>0.63524999999999998</v>
      </c>
      <c r="K1063" s="56">
        <v>0.31762000000000001</v>
      </c>
      <c r="M1063" s="45">
        <v>43796</v>
      </c>
      <c r="N1063" s="56">
        <v>0</v>
      </c>
      <c r="O1063" s="56">
        <v>0.73465000000000003</v>
      </c>
      <c r="Q1063" s="45">
        <v>43796</v>
      </c>
      <c r="R1063" s="56">
        <v>9.9530899999999995</v>
      </c>
      <c r="S1063" s="56">
        <v>4.8523800000000001</v>
      </c>
      <c r="U1063" s="45">
        <v>43796</v>
      </c>
      <c r="V1063" s="56">
        <v>3.0559799999999999</v>
      </c>
      <c r="W1063" s="56">
        <v>2.1314799999999998</v>
      </c>
      <c r="Y1063" s="45">
        <v>43796</v>
      </c>
      <c r="Z1063" s="56">
        <v>2.7069999999999999</v>
      </c>
      <c r="AA1063" s="56">
        <v>6.7561400000000003</v>
      </c>
      <c r="AC1063" s="45">
        <v>43796</v>
      </c>
      <c r="AD1063" s="56">
        <v>0.10245</v>
      </c>
      <c r="AE1063" s="56">
        <v>1.18994</v>
      </c>
      <c r="AG1063" s="45">
        <v>43796</v>
      </c>
      <c r="AH1063" s="56">
        <v>0.78654999999999997</v>
      </c>
      <c r="AI1063" s="56">
        <v>0.41639999999999999</v>
      </c>
      <c r="AK1063" s="45">
        <v>43796</v>
      </c>
      <c r="AL1063" s="56">
        <v>1.1800900000000001</v>
      </c>
      <c r="AM1063" s="56">
        <v>1.20574</v>
      </c>
      <c r="AO1063" s="45">
        <v>43796</v>
      </c>
      <c r="AP1063" s="56">
        <v>2.9166599999999998</v>
      </c>
      <c r="AQ1063" s="56">
        <v>2.36111</v>
      </c>
      <c r="AS1063" s="45">
        <v>44314</v>
      </c>
      <c r="AT1063" s="44">
        <v>431.05</v>
      </c>
      <c r="AU1063" s="44">
        <v>431.3</v>
      </c>
      <c r="AV1063" s="44">
        <v>425.75</v>
      </c>
      <c r="AW1063" s="44">
        <v>426.5</v>
      </c>
    </row>
    <row r="1064" spans="1:49">
      <c r="A1064" s="45">
        <v>43797</v>
      </c>
      <c r="B1064" s="56">
        <v>0.18429000000000001</v>
      </c>
      <c r="C1064" s="56">
        <v>0.19350999999999999</v>
      </c>
      <c r="E1064" s="45">
        <v>43797</v>
      </c>
      <c r="F1064" s="56">
        <v>11.428570000000001</v>
      </c>
      <c r="G1064" s="56">
        <v>8.5714199999999998</v>
      </c>
      <c r="I1064" s="45">
        <v>43797</v>
      </c>
      <c r="J1064" s="56">
        <v>0.47643999999999997</v>
      </c>
      <c r="K1064" s="56">
        <v>0.68818999999999997</v>
      </c>
      <c r="M1064" s="45">
        <v>43797</v>
      </c>
      <c r="N1064" s="56">
        <v>0.69144000000000005</v>
      </c>
      <c r="O1064" s="56">
        <v>0.51858000000000004</v>
      </c>
      <c r="Q1064" s="45">
        <v>43797</v>
      </c>
      <c r="R1064" s="56">
        <v>10.689640000000001</v>
      </c>
      <c r="S1064" s="56">
        <v>4.80823</v>
      </c>
      <c r="U1064" s="45">
        <v>43797</v>
      </c>
      <c r="V1064" s="56">
        <v>3.64663</v>
      </c>
      <c r="W1064" s="56">
        <v>2.1571600000000002</v>
      </c>
      <c r="Y1064" s="45">
        <v>43797</v>
      </c>
      <c r="Z1064" s="56">
        <v>3.2302</v>
      </c>
      <c r="AA1064" s="56">
        <v>6.3239299999999998</v>
      </c>
      <c r="AC1064" s="45">
        <v>43797</v>
      </c>
      <c r="AD1064" s="56">
        <v>0.11465</v>
      </c>
      <c r="AE1064" s="56">
        <v>1.3680099999999999</v>
      </c>
      <c r="AG1064" s="45">
        <v>43797</v>
      </c>
      <c r="AH1064" s="56">
        <v>0.81738999999999995</v>
      </c>
      <c r="AI1064" s="56">
        <v>0.32386999999999999</v>
      </c>
      <c r="AK1064" s="45">
        <v>43797</v>
      </c>
      <c r="AL1064" s="56">
        <v>1.48794</v>
      </c>
      <c r="AM1064" s="56">
        <v>1.00051</v>
      </c>
      <c r="AO1064" s="45">
        <v>43797</v>
      </c>
      <c r="AP1064" s="56">
        <v>2.7083300000000001</v>
      </c>
      <c r="AQ1064" s="56">
        <v>1.80555</v>
      </c>
      <c r="AS1064" s="45">
        <v>44315</v>
      </c>
      <c r="AT1064" s="44">
        <v>428.2</v>
      </c>
      <c r="AU1064" s="44">
        <v>429.55</v>
      </c>
      <c r="AV1064" s="44">
        <v>424.4</v>
      </c>
      <c r="AW1064" s="44">
        <v>425.4</v>
      </c>
    </row>
    <row r="1065" spans="1:49">
      <c r="A1065" s="45">
        <v>43798</v>
      </c>
      <c r="B1065" s="56">
        <v>0.21457000000000001</v>
      </c>
      <c r="C1065" s="56">
        <v>0.17902999999999999</v>
      </c>
      <c r="E1065" s="45">
        <v>43798</v>
      </c>
      <c r="F1065" s="56">
        <v>7.1428500000000001</v>
      </c>
      <c r="G1065" s="56">
        <v>12.857139999999999</v>
      </c>
      <c r="I1065" s="45">
        <v>43798</v>
      </c>
      <c r="J1065" s="56">
        <v>2.7527699999999999</v>
      </c>
      <c r="K1065" s="56">
        <v>0.63524999999999998</v>
      </c>
      <c r="M1065" s="45">
        <v>43798</v>
      </c>
      <c r="N1065" s="56">
        <v>4.1486599999999996</v>
      </c>
      <c r="O1065" s="56">
        <v>0.77786999999999995</v>
      </c>
      <c r="Q1065" s="45">
        <v>43798</v>
      </c>
      <c r="R1065" s="56">
        <v>11.2402</v>
      </c>
      <c r="S1065" s="56">
        <v>5.1435599999999999</v>
      </c>
      <c r="U1065" s="45">
        <v>43798</v>
      </c>
      <c r="V1065" s="56">
        <v>3.6979899999999999</v>
      </c>
      <c r="W1065" s="56">
        <v>2.9275799999999998</v>
      </c>
      <c r="Y1065" s="45">
        <v>43798</v>
      </c>
      <c r="Z1065" s="56">
        <v>3.2757000000000001</v>
      </c>
      <c r="AA1065" s="56">
        <v>9.2811599999999999</v>
      </c>
      <c r="AC1065" s="45">
        <v>43798</v>
      </c>
      <c r="AD1065" s="56">
        <v>0.18343999999999999</v>
      </c>
      <c r="AE1065" s="56">
        <v>1.15286</v>
      </c>
      <c r="AG1065" s="45">
        <v>43798</v>
      </c>
      <c r="AH1065" s="56">
        <v>1.3263400000000001</v>
      </c>
      <c r="AI1065" s="56">
        <v>0.86365999999999998</v>
      </c>
      <c r="AK1065" s="45">
        <v>43798</v>
      </c>
      <c r="AL1065" s="56">
        <v>2.1549499999999999</v>
      </c>
      <c r="AM1065" s="56">
        <v>1.3340099999999999</v>
      </c>
      <c r="AO1065" s="45">
        <v>43798</v>
      </c>
      <c r="AP1065" s="56">
        <v>2.3263799999999999</v>
      </c>
      <c r="AQ1065" s="56">
        <v>1.35416</v>
      </c>
      <c r="AS1065" s="45">
        <v>44316</v>
      </c>
      <c r="AT1065" s="44">
        <v>424</v>
      </c>
      <c r="AU1065" s="44">
        <v>425.85</v>
      </c>
      <c r="AV1065" s="44">
        <v>420.6</v>
      </c>
      <c r="AW1065" s="44">
        <v>422.1</v>
      </c>
    </row>
    <row r="1066" spans="1:49">
      <c r="A1066" s="45">
        <v>43799</v>
      </c>
      <c r="B1066" s="56">
        <v>0.17902999999999999</v>
      </c>
      <c r="C1066" s="56">
        <v>9.8729999999999998E-2</v>
      </c>
      <c r="E1066" s="45">
        <v>43799</v>
      </c>
      <c r="F1066" s="56">
        <v>7.1428500000000001</v>
      </c>
      <c r="G1066" s="56">
        <v>0</v>
      </c>
      <c r="I1066" s="45">
        <v>43799</v>
      </c>
      <c r="J1066" s="56">
        <v>0.47643999999999997</v>
      </c>
      <c r="K1066" s="56">
        <v>0</v>
      </c>
      <c r="M1066" s="45">
        <v>43799</v>
      </c>
      <c r="N1066" s="56">
        <v>0</v>
      </c>
      <c r="O1066" s="56">
        <v>0</v>
      </c>
      <c r="Q1066" s="45">
        <v>43799</v>
      </c>
      <c r="R1066" s="56">
        <v>6.1927199999999996</v>
      </c>
      <c r="S1066" s="56">
        <v>1.75617</v>
      </c>
      <c r="U1066" s="45">
        <v>43799</v>
      </c>
      <c r="V1066" s="56">
        <v>1.59219</v>
      </c>
      <c r="W1066" s="56">
        <v>1.92604</v>
      </c>
      <c r="Y1066" s="45">
        <v>43799</v>
      </c>
      <c r="Z1066" s="56">
        <v>1.4103699999999999</v>
      </c>
      <c r="AA1066" s="56">
        <v>5.4140100000000002</v>
      </c>
      <c r="AC1066" s="45">
        <v>43799</v>
      </c>
      <c r="AD1066" s="56">
        <v>8.7809999999999999E-2</v>
      </c>
      <c r="AE1066" s="56">
        <v>0.84257000000000004</v>
      </c>
      <c r="AG1066" s="45">
        <v>43799</v>
      </c>
      <c r="AH1066" s="56">
        <v>0.55520999999999998</v>
      </c>
      <c r="AI1066" s="56">
        <v>0.15422</v>
      </c>
      <c r="AK1066" s="45">
        <v>43799</v>
      </c>
      <c r="AL1066" s="56">
        <v>0.82093000000000005</v>
      </c>
      <c r="AM1066" s="56">
        <v>0.74397000000000002</v>
      </c>
      <c r="AO1066" s="45">
        <v>43799</v>
      </c>
      <c r="AP1066" s="56">
        <v>0.52083000000000002</v>
      </c>
      <c r="AQ1066" s="56">
        <v>0.34721999999999997</v>
      </c>
      <c r="AS1066" s="45">
        <v>44319</v>
      </c>
      <c r="AT1066" s="44">
        <v>422</v>
      </c>
      <c r="AU1066" s="44">
        <v>425.7</v>
      </c>
      <c r="AV1066" s="44">
        <v>419.1</v>
      </c>
      <c r="AW1066" s="44">
        <v>419.75</v>
      </c>
    </row>
    <row r="1067" spans="1:49">
      <c r="A1067" s="45">
        <v>43800</v>
      </c>
      <c r="B1067" s="56">
        <v>0.25406000000000001</v>
      </c>
      <c r="C1067" s="56">
        <v>0.15401999999999999</v>
      </c>
      <c r="E1067" s="45">
        <v>43800</v>
      </c>
      <c r="F1067" s="56">
        <v>7.1428500000000001</v>
      </c>
      <c r="G1067" s="56">
        <v>7.1428500000000001</v>
      </c>
      <c r="I1067" s="45">
        <v>43800</v>
      </c>
      <c r="J1067" s="56">
        <v>0.37056</v>
      </c>
      <c r="K1067" s="56">
        <v>0.31762000000000001</v>
      </c>
      <c r="M1067" s="45">
        <v>43800</v>
      </c>
      <c r="N1067" s="56">
        <v>0.30249999999999999</v>
      </c>
      <c r="O1067" s="56">
        <v>0.25929000000000002</v>
      </c>
      <c r="Q1067" s="45">
        <v>43800</v>
      </c>
      <c r="R1067" s="56">
        <v>6.0586500000000001</v>
      </c>
      <c r="S1067" s="56">
        <v>1.85843</v>
      </c>
      <c r="U1067" s="45">
        <v>43800</v>
      </c>
      <c r="V1067" s="56">
        <v>2.3112400000000002</v>
      </c>
      <c r="W1067" s="56">
        <v>2.38828</v>
      </c>
      <c r="Y1067" s="45">
        <v>43800</v>
      </c>
      <c r="Z1067" s="56">
        <v>2.04731</v>
      </c>
      <c r="AA1067" s="56">
        <v>5.4367599999999996</v>
      </c>
      <c r="AC1067" s="45">
        <v>43800</v>
      </c>
      <c r="AD1067" s="56">
        <v>0.10928</v>
      </c>
      <c r="AE1067" s="56">
        <v>2.91167</v>
      </c>
      <c r="AG1067" s="45">
        <v>43800</v>
      </c>
      <c r="AH1067" s="56">
        <v>0.67859000000000003</v>
      </c>
      <c r="AI1067" s="56">
        <v>0.23133000000000001</v>
      </c>
      <c r="AK1067" s="45">
        <v>43800</v>
      </c>
      <c r="AL1067" s="56">
        <v>0.53873000000000004</v>
      </c>
      <c r="AM1067" s="56">
        <v>0.43612000000000001</v>
      </c>
      <c r="AO1067" s="45">
        <v>43800</v>
      </c>
      <c r="AP1067" s="56">
        <v>0.97221999999999997</v>
      </c>
      <c r="AQ1067" s="56">
        <v>0.55554999999999999</v>
      </c>
      <c r="AS1067" s="45">
        <v>44320</v>
      </c>
      <c r="AT1067" s="44">
        <v>419.65</v>
      </c>
      <c r="AU1067" s="44">
        <v>423.2</v>
      </c>
      <c r="AV1067" s="44">
        <v>418.6</v>
      </c>
      <c r="AW1067" s="44">
        <v>423.2</v>
      </c>
    </row>
    <row r="1068" spans="1:49">
      <c r="A1068" s="45">
        <v>43801</v>
      </c>
      <c r="B1068" s="56">
        <v>0.15533</v>
      </c>
      <c r="C1068" s="56">
        <v>0.23036999999999999</v>
      </c>
      <c r="E1068" s="45">
        <v>43801</v>
      </c>
      <c r="F1068" s="56">
        <v>12.857139999999999</v>
      </c>
      <c r="G1068" s="56">
        <v>28.57142</v>
      </c>
      <c r="I1068" s="45">
        <v>43801</v>
      </c>
      <c r="J1068" s="56">
        <v>0</v>
      </c>
      <c r="K1068" s="56">
        <v>0.58230999999999999</v>
      </c>
      <c r="M1068" s="45">
        <v>43801</v>
      </c>
      <c r="N1068" s="56">
        <v>0.64822000000000002</v>
      </c>
      <c r="O1068" s="56">
        <v>0.95072999999999996</v>
      </c>
      <c r="Q1068" s="45">
        <v>43801</v>
      </c>
      <c r="R1068" s="56">
        <v>11.75342</v>
      </c>
      <c r="S1068" s="56">
        <v>4.6939599999999997</v>
      </c>
      <c r="U1068" s="45">
        <v>43801</v>
      </c>
      <c r="V1068" s="56">
        <v>4.7252099999999997</v>
      </c>
      <c r="W1068" s="56">
        <v>2.3369200000000001</v>
      </c>
      <c r="Y1068" s="45">
        <v>43801</v>
      </c>
      <c r="Z1068" s="56">
        <v>4.1856200000000001</v>
      </c>
      <c r="AA1068" s="56">
        <v>8.5077300000000005</v>
      </c>
      <c r="AC1068" s="45">
        <v>43801</v>
      </c>
      <c r="AD1068" s="56">
        <v>0.13416</v>
      </c>
      <c r="AE1068" s="56">
        <v>2.9458199999999999</v>
      </c>
      <c r="AG1068" s="45">
        <v>43801</v>
      </c>
      <c r="AH1068" s="56">
        <v>0.98704000000000003</v>
      </c>
      <c r="AI1068" s="56">
        <v>0.20049</v>
      </c>
      <c r="AK1068" s="45">
        <v>43801</v>
      </c>
      <c r="AL1068" s="56">
        <v>1.0774699999999999</v>
      </c>
      <c r="AM1068" s="56">
        <v>0.79527000000000003</v>
      </c>
      <c r="AO1068" s="45">
        <v>43801</v>
      </c>
      <c r="AP1068" s="56">
        <v>3.9583300000000001</v>
      </c>
      <c r="AQ1068" s="56">
        <v>1.80555</v>
      </c>
      <c r="AS1068" s="45">
        <v>44322</v>
      </c>
      <c r="AT1068" s="44">
        <v>421</v>
      </c>
      <c r="AU1068" s="44">
        <v>426.15</v>
      </c>
      <c r="AV1068" s="44">
        <v>420.65</v>
      </c>
      <c r="AW1068" s="44">
        <v>425.45</v>
      </c>
    </row>
    <row r="1069" spans="1:49">
      <c r="A1069" s="45">
        <v>43802</v>
      </c>
      <c r="B1069" s="56">
        <v>0.2172</v>
      </c>
      <c r="C1069" s="56">
        <v>0.20666999999999999</v>
      </c>
      <c r="E1069" s="45">
        <v>43802</v>
      </c>
      <c r="F1069" s="56">
        <v>24.285710000000002</v>
      </c>
      <c r="G1069" s="56">
        <v>20</v>
      </c>
      <c r="I1069" s="45">
        <v>43802</v>
      </c>
      <c r="J1069" s="56">
        <v>0.42349999999999999</v>
      </c>
      <c r="K1069" s="56">
        <v>0</v>
      </c>
      <c r="M1069" s="45">
        <v>43802</v>
      </c>
      <c r="N1069" s="56">
        <v>1.5557399999999999</v>
      </c>
      <c r="O1069" s="56">
        <v>0.95072999999999996</v>
      </c>
      <c r="Q1069" s="45">
        <v>43802</v>
      </c>
      <c r="R1069" s="56">
        <v>11.88748</v>
      </c>
      <c r="S1069" s="56">
        <v>5.2146499999999998</v>
      </c>
      <c r="U1069" s="45">
        <v>43802</v>
      </c>
      <c r="V1069" s="56">
        <v>5.7781200000000004</v>
      </c>
      <c r="W1069" s="56">
        <v>3.4668700000000001</v>
      </c>
      <c r="Y1069" s="45">
        <v>43802</v>
      </c>
      <c r="Z1069" s="56">
        <v>5.1182800000000004</v>
      </c>
      <c r="AA1069" s="56">
        <v>8.6214700000000004</v>
      </c>
      <c r="AC1069" s="45">
        <v>43802</v>
      </c>
      <c r="AD1069" s="56">
        <v>0.20734</v>
      </c>
      <c r="AE1069" s="56">
        <v>1.71099</v>
      </c>
      <c r="AG1069" s="45">
        <v>43802</v>
      </c>
      <c r="AH1069" s="56">
        <v>1.5422499999999999</v>
      </c>
      <c r="AI1069" s="56">
        <v>0.50893999999999995</v>
      </c>
      <c r="AK1069" s="45">
        <v>43802</v>
      </c>
      <c r="AL1069" s="56">
        <v>1.9753700000000001</v>
      </c>
      <c r="AM1069" s="56">
        <v>1.6162099999999999</v>
      </c>
      <c r="AO1069" s="45">
        <v>43802</v>
      </c>
      <c r="AP1069" s="56">
        <v>3.2291599999999998</v>
      </c>
      <c r="AQ1069" s="56">
        <v>2.4652699999999999</v>
      </c>
      <c r="AS1069" s="45">
        <v>44323</v>
      </c>
      <c r="AT1069" s="44">
        <v>426.3</v>
      </c>
      <c r="AU1069" s="44">
        <v>429.85</v>
      </c>
      <c r="AV1069" s="44">
        <v>425.7</v>
      </c>
      <c r="AW1069" s="44">
        <v>429.1</v>
      </c>
    </row>
    <row r="1070" spans="1:49">
      <c r="A1070" s="45">
        <v>43803</v>
      </c>
      <c r="B1070" s="56">
        <v>0.19746</v>
      </c>
      <c r="C1070" s="56">
        <v>0.20535999999999999</v>
      </c>
      <c r="E1070" s="45">
        <v>43803</v>
      </c>
      <c r="F1070" s="56">
        <v>21.428570000000001</v>
      </c>
      <c r="G1070" s="56">
        <v>27.142849999999999</v>
      </c>
      <c r="I1070" s="45">
        <v>43803</v>
      </c>
      <c r="J1070" s="56">
        <v>1.0058199999999999</v>
      </c>
      <c r="K1070" s="56">
        <v>0.89993999999999996</v>
      </c>
      <c r="M1070" s="45">
        <v>43803</v>
      </c>
      <c r="N1070" s="56">
        <v>1.9878899999999999</v>
      </c>
      <c r="O1070" s="56">
        <v>0.90751000000000004</v>
      </c>
      <c r="Q1070" s="45">
        <v>43803</v>
      </c>
      <c r="R1070" s="56">
        <v>13.465769999999999</v>
      </c>
      <c r="S1070" s="56">
        <v>5.6548299999999996</v>
      </c>
      <c r="U1070" s="45">
        <v>43803</v>
      </c>
      <c r="V1070" s="56">
        <v>7.8839199999999998</v>
      </c>
      <c r="W1070" s="56">
        <v>3.9034399999999998</v>
      </c>
      <c r="Y1070" s="45">
        <v>43803</v>
      </c>
      <c r="Z1070" s="56">
        <v>6.9836200000000002</v>
      </c>
      <c r="AA1070" s="56">
        <v>10.759779999999999</v>
      </c>
      <c r="AC1070" s="45">
        <v>43803</v>
      </c>
      <c r="AD1070" s="56">
        <v>0.23369000000000001</v>
      </c>
      <c r="AE1070" s="56">
        <v>1.0021</v>
      </c>
      <c r="AG1070" s="45">
        <v>43803</v>
      </c>
      <c r="AH1070" s="56">
        <v>1.5885199999999999</v>
      </c>
      <c r="AI1070" s="56">
        <v>1.07958</v>
      </c>
      <c r="AK1070" s="45">
        <v>43803</v>
      </c>
      <c r="AL1070" s="56">
        <v>2.28322</v>
      </c>
      <c r="AM1070" s="56">
        <v>1.51359</v>
      </c>
      <c r="AO1070" s="45">
        <v>43803</v>
      </c>
      <c r="AP1070" s="56">
        <v>3.1597200000000001</v>
      </c>
      <c r="AQ1070" s="56">
        <v>2.8125</v>
      </c>
      <c r="AS1070" s="45">
        <v>44326</v>
      </c>
      <c r="AT1070" s="44">
        <v>431.3</v>
      </c>
      <c r="AU1070" s="44">
        <v>436.9</v>
      </c>
      <c r="AV1070" s="44">
        <v>429.85</v>
      </c>
      <c r="AW1070" s="44">
        <v>435.95</v>
      </c>
    </row>
    <row r="1071" spans="1:49">
      <c r="A1071" s="45">
        <v>43804</v>
      </c>
      <c r="B1071" s="56">
        <v>0.28301999999999999</v>
      </c>
      <c r="C1071" s="56">
        <v>0.18693000000000001</v>
      </c>
      <c r="E1071" s="45">
        <v>43804</v>
      </c>
      <c r="F1071" s="56">
        <v>30</v>
      </c>
      <c r="G1071" s="56">
        <v>14.28571</v>
      </c>
      <c r="I1071" s="45">
        <v>43804</v>
      </c>
      <c r="J1071" s="56">
        <v>1.74695</v>
      </c>
      <c r="K1071" s="56">
        <v>0.79407000000000005</v>
      </c>
      <c r="M1071" s="45">
        <v>43804</v>
      </c>
      <c r="N1071" s="56">
        <v>2.72255</v>
      </c>
      <c r="O1071" s="56">
        <v>0.90751000000000004</v>
      </c>
      <c r="Q1071" s="45">
        <v>43804</v>
      </c>
      <c r="R1071" s="56">
        <v>11.631360000000001</v>
      </c>
      <c r="S1071" s="56">
        <v>5.8518699999999999</v>
      </c>
      <c r="U1071" s="45">
        <v>43804</v>
      </c>
      <c r="V1071" s="56">
        <v>4.3143200000000004</v>
      </c>
      <c r="W1071" s="56">
        <v>4.0831999999999997</v>
      </c>
      <c r="Y1071" s="45">
        <v>43804</v>
      </c>
      <c r="Z1071" s="56">
        <v>3.82165</v>
      </c>
      <c r="AA1071" s="56">
        <v>8.0982699999999994</v>
      </c>
      <c r="AC1071" s="45">
        <v>43804</v>
      </c>
      <c r="AD1071" s="56">
        <v>0.23319999999999999</v>
      </c>
      <c r="AE1071" s="56">
        <v>1.02796</v>
      </c>
      <c r="AG1071" s="45">
        <v>43804</v>
      </c>
      <c r="AH1071" s="56">
        <v>1.2338</v>
      </c>
      <c r="AI1071" s="56">
        <v>0.83281000000000005</v>
      </c>
      <c r="AK1071" s="45">
        <v>43804</v>
      </c>
      <c r="AL1071" s="56">
        <v>2.9245700000000001</v>
      </c>
      <c r="AM1071" s="56">
        <v>1.3340099999999999</v>
      </c>
      <c r="AO1071" s="45">
        <v>43804</v>
      </c>
      <c r="AP1071" s="56">
        <v>3.4722200000000001</v>
      </c>
      <c r="AQ1071" s="56">
        <v>2.7083300000000001</v>
      </c>
      <c r="AS1071" s="45">
        <v>44327</v>
      </c>
      <c r="AT1071" s="44">
        <v>433</v>
      </c>
      <c r="AU1071" s="44">
        <v>433.45</v>
      </c>
      <c r="AV1071" s="44">
        <v>426.35</v>
      </c>
      <c r="AW1071" s="44">
        <v>427.85</v>
      </c>
    </row>
    <row r="1072" spans="1:49">
      <c r="A1072" s="45">
        <v>43805</v>
      </c>
      <c r="B1072" s="56">
        <v>0.18561</v>
      </c>
      <c r="C1072" s="56">
        <v>0.1527</v>
      </c>
      <c r="E1072" s="45">
        <v>43805</v>
      </c>
      <c r="F1072" s="56">
        <v>7.1428500000000001</v>
      </c>
      <c r="G1072" s="56">
        <v>10</v>
      </c>
      <c r="I1072" s="45">
        <v>43805</v>
      </c>
      <c r="J1072" s="56">
        <v>0.79407000000000005</v>
      </c>
      <c r="K1072" s="56">
        <v>0.26468999999999998</v>
      </c>
      <c r="M1072" s="45">
        <v>43805</v>
      </c>
      <c r="N1072" s="56">
        <v>0.43214999999999998</v>
      </c>
      <c r="O1072" s="56">
        <v>0.73465000000000003</v>
      </c>
      <c r="Q1072" s="45">
        <v>43805</v>
      </c>
      <c r="R1072" s="56">
        <v>10.35561</v>
      </c>
      <c r="S1072" s="56">
        <v>4.7088900000000002</v>
      </c>
      <c r="U1072" s="45">
        <v>43805</v>
      </c>
      <c r="V1072" s="56">
        <v>3.64663</v>
      </c>
      <c r="W1072" s="56">
        <v>2.4396499999999999</v>
      </c>
      <c r="Y1072" s="45">
        <v>43805</v>
      </c>
      <c r="Z1072" s="56">
        <v>3.2302</v>
      </c>
      <c r="AA1072" s="56">
        <v>6.0964499999999999</v>
      </c>
      <c r="AC1072" s="45">
        <v>43805</v>
      </c>
      <c r="AD1072" s="56">
        <v>0.16344</v>
      </c>
      <c r="AE1072" s="56">
        <v>1.107</v>
      </c>
      <c r="AG1072" s="45">
        <v>43805</v>
      </c>
      <c r="AH1072" s="56">
        <v>0.74028000000000005</v>
      </c>
      <c r="AI1072" s="56">
        <v>0.64773999999999998</v>
      </c>
      <c r="AK1072" s="45">
        <v>43805</v>
      </c>
      <c r="AL1072" s="56">
        <v>1.25705</v>
      </c>
      <c r="AM1072" s="56">
        <v>1.25705</v>
      </c>
      <c r="AO1072" s="45">
        <v>43805</v>
      </c>
      <c r="AP1072" s="56">
        <v>2.8819400000000002</v>
      </c>
      <c r="AQ1072" s="56">
        <v>2.5</v>
      </c>
      <c r="AS1072" s="45">
        <v>44328</v>
      </c>
      <c r="AT1072" s="44">
        <v>427.85</v>
      </c>
      <c r="AU1072" s="44">
        <v>428.3</v>
      </c>
      <c r="AV1072" s="44">
        <v>417.9</v>
      </c>
      <c r="AW1072" s="44">
        <v>420.5</v>
      </c>
    </row>
    <row r="1073" spans="1:49">
      <c r="A1073" s="45">
        <v>43806</v>
      </c>
      <c r="B1073" s="56">
        <v>0.10662000000000001</v>
      </c>
      <c r="C1073" s="56">
        <v>0.11189</v>
      </c>
      <c r="E1073" s="45">
        <v>43806</v>
      </c>
      <c r="F1073" s="56">
        <v>10</v>
      </c>
      <c r="G1073" s="56">
        <v>24.285710000000002</v>
      </c>
      <c r="I1073" s="45">
        <v>43806</v>
      </c>
      <c r="J1073" s="56">
        <v>0.26468999999999998</v>
      </c>
      <c r="K1073" s="56">
        <v>0.31762000000000001</v>
      </c>
      <c r="M1073" s="45">
        <v>43806</v>
      </c>
      <c r="N1073" s="56">
        <v>0.21607000000000001</v>
      </c>
      <c r="O1073" s="56">
        <v>0.21607000000000001</v>
      </c>
      <c r="Q1073" s="45">
        <v>43806</v>
      </c>
      <c r="R1073" s="56">
        <v>5.0468200000000003</v>
      </c>
      <c r="S1073" s="56">
        <v>1.8409</v>
      </c>
      <c r="U1073" s="45">
        <v>43806</v>
      </c>
      <c r="V1073" s="56">
        <v>1.5408299999999999</v>
      </c>
      <c r="W1073" s="56">
        <v>1.51515</v>
      </c>
      <c r="Y1073" s="45">
        <v>43806</v>
      </c>
      <c r="Z1073" s="56">
        <v>1.36487</v>
      </c>
      <c r="AA1073" s="56">
        <v>4.3448500000000001</v>
      </c>
      <c r="AC1073" s="45">
        <v>43806</v>
      </c>
      <c r="AD1073" s="56">
        <v>6.83E-2</v>
      </c>
      <c r="AE1073" s="56">
        <v>0.88500999999999996</v>
      </c>
      <c r="AG1073" s="45">
        <v>43806</v>
      </c>
      <c r="AH1073" s="56">
        <v>0.37014000000000002</v>
      </c>
      <c r="AI1073" s="56">
        <v>0.29302</v>
      </c>
      <c r="AK1073" s="45">
        <v>43806</v>
      </c>
      <c r="AL1073" s="56">
        <v>0.46177000000000001</v>
      </c>
      <c r="AM1073" s="56">
        <v>0.46177000000000001</v>
      </c>
      <c r="AO1073" s="45">
        <v>43806</v>
      </c>
      <c r="AP1073" s="56">
        <v>0.83333000000000002</v>
      </c>
      <c r="AQ1073" s="56">
        <v>0.52083000000000002</v>
      </c>
      <c r="AS1073" s="45">
        <v>44329</v>
      </c>
      <c r="AT1073" s="44">
        <v>415</v>
      </c>
      <c r="AU1073" s="44">
        <v>420.3</v>
      </c>
      <c r="AV1073" s="44">
        <v>414.2</v>
      </c>
      <c r="AW1073" s="44">
        <v>415.1</v>
      </c>
    </row>
    <row r="1074" spans="1:49">
      <c r="A1074" s="45">
        <v>43807</v>
      </c>
      <c r="B1074" s="56">
        <v>0.11978999999999999</v>
      </c>
      <c r="C1074" s="56">
        <v>0.12374</v>
      </c>
      <c r="E1074" s="45">
        <v>43807</v>
      </c>
      <c r="F1074" s="56">
        <v>11.428570000000001</v>
      </c>
      <c r="G1074" s="56">
        <v>10</v>
      </c>
      <c r="I1074" s="45">
        <v>43807</v>
      </c>
      <c r="J1074" s="56">
        <v>0</v>
      </c>
      <c r="K1074" s="56">
        <v>0</v>
      </c>
      <c r="M1074" s="45">
        <v>43807</v>
      </c>
      <c r="N1074" s="56">
        <v>0.47536</v>
      </c>
      <c r="O1074" s="56">
        <v>0</v>
      </c>
      <c r="Q1074" s="45">
        <v>43807</v>
      </c>
      <c r="R1074" s="56">
        <v>5.3587800000000003</v>
      </c>
      <c r="S1074" s="56">
        <v>1.70878</v>
      </c>
      <c r="U1074" s="45">
        <v>43807</v>
      </c>
      <c r="V1074" s="56">
        <v>1.82331</v>
      </c>
      <c r="W1074" s="56">
        <v>2.54237</v>
      </c>
      <c r="Y1074" s="45">
        <v>43807</v>
      </c>
      <c r="Z1074" s="56">
        <v>1.6151</v>
      </c>
      <c r="AA1074" s="56">
        <v>4.5040899999999997</v>
      </c>
      <c r="AC1074" s="45">
        <v>43807</v>
      </c>
      <c r="AD1074" s="56">
        <v>7.1709999999999996E-2</v>
      </c>
      <c r="AE1074" s="56">
        <v>2.7648199999999998</v>
      </c>
      <c r="AG1074" s="45">
        <v>43807</v>
      </c>
      <c r="AH1074" s="56">
        <v>0.47809000000000001</v>
      </c>
      <c r="AI1074" s="56">
        <v>0.16964000000000001</v>
      </c>
      <c r="AK1074" s="45">
        <v>43807</v>
      </c>
      <c r="AL1074" s="56">
        <v>0.46177000000000001</v>
      </c>
      <c r="AM1074" s="56">
        <v>0.33350000000000002</v>
      </c>
      <c r="AO1074" s="45">
        <v>43807</v>
      </c>
      <c r="AP1074" s="56">
        <v>0.65971999999999997</v>
      </c>
      <c r="AQ1074" s="56">
        <v>0.48610999999999999</v>
      </c>
      <c r="AS1074" s="45">
        <v>44330</v>
      </c>
      <c r="AT1074" s="44">
        <v>417.4</v>
      </c>
      <c r="AU1074" s="44">
        <v>421.45</v>
      </c>
      <c r="AV1074" s="44">
        <v>417.05</v>
      </c>
      <c r="AW1074" s="44">
        <v>419.85</v>
      </c>
    </row>
    <row r="1075" spans="1:49">
      <c r="A1075" s="45">
        <v>43808</v>
      </c>
      <c r="B1075" s="56">
        <v>0.20799000000000001</v>
      </c>
      <c r="C1075" s="56">
        <v>0.25142999999999999</v>
      </c>
      <c r="E1075" s="45">
        <v>43808</v>
      </c>
      <c r="F1075" s="56">
        <v>27.142849999999999</v>
      </c>
      <c r="G1075" s="56">
        <v>28.57142</v>
      </c>
      <c r="I1075" s="45">
        <v>43808</v>
      </c>
      <c r="J1075" s="56">
        <v>0</v>
      </c>
      <c r="K1075" s="56">
        <v>0.47643999999999997</v>
      </c>
      <c r="M1075" s="45">
        <v>43808</v>
      </c>
      <c r="N1075" s="56">
        <v>0.51858000000000004</v>
      </c>
      <c r="O1075" s="56">
        <v>0.38893</v>
      </c>
      <c r="Q1075" s="45">
        <v>43808</v>
      </c>
      <c r="R1075" s="56">
        <v>10.840590000000001</v>
      </c>
      <c r="S1075" s="56">
        <v>4.6783799999999998</v>
      </c>
      <c r="U1075" s="45">
        <v>43808</v>
      </c>
      <c r="V1075" s="56">
        <v>4.4684100000000004</v>
      </c>
      <c r="W1075" s="56">
        <v>2.38828</v>
      </c>
      <c r="Y1075" s="45">
        <v>43808</v>
      </c>
      <c r="Z1075" s="56">
        <v>3.9581400000000002</v>
      </c>
      <c r="AA1075" s="56">
        <v>6.2784300000000002</v>
      </c>
      <c r="AC1075" s="45">
        <v>43808</v>
      </c>
      <c r="AD1075" s="56">
        <v>0.14879999999999999</v>
      </c>
      <c r="AE1075" s="56">
        <v>2.6608999999999998</v>
      </c>
      <c r="AG1075" s="45">
        <v>43808</v>
      </c>
      <c r="AH1075" s="56">
        <v>0.78654999999999997</v>
      </c>
      <c r="AI1075" s="56">
        <v>0.60148000000000001</v>
      </c>
      <c r="AK1075" s="45">
        <v>43808</v>
      </c>
      <c r="AL1075" s="56">
        <v>1.00051</v>
      </c>
      <c r="AM1075" s="56">
        <v>0.87224000000000002</v>
      </c>
      <c r="AO1075" s="45">
        <v>43808</v>
      </c>
      <c r="AP1075" s="56">
        <v>2.2916599999999998</v>
      </c>
      <c r="AQ1075" s="56">
        <v>1.7013799999999999</v>
      </c>
      <c r="AS1075" s="45">
        <v>44333</v>
      </c>
      <c r="AT1075" s="44">
        <v>422.4</v>
      </c>
      <c r="AU1075" s="44">
        <v>422.65</v>
      </c>
      <c r="AV1075" s="44">
        <v>415.65</v>
      </c>
      <c r="AW1075" s="44">
        <v>418.1</v>
      </c>
    </row>
    <row r="1076" spans="1:49">
      <c r="A1076" s="45">
        <v>43809</v>
      </c>
      <c r="B1076" s="56">
        <v>0.24879999999999999</v>
      </c>
      <c r="C1076" s="56">
        <v>0.23168</v>
      </c>
      <c r="E1076" s="45">
        <v>43809</v>
      </c>
      <c r="F1076" s="56">
        <v>41.428570000000001</v>
      </c>
      <c r="G1076" s="56">
        <v>25.714279999999999</v>
      </c>
      <c r="I1076" s="45">
        <v>43809</v>
      </c>
      <c r="J1076" s="56">
        <v>0.63524999999999998</v>
      </c>
      <c r="K1076" s="56">
        <v>0.74112999999999996</v>
      </c>
      <c r="M1076" s="45">
        <v>43809</v>
      </c>
      <c r="N1076" s="56">
        <v>0.38893</v>
      </c>
      <c r="O1076" s="56">
        <v>0.86429999999999996</v>
      </c>
      <c r="Q1076" s="45">
        <v>43809</v>
      </c>
      <c r="R1076" s="56">
        <v>10.999980000000001</v>
      </c>
      <c r="S1076" s="56">
        <v>4.7536899999999997</v>
      </c>
      <c r="U1076" s="45">
        <v>43809</v>
      </c>
      <c r="V1076" s="56">
        <v>6.39445</v>
      </c>
      <c r="W1076" s="56">
        <v>1.6949099999999999</v>
      </c>
      <c r="Y1076" s="45">
        <v>43809</v>
      </c>
      <c r="Z1076" s="56">
        <v>5.6642400000000004</v>
      </c>
      <c r="AA1076" s="56">
        <v>5.8007200000000001</v>
      </c>
      <c r="AC1076" s="45">
        <v>43809</v>
      </c>
      <c r="AD1076" s="56">
        <v>0.11562</v>
      </c>
      <c r="AE1076" s="56">
        <v>1.3109299999999999</v>
      </c>
      <c r="AG1076" s="45">
        <v>43809</v>
      </c>
      <c r="AH1076" s="56">
        <v>0.53978999999999999</v>
      </c>
      <c r="AI1076" s="56">
        <v>0.63231999999999999</v>
      </c>
      <c r="AK1076" s="45">
        <v>43809</v>
      </c>
      <c r="AL1076" s="56">
        <v>1.25705</v>
      </c>
      <c r="AM1076" s="56">
        <v>0.84658</v>
      </c>
      <c r="AO1076" s="45">
        <v>43809</v>
      </c>
      <c r="AP1076" s="56">
        <v>2.6041599999999998</v>
      </c>
      <c r="AQ1076" s="56">
        <v>2.4305500000000002</v>
      </c>
      <c r="AS1076" s="45">
        <v>44334</v>
      </c>
      <c r="AT1076" s="44">
        <v>419.35</v>
      </c>
      <c r="AU1076" s="44">
        <v>423.8</v>
      </c>
      <c r="AV1076" s="44">
        <v>419.15</v>
      </c>
      <c r="AW1076" s="44">
        <v>422.9</v>
      </c>
    </row>
    <row r="1077" spans="1:49">
      <c r="A1077" s="45">
        <v>43810</v>
      </c>
      <c r="B1077" s="56">
        <v>0.18429000000000001</v>
      </c>
      <c r="C1077" s="56">
        <v>0.21193999999999999</v>
      </c>
      <c r="E1077" s="45">
        <v>43810</v>
      </c>
      <c r="F1077" s="56">
        <v>27.142849999999999</v>
      </c>
      <c r="G1077" s="56">
        <v>27.142849999999999</v>
      </c>
      <c r="I1077" s="45">
        <v>43810</v>
      </c>
      <c r="J1077" s="56">
        <v>0</v>
      </c>
      <c r="K1077" s="56">
        <v>0</v>
      </c>
      <c r="M1077" s="45">
        <v>43810</v>
      </c>
      <c r="N1077" s="56">
        <v>0.30249999999999999</v>
      </c>
      <c r="O1077" s="56">
        <v>0.82108000000000003</v>
      </c>
      <c r="Q1077" s="45">
        <v>43810</v>
      </c>
      <c r="R1077" s="56">
        <v>10.754569999999999</v>
      </c>
      <c r="S1077" s="56">
        <v>4.6199500000000002</v>
      </c>
      <c r="U1077" s="45">
        <v>43810</v>
      </c>
      <c r="V1077" s="56">
        <v>5.4442700000000004</v>
      </c>
      <c r="W1077" s="56">
        <v>2.2342</v>
      </c>
      <c r="Y1077" s="45">
        <v>43810</v>
      </c>
      <c r="Z1077" s="56">
        <v>4.8225600000000002</v>
      </c>
      <c r="AA1077" s="56">
        <v>6.5286600000000004</v>
      </c>
      <c r="AC1077" s="45">
        <v>43810</v>
      </c>
      <c r="AD1077" s="56">
        <v>0.10342999999999999</v>
      </c>
      <c r="AE1077" s="56">
        <v>1.0050300000000001</v>
      </c>
      <c r="AG1077" s="45">
        <v>43810</v>
      </c>
      <c r="AH1077" s="56">
        <v>0.67859000000000003</v>
      </c>
      <c r="AI1077" s="56">
        <v>0.58604999999999996</v>
      </c>
      <c r="AK1077" s="45">
        <v>43810</v>
      </c>
      <c r="AL1077" s="56">
        <v>0.71831</v>
      </c>
      <c r="AM1077" s="56">
        <v>1.1800900000000001</v>
      </c>
      <c r="AO1077" s="45">
        <v>43810</v>
      </c>
      <c r="AP1077" s="56">
        <v>3.5416599999999998</v>
      </c>
      <c r="AQ1077" s="56">
        <v>1.80555</v>
      </c>
      <c r="AS1077" s="45">
        <v>44336</v>
      </c>
      <c r="AT1077" s="44">
        <v>420.35</v>
      </c>
      <c r="AU1077" s="44">
        <v>422.8</v>
      </c>
      <c r="AV1077" s="44">
        <v>418.85</v>
      </c>
      <c r="AW1077" s="44">
        <v>421.4</v>
      </c>
    </row>
    <row r="1078" spans="1:49">
      <c r="A1078" s="45">
        <v>43811</v>
      </c>
      <c r="B1078" s="56">
        <v>0.22905</v>
      </c>
      <c r="C1078" s="56">
        <v>0.35543000000000002</v>
      </c>
      <c r="E1078" s="45">
        <v>43811</v>
      </c>
      <c r="F1078" s="56">
        <v>32.857140000000001</v>
      </c>
      <c r="G1078" s="56">
        <v>32.857140000000001</v>
      </c>
      <c r="I1078" s="45">
        <v>43811</v>
      </c>
      <c r="J1078" s="56">
        <v>0</v>
      </c>
      <c r="K1078" s="56">
        <v>1.4822599999999999</v>
      </c>
      <c r="M1078" s="45">
        <v>43811</v>
      </c>
      <c r="N1078" s="56">
        <v>0.56179000000000001</v>
      </c>
      <c r="O1078" s="56">
        <v>1.2964500000000001</v>
      </c>
      <c r="Q1078" s="45">
        <v>43811</v>
      </c>
      <c r="R1078" s="56">
        <v>11.567410000000001</v>
      </c>
      <c r="S1078" s="56">
        <v>4.7556399999999996</v>
      </c>
      <c r="U1078" s="45">
        <v>43811</v>
      </c>
      <c r="V1078" s="56">
        <v>6.2660499999999999</v>
      </c>
      <c r="W1078" s="56">
        <v>2.7221299999999999</v>
      </c>
      <c r="Y1078" s="45">
        <v>43811</v>
      </c>
      <c r="Z1078" s="56">
        <v>5.5505000000000004</v>
      </c>
      <c r="AA1078" s="56">
        <v>9.6223799999999997</v>
      </c>
      <c r="AC1078" s="45">
        <v>43811</v>
      </c>
      <c r="AD1078" s="56">
        <v>0.14147999999999999</v>
      </c>
      <c r="AE1078" s="56">
        <v>0.89671999999999996</v>
      </c>
      <c r="AG1078" s="45">
        <v>43811</v>
      </c>
      <c r="AH1078" s="56">
        <v>0.60148000000000001</v>
      </c>
      <c r="AI1078" s="56">
        <v>0.52436000000000005</v>
      </c>
      <c r="AK1078" s="45">
        <v>43811</v>
      </c>
      <c r="AL1078" s="56">
        <v>0.71831</v>
      </c>
      <c r="AM1078" s="56">
        <v>1.6931700000000001</v>
      </c>
      <c r="AO1078" s="45">
        <v>43811</v>
      </c>
      <c r="AP1078" s="56">
        <v>3.2291599999999998</v>
      </c>
      <c r="AQ1078" s="56">
        <v>2.04861</v>
      </c>
      <c r="AS1078" s="45">
        <v>44337</v>
      </c>
      <c r="AT1078" s="44">
        <v>424.75</v>
      </c>
      <c r="AU1078" s="44">
        <v>427.8</v>
      </c>
      <c r="AV1078" s="44">
        <v>420.6</v>
      </c>
      <c r="AW1078" s="44">
        <v>421.6</v>
      </c>
    </row>
    <row r="1079" spans="1:49">
      <c r="A1079" s="45">
        <v>43812</v>
      </c>
      <c r="B1079" s="56">
        <v>0.22115000000000001</v>
      </c>
      <c r="C1079" s="56">
        <v>0.28433999999999998</v>
      </c>
      <c r="E1079" s="45">
        <v>43812</v>
      </c>
      <c r="F1079" s="56">
        <v>20</v>
      </c>
      <c r="G1079" s="56">
        <v>48.571420000000003</v>
      </c>
      <c r="I1079" s="45">
        <v>43812</v>
      </c>
      <c r="J1079" s="56">
        <v>0</v>
      </c>
      <c r="K1079" s="56">
        <v>1.27051</v>
      </c>
      <c r="M1079" s="45">
        <v>43812</v>
      </c>
      <c r="N1079" s="56">
        <v>0.77786999999999995</v>
      </c>
      <c r="O1079" s="56">
        <v>1.2964500000000001</v>
      </c>
      <c r="Q1079" s="45">
        <v>43812</v>
      </c>
      <c r="R1079" s="56">
        <v>15.054119999999999</v>
      </c>
      <c r="S1079" s="56">
        <v>5.4259700000000004</v>
      </c>
      <c r="U1079" s="45">
        <v>43812</v>
      </c>
      <c r="V1079" s="56">
        <v>12.17257</v>
      </c>
      <c r="W1079" s="56">
        <v>3.2871000000000001</v>
      </c>
      <c r="Y1079" s="45">
        <v>43812</v>
      </c>
      <c r="Z1079" s="56">
        <v>10.78252</v>
      </c>
      <c r="AA1079" s="56">
        <v>13.60327</v>
      </c>
      <c r="AC1079" s="45">
        <v>43812</v>
      </c>
      <c r="AD1079" s="56">
        <v>0.24881</v>
      </c>
      <c r="AE1079" s="56">
        <v>0.89378999999999997</v>
      </c>
      <c r="AG1079" s="45">
        <v>43812</v>
      </c>
      <c r="AH1079" s="56">
        <v>1.3726</v>
      </c>
      <c r="AI1079" s="56">
        <v>1.2338</v>
      </c>
      <c r="AK1079" s="45">
        <v>43812</v>
      </c>
      <c r="AL1079" s="56">
        <v>1.05182</v>
      </c>
      <c r="AM1079" s="56">
        <v>1.3853200000000001</v>
      </c>
      <c r="AO1079" s="45">
        <v>43812</v>
      </c>
      <c r="AP1079" s="56">
        <v>3.61111</v>
      </c>
      <c r="AQ1079" s="56">
        <v>2.2222200000000001</v>
      </c>
      <c r="AS1079" s="45">
        <v>44340</v>
      </c>
      <c r="AT1079" s="44">
        <v>421.3</v>
      </c>
      <c r="AU1079" s="44">
        <v>422.8</v>
      </c>
      <c r="AV1079" s="44">
        <v>419.15</v>
      </c>
      <c r="AW1079" s="44">
        <v>419.65</v>
      </c>
    </row>
    <row r="1080" spans="1:49">
      <c r="A1080" s="45">
        <v>43813</v>
      </c>
      <c r="B1080" s="56">
        <v>0.10004</v>
      </c>
      <c r="C1080" s="56">
        <v>0.10531</v>
      </c>
      <c r="E1080" s="45">
        <v>43813</v>
      </c>
      <c r="F1080" s="56">
        <v>10</v>
      </c>
      <c r="G1080" s="56">
        <v>0</v>
      </c>
      <c r="I1080" s="45">
        <v>43813</v>
      </c>
      <c r="J1080" s="56">
        <v>0</v>
      </c>
      <c r="K1080" s="56">
        <v>0</v>
      </c>
      <c r="M1080" s="45">
        <v>43813</v>
      </c>
      <c r="N1080" s="56">
        <v>0</v>
      </c>
      <c r="O1080" s="56">
        <v>0.30249999999999999</v>
      </c>
      <c r="Q1080" s="45">
        <v>43813</v>
      </c>
      <c r="R1080" s="56">
        <v>6.37094</v>
      </c>
      <c r="S1080" s="56">
        <v>1.9298500000000001</v>
      </c>
      <c r="U1080" s="45">
        <v>43813</v>
      </c>
      <c r="V1080" s="56">
        <v>4.4427300000000001</v>
      </c>
      <c r="W1080" s="56">
        <v>2.7221299999999999</v>
      </c>
      <c r="Y1080" s="45">
        <v>43813</v>
      </c>
      <c r="Z1080" s="56">
        <v>3.9353899999999999</v>
      </c>
      <c r="AA1080" s="56">
        <v>7.9617800000000001</v>
      </c>
      <c r="AC1080" s="45">
        <v>43813</v>
      </c>
      <c r="AD1080" s="56">
        <v>7.5130000000000002E-2</v>
      </c>
      <c r="AE1080" s="56">
        <v>0.75571999999999995</v>
      </c>
      <c r="AG1080" s="45">
        <v>43813</v>
      </c>
      <c r="AH1080" s="56">
        <v>0.35471000000000003</v>
      </c>
      <c r="AI1080" s="56">
        <v>0.47809000000000001</v>
      </c>
      <c r="AK1080" s="45">
        <v>43813</v>
      </c>
      <c r="AL1080" s="56">
        <v>0.41045999999999999</v>
      </c>
      <c r="AM1080" s="56">
        <v>0.23088</v>
      </c>
      <c r="AO1080" s="45">
        <v>43813</v>
      </c>
      <c r="AP1080" s="56">
        <v>0.65971999999999997</v>
      </c>
      <c r="AQ1080" s="56">
        <v>0.38194</v>
      </c>
      <c r="AS1080" s="45">
        <v>44341</v>
      </c>
      <c r="AT1080" s="44">
        <v>422</v>
      </c>
      <c r="AU1080" s="44">
        <v>424.95</v>
      </c>
      <c r="AV1080" s="44">
        <v>421.3</v>
      </c>
      <c r="AW1080" s="44">
        <v>424.95</v>
      </c>
    </row>
    <row r="1081" spans="1:49">
      <c r="A1081" s="45">
        <v>43814</v>
      </c>
      <c r="B1081" s="56">
        <v>9.8729999999999998E-2</v>
      </c>
      <c r="C1081" s="56">
        <v>0.11978999999999999</v>
      </c>
      <c r="E1081" s="45">
        <v>43814</v>
      </c>
      <c r="F1081" s="56">
        <v>15.71428</v>
      </c>
      <c r="G1081" s="56">
        <v>22.857140000000001</v>
      </c>
      <c r="I1081" s="45">
        <v>43814</v>
      </c>
      <c r="J1081" s="56">
        <v>0</v>
      </c>
      <c r="K1081" s="56">
        <v>0</v>
      </c>
      <c r="M1081" s="45">
        <v>43814</v>
      </c>
      <c r="N1081" s="56">
        <v>0</v>
      </c>
      <c r="O1081" s="56">
        <v>0</v>
      </c>
      <c r="Q1081" s="45">
        <v>43814</v>
      </c>
      <c r="R1081" s="56">
        <v>5.61198</v>
      </c>
      <c r="S1081" s="56">
        <v>1.81948</v>
      </c>
      <c r="U1081" s="45">
        <v>43814</v>
      </c>
      <c r="V1081" s="56">
        <v>3.6209500000000001</v>
      </c>
      <c r="W1081" s="56">
        <v>2.38828</v>
      </c>
      <c r="Y1081" s="45">
        <v>43814</v>
      </c>
      <c r="Z1081" s="56">
        <v>3.2074600000000002</v>
      </c>
      <c r="AA1081" s="56">
        <v>10.23657</v>
      </c>
      <c r="AC1081" s="45">
        <v>43814</v>
      </c>
      <c r="AD1081" s="56">
        <v>8.1960000000000005E-2</v>
      </c>
      <c r="AE1081" s="56">
        <v>0.98990999999999996</v>
      </c>
      <c r="AG1081" s="45">
        <v>43814</v>
      </c>
      <c r="AH1081" s="56">
        <v>0.41639999999999999</v>
      </c>
      <c r="AI1081" s="56">
        <v>0.24676000000000001</v>
      </c>
      <c r="AK1081" s="45">
        <v>43814</v>
      </c>
      <c r="AL1081" s="56">
        <v>0.15392</v>
      </c>
      <c r="AM1081" s="56">
        <v>0.17957000000000001</v>
      </c>
      <c r="AO1081" s="45">
        <v>43814</v>
      </c>
      <c r="AP1081" s="56">
        <v>0.72916000000000003</v>
      </c>
      <c r="AQ1081" s="56">
        <v>0.97221999999999997</v>
      </c>
      <c r="AS1081" s="45">
        <v>44342</v>
      </c>
      <c r="AT1081" s="44">
        <v>424.95</v>
      </c>
      <c r="AU1081" s="44">
        <v>426.15</v>
      </c>
      <c r="AV1081" s="44">
        <v>422.6</v>
      </c>
      <c r="AW1081" s="44">
        <v>423.4</v>
      </c>
    </row>
    <row r="1082" spans="1:49">
      <c r="A1082" s="45">
        <v>43815</v>
      </c>
      <c r="B1082" s="56">
        <v>0.2409</v>
      </c>
      <c r="C1082" s="56">
        <v>0.19087000000000001</v>
      </c>
      <c r="E1082" s="45">
        <v>43815</v>
      </c>
      <c r="F1082" s="56">
        <v>31.428570000000001</v>
      </c>
      <c r="G1082" s="56">
        <v>18.57142</v>
      </c>
      <c r="I1082" s="45">
        <v>43815</v>
      </c>
      <c r="J1082" s="56">
        <v>0.31762000000000001</v>
      </c>
      <c r="K1082" s="56">
        <v>0.26468999999999998</v>
      </c>
      <c r="M1082" s="45">
        <v>43815</v>
      </c>
      <c r="N1082" s="56">
        <v>0.21607000000000001</v>
      </c>
      <c r="O1082" s="56">
        <v>0.64822000000000002</v>
      </c>
      <c r="Q1082" s="45">
        <v>43815</v>
      </c>
      <c r="R1082" s="56">
        <v>13.02007</v>
      </c>
      <c r="S1082" s="56">
        <v>4.9994300000000003</v>
      </c>
      <c r="U1082" s="45">
        <v>43815</v>
      </c>
      <c r="V1082" s="56">
        <v>7.0878199999999998</v>
      </c>
      <c r="W1082" s="56">
        <v>2.9018999999999999</v>
      </c>
      <c r="Y1082" s="45">
        <v>43815</v>
      </c>
      <c r="Z1082" s="56">
        <v>6.2784300000000002</v>
      </c>
      <c r="AA1082" s="56">
        <v>14.19472</v>
      </c>
      <c r="AC1082" s="45">
        <v>43815</v>
      </c>
      <c r="AD1082" s="56">
        <v>0.12587000000000001</v>
      </c>
      <c r="AE1082" s="56">
        <v>1.0508900000000001</v>
      </c>
      <c r="AG1082" s="45">
        <v>43815</v>
      </c>
      <c r="AH1082" s="56">
        <v>0.57062999999999997</v>
      </c>
      <c r="AI1082" s="56">
        <v>0.60148000000000001</v>
      </c>
      <c r="AK1082" s="45">
        <v>43815</v>
      </c>
      <c r="AL1082" s="56">
        <v>0.71831</v>
      </c>
      <c r="AM1082" s="56">
        <v>0.64134999999999998</v>
      </c>
      <c r="AO1082" s="45">
        <v>43815</v>
      </c>
      <c r="AP1082" s="56">
        <v>4.0625</v>
      </c>
      <c r="AQ1082" s="56">
        <v>2.4305500000000002</v>
      </c>
      <c r="AS1082" s="45">
        <v>44343</v>
      </c>
      <c r="AT1082" s="44">
        <v>424.05</v>
      </c>
      <c r="AU1082" s="44">
        <v>424.35</v>
      </c>
      <c r="AV1082" s="44">
        <v>419.75</v>
      </c>
      <c r="AW1082" s="44">
        <v>422.6</v>
      </c>
    </row>
    <row r="1083" spans="1:49">
      <c r="A1083" s="45">
        <v>43816</v>
      </c>
      <c r="B1083" s="56">
        <v>0.2172</v>
      </c>
      <c r="C1083" s="56">
        <v>0.2409</v>
      </c>
      <c r="E1083" s="45">
        <v>43816</v>
      </c>
      <c r="F1083" s="56">
        <v>27.142849999999999</v>
      </c>
      <c r="G1083" s="56">
        <v>38.571420000000003</v>
      </c>
      <c r="I1083" s="45">
        <v>43816</v>
      </c>
      <c r="J1083" s="56">
        <v>0</v>
      </c>
      <c r="K1083" s="56">
        <v>1.0058199999999999</v>
      </c>
      <c r="M1083" s="45">
        <v>43816</v>
      </c>
      <c r="N1083" s="56">
        <v>0.38893</v>
      </c>
      <c r="O1083" s="56">
        <v>1.1235900000000001</v>
      </c>
      <c r="Q1083" s="45">
        <v>43816</v>
      </c>
      <c r="R1083" s="56">
        <v>12.96034</v>
      </c>
      <c r="S1083" s="56">
        <v>5.61815</v>
      </c>
      <c r="U1083" s="45">
        <v>43816</v>
      </c>
      <c r="V1083" s="56">
        <v>11.06831</v>
      </c>
      <c r="W1083" s="56">
        <v>4.3913700000000002</v>
      </c>
      <c r="Y1083" s="45">
        <v>43816</v>
      </c>
      <c r="Z1083" s="56">
        <v>9.8043600000000009</v>
      </c>
      <c r="AA1083" s="56">
        <v>20.336659999999998</v>
      </c>
      <c r="AC1083" s="45">
        <v>43816</v>
      </c>
      <c r="AD1083" s="56">
        <v>0.14050000000000001</v>
      </c>
      <c r="AE1083" s="56">
        <v>0.85963999999999996</v>
      </c>
      <c r="AG1083" s="45">
        <v>43816</v>
      </c>
      <c r="AH1083" s="56">
        <v>1.01789</v>
      </c>
      <c r="AI1083" s="56">
        <v>0.98704000000000003</v>
      </c>
      <c r="AK1083" s="45">
        <v>43816</v>
      </c>
      <c r="AL1083" s="56">
        <v>0.74397000000000002</v>
      </c>
      <c r="AM1083" s="56">
        <v>1.51359</v>
      </c>
      <c r="AO1083" s="45">
        <v>43816</v>
      </c>
      <c r="AP1083" s="56">
        <v>4.7916600000000003</v>
      </c>
      <c r="AQ1083" s="56">
        <v>2.9513799999999999</v>
      </c>
      <c r="AS1083" s="45">
        <v>44344</v>
      </c>
      <c r="AT1083" s="44">
        <v>425</v>
      </c>
      <c r="AU1083" s="44">
        <v>427.7</v>
      </c>
      <c r="AV1083" s="44">
        <v>423.65</v>
      </c>
      <c r="AW1083" s="44">
        <v>426.35</v>
      </c>
    </row>
    <row r="1084" spans="1:49">
      <c r="A1084" s="45">
        <v>43817</v>
      </c>
      <c r="B1084" s="56">
        <v>0.15928</v>
      </c>
      <c r="C1084" s="56">
        <v>0.19087000000000001</v>
      </c>
      <c r="E1084" s="45">
        <v>43817</v>
      </c>
      <c r="F1084" s="56">
        <v>7.1428500000000001</v>
      </c>
      <c r="G1084" s="56">
        <v>24.285710000000002</v>
      </c>
      <c r="I1084" s="45">
        <v>43817</v>
      </c>
      <c r="J1084" s="56">
        <v>0</v>
      </c>
      <c r="K1084" s="56">
        <v>0.63524999999999998</v>
      </c>
      <c r="M1084" s="45">
        <v>43817</v>
      </c>
      <c r="N1084" s="56">
        <v>0.43214999999999998</v>
      </c>
      <c r="O1084" s="56">
        <v>0.99394000000000005</v>
      </c>
      <c r="Q1084" s="45">
        <v>43817</v>
      </c>
      <c r="R1084" s="56">
        <v>13.663460000000001</v>
      </c>
      <c r="S1084" s="56">
        <v>5.4788899999999998</v>
      </c>
      <c r="U1084" s="45">
        <v>43817</v>
      </c>
      <c r="V1084" s="56">
        <v>8.9111399999999996</v>
      </c>
      <c r="W1084" s="56">
        <v>3.3127800000000001</v>
      </c>
      <c r="Y1084" s="45">
        <v>43817</v>
      </c>
      <c r="Z1084" s="56">
        <v>7.8935300000000002</v>
      </c>
      <c r="AA1084" s="56">
        <v>15.69608</v>
      </c>
      <c r="AC1084" s="45">
        <v>43817</v>
      </c>
      <c r="AD1084" s="56">
        <v>0.11904000000000001</v>
      </c>
      <c r="AE1084" s="56">
        <v>0.75133000000000005</v>
      </c>
      <c r="AG1084" s="45">
        <v>43817</v>
      </c>
      <c r="AH1084" s="56">
        <v>0.81738999999999995</v>
      </c>
      <c r="AI1084" s="56">
        <v>0.81738999999999995</v>
      </c>
      <c r="AK1084" s="45">
        <v>43817</v>
      </c>
      <c r="AL1084" s="56">
        <v>0.51307999999999998</v>
      </c>
      <c r="AM1084" s="56">
        <v>0.84658</v>
      </c>
      <c r="AO1084" s="45">
        <v>43817</v>
      </c>
      <c r="AP1084" s="56">
        <v>4.3055500000000002</v>
      </c>
      <c r="AQ1084" s="56">
        <v>2.67361</v>
      </c>
      <c r="AS1084" s="45">
        <v>44347</v>
      </c>
      <c r="AT1084" s="44">
        <v>427.3</v>
      </c>
      <c r="AU1084" s="44">
        <v>427.95</v>
      </c>
      <c r="AV1084" s="44">
        <v>424.25</v>
      </c>
      <c r="AW1084" s="44">
        <v>427.7</v>
      </c>
    </row>
    <row r="1085" spans="1:49">
      <c r="A1085" s="45">
        <v>43818</v>
      </c>
      <c r="B1085" s="56">
        <v>0.22642000000000001</v>
      </c>
      <c r="C1085" s="56">
        <v>0.16191</v>
      </c>
      <c r="E1085" s="45">
        <v>43818</v>
      </c>
      <c r="F1085" s="56">
        <v>18.57142</v>
      </c>
      <c r="G1085" s="56">
        <v>15.71428</v>
      </c>
      <c r="I1085" s="45">
        <v>43818</v>
      </c>
      <c r="J1085" s="56">
        <v>0</v>
      </c>
      <c r="K1085" s="56">
        <v>0.79407000000000005</v>
      </c>
      <c r="M1085" s="45">
        <v>43818</v>
      </c>
      <c r="N1085" s="56">
        <v>0.86429999999999996</v>
      </c>
      <c r="O1085" s="56">
        <v>0.43214999999999998</v>
      </c>
      <c r="Q1085" s="45">
        <v>43818</v>
      </c>
      <c r="R1085" s="56">
        <v>12.03389</v>
      </c>
      <c r="S1085" s="56">
        <v>5.0971399999999996</v>
      </c>
      <c r="U1085" s="45">
        <v>43818</v>
      </c>
      <c r="V1085" s="56">
        <v>7.7041599999999999</v>
      </c>
      <c r="W1085" s="56">
        <v>2.9789400000000001</v>
      </c>
      <c r="Y1085" s="45">
        <v>43818</v>
      </c>
      <c r="Z1085" s="56">
        <v>6.8243799999999997</v>
      </c>
      <c r="AA1085" s="56">
        <v>13.535030000000001</v>
      </c>
      <c r="AC1085" s="45">
        <v>43818</v>
      </c>
      <c r="AD1085" s="56">
        <v>0.12392</v>
      </c>
      <c r="AE1085" s="56">
        <v>0.72401000000000004</v>
      </c>
      <c r="AG1085" s="45">
        <v>43818</v>
      </c>
      <c r="AH1085" s="56">
        <v>0.83281000000000005</v>
      </c>
      <c r="AI1085" s="56">
        <v>0.84823999999999999</v>
      </c>
      <c r="AK1085" s="45">
        <v>43818</v>
      </c>
      <c r="AL1085" s="56">
        <v>0.74397000000000002</v>
      </c>
      <c r="AM1085" s="56">
        <v>1.4109700000000001</v>
      </c>
      <c r="AO1085" s="45">
        <v>43818</v>
      </c>
      <c r="AP1085" s="56">
        <v>3.8888799999999999</v>
      </c>
      <c r="AQ1085" s="56">
        <v>2.2569400000000002</v>
      </c>
      <c r="AS1085" s="45">
        <v>44348</v>
      </c>
      <c r="AT1085" s="44">
        <v>428</v>
      </c>
      <c r="AU1085" s="44">
        <v>432.45</v>
      </c>
      <c r="AV1085" s="44">
        <v>427.05</v>
      </c>
      <c r="AW1085" s="44">
        <v>430.1</v>
      </c>
    </row>
    <row r="1086" spans="1:49">
      <c r="A1086" s="45">
        <v>43819</v>
      </c>
      <c r="B1086" s="56">
        <v>0.13689999999999999</v>
      </c>
      <c r="C1086" s="56">
        <v>0.16455</v>
      </c>
      <c r="E1086" s="45">
        <v>43819</v>
      </c>
      <c r="F1086" s="56">
        <v>18.57142</v>
      </c>
      <c r="G1086" s="56">
        <v>17.142849999999999</v>
      </c>
      <c r="I1086" s="45">
        <v>43819</v>
      </c>
      <c r="J1086" s="56">
        <v>0</v>
      </c>
      <c r="K1086" s="56">
        <v>1.1646300000000001</v>
      </c>
      <c r="M1086" s="45">
        <v>43819</v>
      </c>
      <c r="N1086" s="56">
        <v>0.30249999999999999</v>
      </c>
      <c r="O1086" s="56">
        <v>0.51858000000000004</v>
      </c>
      <c r="Q1086" s="45">
        <v>43819</v>
      </c>
      <c r="R1086" s="56">
        <v>11.242470000000001</v>
      </c>
      <c r="S1086" s="56">
        <v>4.5579499999999999</v>
      </c>
      <c r="U1086" s="45">
        <v>43819</v>
      </c>
      <c r="V1086" s="56">
        <v>7.5757500000000002</v>
      </c>
      <c r="W1086" s="56">
        <v>2.05444</v>
      </c>
      <c r="Y1086" s="45">
        <v>43819</v>
      </c>
      <c r="Z1086" s="56">
        <v>6.7106399999999997</v>
      </c>
      <c r="AA1086" s="56">
        <v>10.987259999999999</v>
      </c>
      <c r="AC1086" s="45">
        <v>43819</v>
      </c>
      <c r="AD1086" s="56">
        <v>8.8300000000000003E-2</v>
      </c>
      <c r="AE1086" s="56">
        <v>0.60399000000000003</v>
      </c>
      <c r="AG1086" s="45">
        <v>43819</v>
      </c>
      <c r="AH1086" s="56">
        <v>0.58604999999999996</v>
      </c>
      <c r="AI1086" s="56">
        <v>0.6169</v>
      </c>
      <c r="AK1086" s="45">
        <v>43819</v>
      </c>
      <c r="AL1086" s="56">
        <v>0.35915000000000002</v>
      </c>
      <c r="AM1086" s="56">
        <v>1.2827</v>
      </c>
      <c r="AO1086" s="45">
        <v>43819</v>
      </c>
      <c r="AP1086" s="56">
        <v>3.1944400000000002</v>
      </c>
      <c r="AQ1086" s="56">
        <v>1.66666</v>
      </c>
      <c r="AS1086" s="45">
        <v>44349</v>
      </c>
      <c r="AT1086" s="44">
        <v>430.2</v>
      </c>
      <c r="AU1086" s="44">
        <v>432.8</v>
      </c>
      <c r="AV1086" s="44">
        <v>429.35</v>
      </c>
      <c r="AW1086" s="44">
        <v>429.5</v>
      </c>
    </row>
    <row r="1087" spans="1:49">
      <c r="A1087" s="45">
        <v>43820</v>
      </c>
      <c r="B1087" s="56">
        <v>9.0829999999999994E-2</v>
      </c>
      <c r="C1087" s="56">
        <v>6.8449999999999997E-2</v>
      </c>
      <c r="E1087" s="45">
        <v>43820</v>
      </c>
      <c r="F1087" s="56">
        <v>0</v>
      </c>
      <c r="G1087" s="56">
        <v>0</v>
      </c>
      <c r="I1087" s="45">
        <v>43820</v>
      </c>
      <c r="J1087" s="56">
        <v>0</v>
      </c>
      <c r="K1087" s="56">
        <v>0</v>
      </c>
      <c r="M1087" s="45">
        <v>43820</v>
      </c>
      <c r="N1087" s="56">
        <v>0</v>
      </c>
      <c r="O1087" s="56">
        <v>0.34572000000000003</v>
      </c>
      <c r="Q1087" s="45">
        <v>43820</v>
      </c>
      <c r="R1087" s="56">
        <v>5.8255800000000004</v>
      </c>
      <c r="S1087" s="56">
        <v>1.82694</v>
      </c>
      <c r="U1087" s="45">
        <v>43820</v>
      </c>
      <c r="V1087" s="56">
        <v>3.0046200000000001</v>
      </c>
      <c r="W1087" s="56">
        <v>2.3112400000000002</v>
      </c>
      <c r="Y1087" s="45">
        <v>43820</v>
      </c>
      <c r="Z1087" s="56">
        <v>2.6615099999999998</v>
      </c>
      <c r="AA1087" s="56">
        <v>7.9162800000000004</v>
      </c>
      <c r="AC1087" s="45">
        <v>43820</v>
      </c>
      <c r="AD1087" s="56">
        <v>4.8300000000000003E-2</v>
      </c>
      <c r="AE1087" s="56">
        <v>0.58301000000000003</v>
      </c>
      <c r="AG1087" s="45">
        <v>43820</v>
      </c>
      <c r="AH1087" s="56">
        <v>0.50893999999999995</v>
      </c>
      <c r="AI1087" s="56">
        <v>0.21590999999999999</v>
      </c>
      <c r="AK1087" s="45">
        <v>43820</v>
      </c>
      <c r="AL1087" s="56">
        <v>0.20523</v>
      </c>
      <c r="AM1087" s="56">
        <v>0.56438999999999995</v>
      </c>
      <c r="AO1087" s="45">
        <v>43820</v>
      </c>
      <c r="AP1087" s="56">
        <v>0.86804999999999999</v>
      </c>
      <c r="AQ1087" s="56">
        <v>0.41665999999999997</v>
      </c>
      <c r="AS1087" s="45">
        <v>44350</v>
      </c>
      <c r="AT1087" s="44">
        <v>431.2</v>
      </c>
      <c r="AU1087" s="44">
        <v>435.75</v>
      </c>
      <c r="AV1087" s="44">
        <v>430.65</v>
      </c>
      <c r="AW1087" s="44">
        <v>433.45</v>
      </c>
    </row>
    <row r="1088" spans="1:49">
      <c r="A1088" s="45">
        <v>43821</v>
      </c>
      <c r="B1088" s="56">
        <v>8.1610000000000002E-2</v>
      </c>
      <c r="C1088" s="56">
        <v>4.87E-2</v>
      </c>
      <c r="E1088" s="45">
        <v>43821</v>
      </c>
      <c r="F1088" s="56">
        <v>0</v>
      </c>
      <c r="G1088" s="56">
        <v>0</v>
      </c>
      <c r="I1088" s="45">
        <v>43821</v>
      </c>
      <c r="J1088" s="56">
        <v>0</v>
      </c>
      <c r="K1088" s="56">
        <v>0.37056</v>
      </c>
      <c r="M1088" s="45">
        <v>43821</v>
      </c>
      <c r="N1088" s="56">
        <v>0</v>
      </c>
      <c r="O1088" s="56">
        <v>0.34572000000000003</v>
      </c>
      <c r="Q1088" s="45">
        <v>43821</v>
      </c>
      <c r="R1088" s="56">
        <v>5.6437900000000001</v>
      </c>
      <c r="S1088" s="56">
        <v>1.6899500000000001</v>
      </c>
      <c r="U1088" s="45">
        <v>43821</v>
      </c>
      <c r="V1088" s="56">
        <v>3.2614200000000002</v>
      </c>
      <c r="W1088" s="56">
        <v>2.05444</v>
      </c>
      <c r="Y1088" s="45">
        <v>43821</v>
      </c>
      <c r="Z1088" s="56">
        <v>2.8889800000000001</v>
      </c>
      <c r="AA1088" s="56">
        <v>9.9181000000000008</v>
      </c>
      <c r="AC1088" s="45">
        <v>43821</v>
      </c>
      <c r="AD1088" s="56">
        <v>4.3900000000000002E-2</v>
      </c>
      <c r="AE1088" s="56">
        <v>0.75083999999999995</v>
      </c>
      <c r="AG1088" s="45">
        <v>43821</v>
      </c>
      <c r="AH1088" s="56">
        <v>0.53978999999999999</v>
      </c>
      <c r="AI1088" s="56">
        <v>0.35471000000000003</v>
      </c>
      <c r="AK1088" s="45">
        <v>43821</v>
      </c>
      <c r="AL1088" s="56">
        <v>0.15392</v>
      </c>
      <c r="AM1088" s="56">
        <v>0.56438999999999995</v>
      </c>
      <c r="AO1088" s="45">
        <v>43821</v>
      </c>
      <c r="AP1088" s="56">
        <v>1.0763799999999999</v>
      </c>
      <c r="AQ1088" s="56">
        <v>0.52083000000000002</v>
      </c>
      <c r="AS1088" s="45">
        <v>44351</v>
      </c>
      <c r="AT1088" s="44">
        <v>432.45</v>
      </c>
      <c r="AU1088" s="44">
        <v>433.2</v>
      </c>
      <c r="AV1088" s="44">
        <v>429.35</v>
      </c>
      <c r="AW1088" s="44">
        <v>432.45</v>
      </c>
    </row>
    <row r="1089" spans="1:49">
      <c r="A1089" s="45">
        <v>43822</v>
      </c>
      <c r="B1089" s="56">
        <v>0.1527</v>
      </c>
      <c r="C1089" s="56">
        <v>0.11978999999999999</v>
      </c>
      <c r="E1089" s="45">
        <v>43822</v>
      </c>
      <c r="F1089" s="56">
        <v>11.428570000000001</v>
      </c>
      <c r="G1089" s="56">
        <v>8.5714199999999998</v>
      </c>
      <c r="I1089" s="45">
        <v>43822</v>
      </c>
      <c r="J1089" s="56">
        <v>0</v>
      </c>
      <c r="K1089" s="56">
        <v>0.37056</v>
      </c>
      <c r="M1089" s="45">
        <v>43822</v>
      </c>
      <c r="N1089" s="56">
        <v>0.69144000000000005</v>
      </c>
      <c r="O1089" s="56">
        <v>0.34572000000000003</v>
      </c>
      <c r="Q1089" s="45">
        <v>43822</v>
      </c>
      <c r="R1089" s="56">
        <v>13.70696</v>
      </c>
      <c r="S1089" s="56">
        <v>4.82348</v>
      </c>
      <c r="U1089" s="45">
        <v>43822</v>
      </c>
      <c r="V1089" s="56">
        <v>7.0107799999999996</v>
      </c>
      <c r="W1089" s="56">
        <v>2.6194099999999998</v>
      </c>
      <c r="Y1089" s="45">
        <v>43822</v>
      </c>
      <c r="Z1089" s="56">
        <v>6.2101899999999999</v>
      </c>
      <c r="AA1089" s="56">
        <v>13.37579</v>
      </c>
      <c r="AC1089" s="45">
        <v>43822</v>
      </c>
      <c r="AD1089" s="56">
        <v>0.10391</v>
      </c>
      <c r="AE1089" s="56">
        <v>0.65424000000000004</v>
      </c>
      <c r="AG1089" s="45">
        <v>43822</v>
      </c>
      <c r="AH1089" s="56">
        <v>0.95618999999999998</v>
      </c>
      <c r="AI1089" s="56">
        <v>0.46267000000000003</v>
      </c>
      <c r="AK1089" s="45">
        <v>43822</v>
      </c>
      <c r="AL1089" s="56">
        <v>0.94920000000000004</v>
      </c>
      <c r="AM1089" s="56">
        <v>1.2827</v>
      </c>
      <c r="AO1089" s="45">
        <v>43822</v>
      </c>
      <c r="AP1089" s="56">
        <v>3.61111</v>
      </c>
      <c r="AQ1089" s="56">
        <v>1.8402700000000001</v>
      </c>
      <c r="AS1089" s="45">
        <v>44354</v>
      </c>
      <c r="AT1089" s="44">
        <v>435</v>
      </c>
      <c r="AU1089" s="44">
        <v>435.95</v>
      </c>
      <c r="AV1089" s="44">
        <v>430.75</v>
      </c>
      <c r="AW1089" s="44">
        <v>433.65</v>
      </c>
    </row>
    <row r="1090" spans="1:49">
      <c r="A1090" s="45">
        <v>43823</v>
      </c>
      <c r="B1090" s="56">
        <v>0.13822000000000001</v>
      </c>
      <c r="C1090" s="56">
        <v>0.11189</v>
      </c>
      <c r="E1090" s="45">
        <v>43823</v>
      </c>
      <c r="F1090" s="56">
        <v>14.28571</v>
      </c>
      <c r="G1090" s="56">
        <v>7.1428500000000001</v>
      </c>
      <c r="I1090" s="45">
        <v>43823</v>
      </c>
      <c r="J1090" s="56">
        <v>0.74112999999999996</v>
      </c>
      <c r="K1090" s="56">
        <v>0.26468999999999998</v>
      </c>
      <c r="M1090" s="45">
        <v>43823</v>
      </c>
      <c r="N1090" s="56">
        <v>0.90751000000000004</v>
      </c>
      <c r="O1090" s="56">
        <v>0.25929000000000002</v>
      </c>
      <c r="Q1090" s="45">
        <v>43823</v>
      </c>
      <c r="R1090" s="56">
        <v>9.7437100000000001</v>
      </c>
      <c r="S1090" s="56">
        <v>4.6829200000000002</v>
      </c>
      <c r="U1090" s="45">
        <v>43823</v>
      </c>
      <c r="V1090" s="56">
        <v>5.0590599999999997</v>
      </c>
      <c r="W1090" s="56">
        <v>2.0287600000000001</v>
      </c>
      <c r="Y1090" s="45">
        <v>43823</v>
      </c>
      <c r="Z1090" s="56">
        <v>4.4813400000000003</v>
      </c>
      <c r="AA1090" s="56">
        <v>10.78252</v>
      </c>
      <c r="AC1090" s="45">
        <v>43823</v>
      </c>
      <c r="AD1090" s="56">
        <v>0.10489</v>
      </c>
      <c r="AE1090" s="56">
        <v>0.52007999999999999</v>
      </c>
      <c r="AG1090" s="45">
        <v>43823</v>
      </c>
      <c r="AH1090" s="56">
        <v>0.87907999999999997</v>
      </c>
      <c r="AI1090" s="56">
        <v>0.38556000000000001</v>
      </c>
      <c r="AK1090" s="45">
        <v>43823</v>
      </c>
      <c r="AL1090" s="56">
        <v>0.97484999999999999</v>
      </c>
      <c r="AM1090" s="56">
        <v>1.02616</v>
      </c>
      <c r="AO1090" s="45">
        <v>43823</v>
      </c>
      <c r="AP1090" s="56">
        <v>2.8819400000000002</v>
      </c>
      <c r="AQ1090" s="56">
        <v>2.0138799999999999</v>
      </c>
      <c r="AS1090" s="45">
        <v>44355</v>
      </c>
      <c r="AT1090" s="44">
        <v>433.5</v>
      </c>
      <c r="AU1090" s="44">
        <v>435.2</v>
      </c>
      <c r="AV1090" s="44">
        <v>432.3</v>
      </c>
      <c r="AW1090" s="44">
        <v>432.95</v>
      </c>
    </row>
    <row r="1091" spans="1:49">
      <c r="A1091" s="45">
        <v>43824</v>
      </c>
      <c r="B1091" s="56">
        <v>7.7660000000000007E-2</v>
      </c>
      <c r="C1091" s="56">
        <v>6.055E-2</v>
      </c>
      <c r="E1091" s="45">
        <v>43824</v>
      </c>
      <c r="F1091" s="56">
        <v>0</v>
      </c>
      <c r="G1091" s="56">
        <v>0</v>
      </c>
      <c r="I1091" s="45">
        <v>43824</v>
      </c>
      <c r="J1091" s="56">
        <v>0.31762000000000001</v>
      </c>
      <c r="K1091" s="56">
        <v>0</v>
      </c>
      <c r="M1091" s="45">
        <v>43824</v>
      </c>
      <c r="N1091" s="56">
        <v>0.34572000000000003</v>
      </c>
      <c r="O1091" s="56">
        <v>0</v>
      </c>
      <c r="Q1091" s="45">
        <v>43824</v>
      </c>
      <c r="R1091" s="56">
        <v>6.1277999999999997</v>
      </c>
      <c r="S1091" s="56">
        <v>2.1580499999999998</v>
      </c>
      <c r="U1091" s="45">
        <v>43824</v>
      </c>
      <c r="V1091" s="56">
        <v>3.3898299999999999</v>
      </c>
      <c r="W1091" s="56">
        <v>2.2855599999999998</v>
      </c>
      <c r="Y1091" s="45">
        <v>43824</v>
      </c>
      <c r="Z1091" s="56">
        <v>3.0027200000000001</v>
      </c>
      <c r="AA1091" s="56">
        <v>7.2338399999999998</v>
      </c>
      <c r="AC1091" s="45">
        <v>43824</v>
      </c>
      <c r="AD1091" s="56">
        <v>6.4399999999999999E-2</v>
      </c>
      <c r="AE1091" s="56">
        <v>0.42493999999999998</v>
      </c>
      <c r="AG1091" s="45">
        <v>43824</v>
      </c>
      <c r="AH1091" s="56">
        <v>0.6169</v>
      </c>
      <c r="AI1091" s="56">
        <v>0.24676000000000001</v>
      </c>
      <c r="AK1091" s="45">
        <v>43824</v>
      </c>
      <c r="AL1091" s="56">
        <v>0.56438999999999995</v>
      </c>
      <c r="AM1091" s="56">
        <v>0.56438999999999995</v>
      </c>
      <c r="AO1091" s="45">
        <v>43824</v>
      </c>
      <c r="AP1091" s="56">
        <v>1.3888799999999999</v>
      </c>
      <c r="AQ1091" s="56">
        <v>0.86804999999999999</v>
      </c>
      <c r="AS1091" s="45">
        <v>44356</v>
      </c>
      <c r="AT1091" s="44">
        <v>432.1</v>
      </c>
      <c r="AU1091" s="44">
        <v>432.55</v>
      </c>
      <c r="AV1091" s="44">
        <v>428.05</v>
      </c>
      <c r="AW1091" s="44">
        <v>428.3</v>
      </c>
    </row>
    <row r="1092" spans="1:49">
      <c r="A1092" s="45">
        <v>43825</v>
      </c>
      <c r="B1092" s="56">
        <v>0.10926</v>
      </c>
      <c r="C1092" s="56">
        <v>0.10267999999999999</v>
      </c>
      <c r="E1092" s="45">
        <v>43825</v>
      </c>
      <c r="F1092" s="56">
        <v>14.28571</v>
      </c>
      <c r="G1092" s="56">
        <v>8.5714199999999998</v>
      </c>
      <c r="I1092" s="45">
        <v>43825</v>
      </c>
      <c r="J1092" s="56">
        <v>0</v>
      </c>
      <c r="K1092" s="56">
        <v>0.63524999999999998</v>
      </c>
      <c r="M1092" s="45">
        <v>43825</v>
      </c>
      <c r="N1092" s="56">
        <v>0</v>
      </c>
      <c r="O1092" s="56">
        <v>0</v>
      </c>
      <c r="Q1092" s="45">
        <v>43825</v>
      </c>
      <c r="R1092" s="56">
        <v>10.503959999999999</v>
      </c>
      <c r="S1092" s="56">
        <v>4.6877899999999997</v>
      </c>
      <c r="U1092" s="45">
        <v>43825</v>
      </c>
      <c r="V1092" s="56">
        <v>5.8294800000000002</v>
      </c>
      <c r="W1092" s="56">
        <v>2.5680499999999999</v>
      </c>
      <c r="Y1092" s="45">
        <v>43825</v>
      </c>
      <c r="Z1092" s="56">
        <v>5.16378</v>
      </c>
      <c r="AA1092" s="56">
        <v>10.259320000000001</v>
      </c>
      <c r="AC1092" s="45">
        <v>43825</v>
      </c>
      <c r="AD1092" s="56">
        <v>0.10538</v>
      </c>
      <c r="AE1092" s="56">
        <v>0.85524999999999995</v>
      </c>
      <c r="AG1092" s="45">
        <v>43825</v>
      </c>
      <c r="AH1092" s="56">
        <v>0.66317000000000004</v>
      </c>
      <c r="AI1092" s="56">
        <v>0.70943000000000001</v>
      </c>
      <c r="AK1092" s="45">
        <v>43825</v>
      </c>
      <c r="AL1092" s="56">
        <v>1.1287799999999999</v>
      </c>
      <c r="AM1092" s="56">
        <v>2.4114900000000001</v>
      </c>
      <c r="AO1092" s="45">
        <v>43825</v>
      </c>
      <c r="AP1092" s="56">
        <v>3.5069400000000002</v>
      </c>
      <c r="AQ1092" s="56">
        <v>2.1875</v>
      </c>
      <c r="AS1092" s="45">
        <v>44357</v>
      </c>
      <c r="AT1092" s="44">
        <v>428.35</v>
      </c>
      <c r="AU1092" s="44">
        <v>430.85</v>
      </c>
      <c r="AV1092" s="44">
        <v>427.6</v>
      </c>
      <c r="AW1092" s="44">
        <v>429.9</v>
      </c>
    </row>
    <row r="1093" spans="1:49">
      <c r="A1093" s="45">
        <v>43826</v>
      </c>
      <c r="B1093" s="56">
        <v>0.10926</v>
      </c>
      <c r="C1093" s="56">
        <v>9.7409999999999997E-2</v>
      </c>
      <c r="E1093" s="45">
        <v>43826</v>
      </c>
      <c r="F1093" s="56">
        <v>0</v>
      </c>
      <c r="G1093" s="56">
        <v>11.428570000000001</v>
      </c>
      <c r="I1093" s="45">
        <v>43826</v>
      </c>
      <c r="J1093" s="56">
        <v>0.31762000000000001</v>
      </c>
      <c r="K1093" s="56">
        <v>0.26468999999999998</v>
      </c>
      <c r="M1093" s="45">
        <v>43826</v>
      </c>
      <c r="N1093" s="56">
        <v>0.21607000000000001</v>
      </c>
      <c r="O1093" s="56">
        <v>0.64822000000000002</v>
      </c>
      <c r="Q1093" s="45">
        <v>43826</v>
      </c>
      <c r="R1093" s="56">
        <v>10.5137</v>
      </c>
      <c r="S1093" s="56">
        <v>5.0481199999999999</v>
      </c>
      <c r="U1093" s="45">
        <v>43826</v>
      </c>
      <c r="V1093" s="56">
        <v>6.8567</v>
      </c>
      <c r="W1093" s="56">
        <v>2.5937299999999999</v>
      </c>
      <c r="Y1093" s="45">
        <v>43826</v>
      </c>
      <c r="Z1093" s="56">
        <v>6.0736999999999997</v>
      </c>
      <c r="AA1093" s="56">
        <v>12.238390000000001</v>
      </c>
      <c r="AC1093" s="45">
        <v>43826</v>
      </c>
      <c r="AD1093" s="56">
        <v>0.15856000000000001</v>
      </c>
      <c r="AE1093" s="56">
        <v>0.61863000000000001</v>
      </c>
      <c r="AG1093" s="45">
        <v>43826</v>
      </c>
      <c r="AH1093" s="56">
        <v>1.24922</v>
      </c>
      <c r="AI1093" s="56">
        <v>1.29549</v>
      </c>
      <c r="AK1093" s="45">
        <v>43826</v>
      </c>
      <c r="AL1093" s="56">
        <v>1.3340099999999999</v>
      </c>
      <c r="AM1093" s="56">
        <v>3.4633099999999999</v>
      </c>
      <c r="AO1093" s="45">
        <v>43826</v>
      </c>
      <c r="AP1093" s="56">
        <v>3.125</v>
      </c>
      <c r="AQ1093" s="56">
        <v>1.875</v>
      </c>
      <c r="AS1093" s="45">
        <v>44358</v>
      </c>
      <c r="AT1093" s="44">
        <v>430.3</v>
      </c>
      <c r="AU1093" s="44">
        <v>433.15</v>
      </c>
      <c r="AV1093" s="44">
        <v>430.1</v>
      </c>
      <c r="AW1093" s="44">
        <v>432.05</v>
      </c>
    </row>
    <row r="1094" spans="1:49">
      <c r="A1094" s="45">
        <v>43827</v>
      </c>
      <c r="B1094" s="56">
        <v>9.8729999999999998E-2</v>
      </c>
      <c r="C1094" s="56">
        <v>9.3460000000000001E-2</v>
      </c>
      <c r="E1094" s="45">
        <v>43827</v>
      </c>
      <c r="F1094" s="56">
        <v>0</v>
      </c>
      <c r="G1094" s="56">
        <v>0</v>
      </c>
      <c r="I1094" s="45">
        <v>43827</v>
      </c>
      <c r="J1094" s="56">
        <v>0</v>
      </c>
      <c r="K1094" s="56">
        <v>0</v>
      </c>
      <c r="M1094" s="45">
        <v>43827</v>
      </c>
      <c r="N1094" s="56">
        <v>0</v>
      </c>
      <c r="O1094" s="56">
        <v>0</v>
      </c>
      <c r="Q1094" s="45">
        <v>43827</v>
      </c>
      <c r="R1094" s="56">
        <v>6.1154599999999997</v>
      </c>
      <c r="S1094" s="56">
        <v>1.93374</v>
      </c>
      <c r="U1094" s="45">
        <v>43827</v>
      </c>
      <c r="V1094" s="56">
        <v>3.1587000000000001</v>
      </c>
      <c r="W1094" s="56">
        <v>2.5166900000000001</v>
      </c>
      <c r="Y1094" s="45">
        <v>43827</v>
      </c>
      <c r="Z1094" s="56">
        <v>2.79799</v>
      </c>
      <c r="AA1094" s="56">
        <v>7.9390299999999998</v>
      </c>
      <c r="AC1094" s="45">
        <v>43827</v>
      </c>
      <c r="AD1094" s="56">
        <v>7.4639999999999998E-2</v>
      </c>
      <c r="AE1094" s="56">
        <v>0.50007000000000001</v>
      </c>
      <c r="AG1094" s="45">
        <v>43827</v>
      </c>
      <c r="AH1094" s="56">
        <v>0.40098</v>
      </c>
      <c r="AI1094" s="56">
        <v>0.40098</v>
      </c>
      <c r="AK1094" s="45">
        <v>43827</v>
      </c>
      <c r="AL1094" s="56">
        <v>0.41045999999999999</v>
      </c>
      <c r="AM1094" s="56">
        <v>1.1031200000000001</v>
      </c>
      <c r="AO1094" s="45">
        <v>43827</v>
      </c>
      <c r="AP1094" s="56">
        <v>0.90276999999999996</v>
      </c>
      <c r="AQ1094" s="56">
        <v>0.59026999999999996</v>
      </c>
      <c r="AS1094" s="45">
        <v>44361</v>
      </c>
      <c r="AT1094" s="44">
        <v>432.95</v>
      </c>
      <c r="AU1094" s="44">
        <v>433.05</v>
      </c>
      <c r="AV1094" s="44">
        <v>430.55</v>
      </c>
      <c r="AW1094" s="44">
        <v>432.3</v>
      </c>
    </row>
    <row r="1095" spans="1:49">
      <c r="A1095" s="45">
        <v>43828</v>
      </c>
      <c r="B1095" s="56">
        <v>0.11978999999999999</v>
      </c>
      <c r="C1095" s="56">
        <v>5.6599999999999998E-2</v>
      </c>
      <c r="E1095" s="45">
        <v>43828</v>
      </c>
      <c r="F1095" s="56">
        <v>0</v>
      </c>
      <c r="G1095" s="56">
        <v>0</v>
      </c>
      <c r="I1095" s="45">
        <v>43828</v>
      </c>
      <c r="J1095" s="56">
        <v>0</v>
      </c>
      <c r="K1095" s="56">
        <v>0</v>
      </c>
      <c r="M1095" s="45">
        <v>43828</v>
      </c>
      <c r="N1095" s="56">
        <v>0</v>
      </c>
      <c r="O1095" s="56">
        <v>0.25929000000000002</v>
      </c>
      <c r="Q1095" s="45">
        <v>43828</v>
      </c>
      <c r="R1095" s="56">
        <v>5.58439</v>
      </c>
      <c r="S1095" s="56">
        <v>1.99315</v>
      </c>
      <c r="U1095" s="45">
        <v>43828</v>
      </c>
      <c r="V1095" s="56">
        <v>2.4396499999999999</v>
      </c>
      <c r="W1095" s="56">
        <v>2.05444</v>
      </c>
      <c r="Y1095" s="45">
        <v>43828</v>
      </c>
      <c r="Z1095" s="56">
        <v>2.1610499999999999</v>
      </c>
      <c r="AA1095" s="56">
        <v>7.9162800000000004</v>
      </c>
      <c r="AC1095" s="45">
        <v>43828</v>
      </c>
      <c r="AD1095" s="56">
        <v>8.6349999999999996E-2</v>
      </c>
      <c r="AE1095" s="56">
        <v>0.47031000000000001</v>
      </c>
      <c r="AG1095" s="45">
        <v>43828</v>
      </c>
      <c r="AH1095" s="56">
        <v>0.69401000000000002</v>
      </c>
      <c r="AI1095" s="56">
        <v>0.46267000000000003</v>
      </c>
      <c r="AK1095" s="45">
        <v>43828</v>
      </c>
      <c r="AL1095" s="56">
        <v>0.64134999999999998</v>
      </c>
      <c r="AM1095" s="56">
        <v>1.02616</v>
      </c>
      <c r="AO1095" s="45">
        <v>43828</v>
      </c>
      <c r="AP1095" s="56">
        <v>1.11111</v>
      </c>
      <c r="AQ1095" s="56">
        <v>0.625</v>
      </c>
      <c r="AS1095" s="45">
        <v>44362</v>
      </c>
      <c r="AT1095" s="44">
        <v>432.8</v>
      </c>
      <c r="AU1095" s="44">
        <v>433.95</v>
      </c>
      <c r="AV1095" s="44">
        <v>431.7</v>
      </c>
      <c r="AW1095" s="44">
        <v>433.45</v>
      </c>
    </row>
    <row r="1096" spans="1:49">
      <c r="A1096" s="45">
        <v>43829</v>
      </c>
      <c r="B1096" s="56">
        <v>0.15533</v>
      </c>
      <c r="C1096" s="56">
        <v>0.10531</v>
      </c>
      <c r="E1096" s="45">
        <v>43829</v>
      </c>
      <c r="F1096" s="56">
        <v>0</v>
      </c>
      <c r="G1096" s="56">
        <v>0</v>
      </c>
      <c r="I1096" s="45">
        <v>43829</v>
      </c>
      <c r="J1096" s="56">
        <v>0</v>
      </c>
      <c r="K1096" s="56">
        <v>0</v>
      </c>
      <c r="M1096" s="45">
        <v>43829</v>
      </c>
      <c r="N1096" s="56">
        <v>0</v>
      </c>
      <c r="O1096" s="56">
        <v>0.38893</v>
      </c>
      <c r="Q1096" s="45">
        <v>43829</v>
      </c>
      <c r="R1096" s="56">
        <v>11.639469999999999</v>
      </c>
      <c r="S1096" s="56">
        <v>5.69963</v>
      </c>
      <c r="U1096" s="45">
        <v>43829</v>
      </c>
      <c r="V1096" s="56">
        <v>8.0636799999999997</v>
      </c>
      <c r="W1096" s="56">
        <v>2.5166900000000001</v>
      </c>
      <c r="Y1096" s="45">
        <v>43829</v>
      </c>
      <c r="Z1096" s="56">
        <v>7.1428500000000001</v>
      </c>
      <c r="AA1096" s="56">
        <v>11.48771</v>
      </c>
      <c r="AC1096" s="45">
        <v>43829</v>
      </c>
      <c r="AD1096" s="56">
        <v>0.11366999999999999</v>
      </c>
      <c r="AE1096" s="56">
        <v>0.50153999999999999</v>
      </c>
      <c r="AG1096" s="45">
        <v>43829</v>
      </c>
      <c r="AH1096" s="56">
        <v>0.75570000000000004</v>
      </c>
      <c r="AI1096" s="56">
        <v>0.66317000000000004</v>
      </c>
      <c r="AK1096" s="45">
        <v>43829</v>
      </c>
      <c r="AL1096" s="56">
        <v>1.6418600000000001</v>
      </c>
      <c r="AM1096" s="56">
        <v>2.1549499999999999</v>
      </c>
      <c r="AO1096" s="45">
        <v>43829</v>
      </c>
      <c r="AP1096" s="56">
        <v>3.29861</v>
      </c>
      <c r="AQ1096" s="56">
        <v>2.0138799999999999</v>
      </c>
      <c r="AS1096" s="45">
        <v>44363</v>
      </c>
      <c r="AT1096" s="44">
        <v>433.1</v>
      </c>
      <c r="AU1096" s="44">
        <v>436.6</v>
      </c>
      <c r="AV1096" s="44">
        <v>432.7</v>
      </c>
      <c r="AW1096" s="44">
        <v>436.15</v>
      </c>
    </row>
    <row r="1097" spans="1:49">
      <c r="A1097" s="45">
        <v>43830</v>
      </c>
      <c r="B1097" s="56">
        <v>0.11189</v>
      </c>
      <c r="C1097" s="56">
        <v>7.5029999999999999E-2</v>
      </c>
      <c r="E1097" s="45">
        <v>43830</v>
      </c>
      <c r="F1097" s="56">
        <v>0</v>
      </c>
      <c r="G1097" s="56">
        <v>0</v>
      </c>
      <c r="I1097" s="45">
        <v>43830</v>
      </c>
      <c r="J1097" s="56">
        <v>0.26468999999999998</v>
      </c>
      <c r="K1097" s="56">
        <v>0</v>
      </c>
      <c r="M1097" s="45">
        <v>43830</v>
      </c>
      <c r="N1097" s="56">
        <v>0</v>
      </c>
      <c r="O1097" s="56">
        <v>0.47536</v>
      </c>
      <c r="Q1097" s="45">
        <v>43830</v>
      </c>
      <c r="R1097" s="56">
        <v>9.6002299999999998</v>
      </c>
      <c r="S1097" s="56">
        <v>25.170179999999998</v>
      </c>
      <c r="U1097" s="45">
        <v>43830</v>
      </c>
      <c r="V1097" s="56">
        <v>6.0606</v>
      </c>
      <c r="W1097" s="56">
        <v>2.20852</v>
      </c>
      <c r="Y1097" s="45">
        <v>43830</v>
      </c>
      <c r="Z1097" s="56">
        <v>5.3685099999999997</v>
      </c>
      <c r="AA1097" s="56">
        <v>8.23475</v>
      </c>
      <c r="AC1097" s="45">
        <v>43830</v>
      </c>
      <c r="AD1097" s="56">
        <v>8.2449999999999996E-2</v>
      </c>
      <c r="AE1097" s="56">
        <v>0.44835999999999998</v>
      </c>
      <c r="AG1097" s="45">
        <v>43830</v>
      </c>
      <c r="AH1097" s="56">
        <v>0.63231999999999999</v>
      </c>
      <c r="AI1097" s="56">
        <v>0.27760000000000001</v>
      </c>
      <c r="AK1097" s="45">
        <v>43830</v>
      </c>
      <c r="AL1097" s="56">
        <v>0.87224000000000002</v>
      </c>
      <c r="AM1097" s="56">
        <v>1.51359</v>
      </c>
      <c r="AO1097" s="45">
        <v>43830</v>
      </c>
      <c r="AP1097" s="56">
        <v>2.0833300000000001</v>
      </c>
      <c r="AQ1097" s="56">
        <v>1.5277700000000001</v>
      </c>
      <c r="AS1097" s="45">
        <v>44364</v>
      </c>
      <c r="AT1097" s="44">
        <v>433.8</v>
      </c>
      <c r="AU1097" s="44">
        <v>434.15</v>
      </c>
      <c r="AV1097" s="44">
        <v>431.6</v>
      </c>
      <c r="AW1097" s="44">
        <v>432.85</v>
      </c>
    </row>
    <row r="1098" spans="1:49">
      <c r="A1098" s="45">
        <v>43831</v>
      </c>
      <c r="B1098" s="56">
        <v>5.6599999999999998E-2</v>
      </c>
      <c r="C1098" s="56">
        <v>5.2650000000000002E-2</v>
      </c>
      <c r="E1098" s="45">
        <v>43831</v>
      </c>
      <c r="F1098" s="56">
        <v>0</v>
      </c>
      <c r="G1098" s="56">
        <v>0</v>
      </c>
      <c r="I1098" s="45">
        <v>43831</v>
      </c>
      <c r="J1098" s="56">
        <v>0</v>
      </c>
      <c r="K1098" s="56">
        <v>0</v>
      </c>
      <c r="M1098" s="45">
        <v>43831</v>
      </c>
      <c r="N1098" s="56">
        <v>0</v>
      </c>
      <c r="O1098" s="56">
        <v>0</v>
      </c>
      <c r="Q1098" s="45">
        <v>43831</v>
      </c>
      <c r="R1098" s="56">
        <v>6.0976100000000004</v>
      </c>
      <c r="S1098" s="56">
        <v>2.16357</v>
      </c>
      <c r="U1098" s="45">
        <v>43831</v>
      </c>
      <c r="V1098" s="56">
        <v>3.4155099999999998</v>
      </c>
      <c r="W1098" s="56">
        <v>2.05444</v>
      </c>
      <c r="Y1098" s="45">
        <v>43831</v>
      </c>
      <c r="Z1098" s="56">
        <v>3.0254699999999999</v>
      </c>
      <c r="AA1098" s="56">
        <v>8.1892600000000009</v>
      </c>
      <c r="AC1098" s="45">
        <v>43831</v>
      </c>
      <c r="AD1098" s="56">
        <v>5.7079999999999999E-2</v>
      </c>
      <c r="AE1098" s="56">
        <v>0.49568000000000001</v>
      </c>
      <c r="AG1098" s="45">
        <v>43831</v>
      </c>
      <c r="AH1098" s="56">
        <v>0.58604999999999996</v>
      </c>
      <c r="AI1098" s="56">
        <v>0.37014000000000002</v>
      </c>
      <c r="AK1098" s="45">
        <v>43831</v>
      </c>
      <c r="AL1098" s="56">
        <v>0.30785000000000001</v>
      </c>
      <c r="AM1098" s="56">
        <v>0.79527000000000003</v>
      </c>
      <c r="AO1098" s="45">
        <v>43831</v>
      </c>
      <c r="AP1098" s="56">
        <v>1.11111</v>
      </c>
      <c r="AQ1098" s="56">
        <v>0.59026999999999996</v>
      </c>
      <c r="AS1098" s="45">
        <v>44365</v>
      </c>
      <c r="AT1098" s="44">
        <v>434.5</v>
      </c>
      <c r="AU1098" s="44">
        <v>435.75</v>
      </c>
      <c r="AV1098" s="44">
        <v>433.3</v>
      </c>
      <c r="AW1098" s="44">
        <v>434.5</v>
      </c>
    </row>
    <row r="1099" spans="1:49">
      <c r="A1099" s="45">
        <v>43832</v>
      </c>
      <c r="B1099" s="56">
        <v>0.16059999999999999</v>
      </c>
      <c r="C1099" s="56">
        <v>0.11584</v>
      </c>
      <c r="E1099" s="45">
        <v>43832</v>
      </c>
      <c r="F1099" s="56">
        <v>0</v>
      </c>
      <c r="G1099" s="56">
        <v>7.1428500000000001</v>
      </c>
      <c r="I1099" s="45">
        <v>43832</v>
      </c>
      <c r="J1099" s="56">
        <v>0.74112999999999996</v>
      </c>
      <c r="K1099" s="56">
        <v>1.21757</v>
      </c>
      <c r="M1099" s="45">
        <v>43832</v>
      </c>
      <c r="N1099" s="56">
        <v>0.38893</v>
      </c>
      <c r="O1099" s="56">
        <v>0.56179000000000001</v>
      </c>
      <c r="Q1099" s="45">
        <v>43832</v>
      </c>
      <c r="R1099" s="56">
        <v>11.513199999999999</v>
      </c>
      <c r="S1099" s="56">
        <v>13.294700000000001</v>
      </c>
      <c r="U1099" s="45">
        <v>43832</v>
      </c>
      <c r="V1099" s="56">
        <v>8.7827400000000004</v>
      </c>
      <c r="W1099" s="56">
        <v>2.1314799999999998</v>
      </c>
      <c r="Y1099" s="45">
        <v>43832</v>
      </c>
      <c r="Z1099" s="56">
        <v>7.7797900000000002</v>
      </c>
      <c r="AA1099" s="56">
        <v>11.69244</v>
      </c>
      <c r="AC1099" s="45">
        <v>43832</v>
      </c>
      <c r="AD1099" s="56">
        <v>0.12245</v>
      </c>
      <c r="AE1099" s="56">
        <v>0.56252000000000002</v>
      </c>
      <c r="AG1099" s="45">
        <v>43832</v>
      </c>
      <c r="AH1099" s="56">
        <v>1.0641499999999999</v>
      </c>
      <c r="AI1099" s="56">
        <v>0.77112000000000003</v>
      </c>
      <c r="AK1099" s="45">
        <v>43832</v>
      </c>
      <c r="AL1099" s="56">
        <v>1.1544300000000001</v>
      </c>
      <c r="AM1099" s="56">
        <v>1.9240600000000001</v>
      </c>
      <c r="AO1099" s="45">
        <v>43832</v>
      </c>
      <c r="AP1099" s="56">
        <v>4.5138800000000003</v>
      </c>
      <c r="AQ1099" s="56">
        <v>2.5347200000000001</v>
      </c>
      <c r="AS1099" s="45">
        <v>44368</v>
      </c>
      <c r="AT1099" s="44">
        <v>430.3</v>
      </c>
      <c r="AU1099" s="44">
        <v>431.85</v>
      </c>
      <c r="AV1099" s="44">
        <v>428.25</v>
      </c>
      <c r="AW1099" s="44">
        <v>430.35</v>
      </c>
    </row>
    <row r="1100" spans="1:49">
      <c r="A1100" s="45">
        <v>43833</v>
      </c>
      <c r="B1100" s="56">
        <v>0.13295000000000001</v>
      </c>
      <c r="C1100" s="56">
        <v>0.10136000000000001</v>
      </c>
      <c r="E1100" s="45">
        <v>43833</v>
      </c>
      <c r="F1100" s="56">
        <v>14.28571</v>
      </c>
      <c r="G1100" s="56">
        <v>7.1428500000000001</v>
      </c>
      <c r="I1100" s="45">
        <v>43833</v>
      </c>
      <c r="J1100" s="56">
        <v>0.79407000000000005</v>
      </c>
      <c r="K1100" s="56">
        <v>0.26468999999999998</v>
      </c>
      <c r="M1100" s="45">
        <v>43833</v>
      </c>
      <c r="N1100" s="56">
        <v>0.56179000000000001</v>
      </c>
      <c r="O1100" s="56">
        <v>0</v>
      </c>
      <c r="Q1100" s="45">
        <v>43833</v>
      </c>
      <c r="R1100" s="56">
        <v>12.1738</v>
      </c>
      <c r="S1100" s="56">
        <v>5.6538599999999999</v>
      </c>
      <c r="U1100" s="45">
        <v>43833</v>
      </c>
      <c r="V1100" s="56">
        <v>6.0092400000000001</v>
      </c>
      <c r="W1100" s="56">
        <v>1.74627</v>
      </c>
      <c r="Y1100" s="45">
        <v>43833</v>
      </c>
      <c r="Z1100" s="56">
        <v>5.3230199999999996</v>
      </c>
      <c r="AA1100" s="56">
        <v>9.0764300000000002</v>
      </c>
      <c r="AC1100" s="45">
        <v>43833</v>
      </c>
      <c r="AD1100" s="56">
        <v>0.14441000000000001</v>
      </c>
      <c r="AE1100" s="56">
        <v>0.52788000000000002</v>
      </c>
      <c r="AG1100" s="45">
        <v>43833</v>
      </c>
      <c r="AH1100" s="56">
        <v>0.58604999999999996</v>
      </c>
      <c r="AI1100" s="56">
        <v>0.58604999999999996</v>
      </c>
      <c r="AK1100" s="45">
        <v>43833</v>
      </c>
      <c r="AL1100" s="56">
        <v>1.3340099999999999</v>
      </c>
      <c r="AM1100" s="56">
        <v>1.46228</v>
      </c>
      <c r="AO1100" s="45">
        <v>43833</v>
      </c>
      <c r="AP1100" s="56">
        <v>4.4791600000000003</v>
      </c>
      <c r="AQ1100" s="56">
        <v>1.66666</v>
      </c>
      <c r="AS1100" s="45">
        <v>44369</v>
      </c>
      <c r="AT1100" s="44">
        <v>432.75</v>
      </c>
      <c r="AU1100" s="44">
        <v>433.95</v>
      </c>
      <c r="AV1100" s="44">
        <v>432.05</v>
      </c>
      <c r="AW1100" s="44">
        <v>433.4</v>
      </c>
    </row>
    <row r="1101" spans="1:49">
      <c r="A1101" s="45">
        <v>43834</v>
      </c>
      <c r="B1101" s="56">
        <v>9.7409999999999997E-2</v>
      </c>
      <c r="C1101" s="56">
        <v>0.10004</v>
      </c>
      <c r="E1101" s="45">
        <v>43834</v>
      </c>
      <c r="F1101" s="56">
        <v>0</v>
      </c>
      <c r="G1101" s="56">
        <v>0</v>
      </c>
      <c r="I1101" s="45">
        <v>43834</v>
      </c>
      <c r="J1101" s="56">
        <v>0</v>
      </c>
      <c r="K1101" s="56">
        <v>0.26468999999999998</v>
      </c>
      <c r="M1101" s="45">
        <v>43834</v>
      </c>
      <c r="N1101" s="56">
        <v>0</v>
      </c>
      <c r="O1101" s="56">
        <v>0</v>
      </c>
      <c r="Q1101" s="45">
        <v>43834</v>
      </c>
      <c r="R1101" s="56">
        <v>6.5533700000000001</v>
      </c>
      <c r="S1101" s="56">
        <v>2.1444200000000002</v>
      </c>
      <c r="U1101" s="45">
        <v>43834</v>
      </c>
      <c r="V1101" s="56">
        <v>3.0559799999999999</v>
      </c>
      <c r="W1101" s="56">
        <v>1.5408299999999999</v>
      </c>
      <c r="Y1101" s="45">
        <v>43834</v>
      </c>
      <c r="Z1101" s="56">
        <v>2.7069999999999999</v>
      </c>
      <c r="AA1101" s="56">
        <v>6.4376699999999998</v>
      </c>
      <c r="AC1101" s="45">
        <v>43834</v>
      </c>
      <c r="AD1101" s="56">
        <v>9.2689999999999995E-2</v>
      </c>
      <c r="AE1101" s="56">
        <v>0.45177</v>
      </c>
      <c r="AG1101" s="45">
        <v>43834</v>
      </c>
      <c r="AH1101" s="56">
        <v>0.23133000000000001</v>
      </c>
      <c r="AI1101" s="56">
        <v>0.40098</v>
      </c>
      <c r="AK1101" s="45">
        <v>43834</v>
      </c>
      <c r="AL1101" s="56">
        <v>0.64134999999999998</v>
      </c>
      <c r="AM1101" s="56">
        <v>0.30785000000000001</v>
      </c>
      <c r="AO1101" s="45">
        <v>43834</v>
      </c>
      <c r="AP1101" s="56">
        <v>1.1458299999999999</v>
      </c>
      <c r="AQ1101" s="56">
        <v>0.76388</v>
      </c>
      <c r="AS1101" s="45">
        <v>44370</v>
      </c>
      <c r="AT1101" s="44">
        <v>435</v>
      </c>
      <c r="AU1101" s="44">
        <v>436.35</v>
      </c>
      <c r="AV1101" s="44">
        <v>433.7</v>
      </c>
      <c r="AW1101" s="44">
        <v>435.85</v>
      </c>
    </row>
    <row r="1102" spans="1:49">
      <c r="A1102" s="45">
        <v>43835</v>
      </c>
      <c r="B1102" s="56">
        <v>0.11452</v>
      </c>
      <c r="C1102" s="56">
        <v>6.055E-2</v>
      </c>
      <c r="E1102" s="45">
        <v>43835</v>
      </c>
      <c r="F1102" s="56">
        <v>0</v>
      </c>
      <c r="G1102" s="56">
        <v>0</v>
      </c>
      <c r="I1102" s="45">
        <v>43835</v>
      </c>
      <c r="J1102" s="56">
        <v>0</v>
      </c>
      <c r="K1102" s="56">
        <v>0</v>
      </c>
      <c r="M1102" s="45">
        <v>43835</v>
      </c>
      <c r="N1102" s="56">
        <v>0</v>
      </c>
      <c r="O1102" s="56">
        <v>0</v>
      </c>
      <c r="Q1102" s="45">
        <v>43835</v>
      </c>
      <c r="R1102" s="56">
        <v>7.3246599999999997</v>
      </c>
      <c r="S1102" s="56">
        <v>2.1340300000000001</v>
      </c>
      <c r="U1102" s="45">
        <v>43835</v>
      </c>
      <c r="V1102" s="56">
        <v>4.3400100000000004</v>
      </c>
      <c r="W1102" s="56">
        <v>2.9018999999999999</v>
      </c>
      <c r="Y1102" s="45">
        <v>43835</v>
      </c>
      <c r="Z1102" s="56">
        <v>3.8443999999999998</v>
      </c>
      <c r="AA1102" s="56">
        <v>7.6433099999999996</v>
      </c>
      <c r="AC1102" s="45">
        <v>43835</v>
      </c>
      <c r="AD1102" s="56">
        <v>0.12636</v>
      </c>
      <c r="AE1102" s="56">
        <v>0.50007000000000001</v>
      </c>
      <c r="AG1102" s="45">
        <v>43835</v>
      </c>
      <c r="AH1102" s="56">
        <v>0.55520999999999998</v>
      </c>
      <c r="AI1102" s="56">
        <v>0.21590999999999999</v>
      </c>
      <c r="AK1102" s="45">
        <v>43835</v>
      </c>
      <c r="AL1102" s="56">
        <v>0.89788999999999997</v>
      </c>
      <c r="AM1102" s="56">
        <v>0.51307999999999998</v>
      </c>
      <c r="AO1102" s="45">
        <v>43835</v>
      </c>
      <c r="AP1102" s="56">
        <v>0.83333000000000002</v>
      </c>
      <c r="AQ1102" s="56">
        <v>0.48610999999999999</v>
      </c>
      <c r="AS1102" s="45">
        <v>44371</v>
      </c>
      <c r="AT1102" s="44">
        <v>436.5</v>
      </c>
      <c r="AU1102" s="44">
        <v>438.55</v>
      </c>
      <c r="AV1102" s="44">
        <v>436.35</v>
      </c>
      <c r="AW1102" s="44">
        <v>437.7</v>
      </c>
    </row>
    <row r="1103" spans="1:49">
      <c r="A1103" s="45">
        <v>43836</v>
      </c>
      <c r="B1103" s="56">
        <v>0.14085</v>
      </c>
      <c r="C1103" s="56">
        <v>0.1211</v>
      </c>
      <c r="E1103" s="45">
        <v>43836</v>
      </c>
      <c r="F1103" s="56">
        <v>25.714279999999999</v>
      </c>
      <c r="G1103" s="56">
        <v>14.28571</v>
      </c>
      <c r="I1103" s="45">
        <v>43836</v>
      </c>
      <c r="J1103" s="56">
        <v>2.69984</v>
      </c>
      <c r="K1103" s="56">
        <v>0.63524999999999998</v>
      </c>
      <c r="M1103" s="45">
        <v>43836</v>
      </c>
      <c r="N1103" s="56">
        <v>3.1547100000000001</v>
      </c>
      <c r="O1103" s="56">
        <v>0.86429999999999996</v>
      </c>
      <c r="Q1103" s="45">
        <v>43836</v>
      </c>
      <c r="R1103" s="56">
        <v>17.847460000000002</v>
      </c>
      <c r="S1103" s="56">
        <v>7.4827500000000002</v>
      </c>
      <c r="U1103" s="45">
        <v>43836</v>
      </c>
      <c r="V1103" s="56">
        <v>8.7570599999999992</v>
      </c>
      <c r="W1103" s="56">
        <v>3.9291200000000002</v>
      </c>
      <c r="Y1103" s="45">
        <v>43836</v>
      </c>
      <c r="Z1103" s="56">
        <v>7.7570499999999996</v>
      </c>
      <c r="AA1103" s="56">
        <v>11.783429999999999</v>
      </c>
      <c r="AC1103" s="45">
        <v>43836</v>
      </c>
      <c r="AD1103" s="56">
        <v>0.29907</v>
      </c>
      <c r="AE1103" s="56">
        <v>0.62692000000000003</v>
      </c>
      <c r="AG1103" s="45">
        <v>43836</v>
      </c>
      <c r="AH1103" s="56">
        <v>1.7119</v>
      </c>
      <c r="AI1103" s="56">
        <v>0.89449999999999996</v>
      </c>
      <c r="AK1103" s="45">
        <v>43836</v>
      </c>
      <c r="AL1103" s="56">
        <v>3.54027</v>
      </c>
      <c r="AM1103" s="56">
        <v>2.0266799999999998</v>
      </c>
      <c r="AO1103" s="45">
        <v>43836</v>
      </c>
      <c r="AP1103" s="56">
        <v>3.4027699999999999</v>
      </c>
      <c r="AQ1103" s="56">
        <v>2.67361</v>
      </c>
      <c r="AS1103" s="45">
        <v>44372</v>
      </c>
      <c r="AT1103" s="44">
        <v>439.6</v>
      </c>
      <c r="AU1103" s="44">
        <v>441.85</v>
      </c>
      <c r="AV1103" s="44">
        <v>438.75</v>
      </c>
      <c r="AW1103" s="44">
        <v>439.7</v>
      </c>
    </row>
    <row r="1104" spans="1:49">
      <c r="A1104" s="45">
        <v>43837</v>
      </c>
      <c r="B1104" s="56">
        <v>0.16191</v>
      </c>
      <c r="C1104" s="56">
        <v>0.13689999999999999</v>
      </c>
      <c r="E1104" s="45">
        <v>43837</v>
      </c>
      <c r="F1104" s="56">
        <v>20</v>
      </c>
      <c r="G1104" s="56">
        <v>8.5714199999999998</v>
      </c>
      <c r="I1104" s="45">
        <v>43837</v>
      </c>
      <c r="J1104" s="56">
        <v>0.42349999999999999</v>
      </c>
      <c r="K1104" s="56">
        <v>1.0058199999999999</v>
      </c>
      <c r="M1104" s="45">
        <v>43837</v>
      </c>
      <c r="N1104" s="56">
        <v>0.69144000000000005</v>
      </c>
      <c r="O1104" s="56">
        <v>0.90751000000000004</v>
      </c>
      <c r="Q1104" s="45">
        <v>43837</v>
      </c>
      <c r="R1104" s="56">
        <v>14.31789</v>
      </c>
      <c r="S1104" s="56">
        <v>6.2738699999999996</v>
      </c>
      <c r="U1104" s="45">
        <v>43837</v>
      </c>
      <c r="V1104" s="56">
        <v>5.7524300000000004</v>
      </c>
      <c r="W1104" s="56">
        <v>2.5680499999999999</v>
      </c>
      <c r="Y1104" s="45">
        <v>43837</v>
      </c>
      <c r="Z1104" s="56">
        <v>5.0955399999999997</v>
      </c>
      <c r="AA1104" s="56">
        <v>7.7797900000000002</v>
      </c>
      <c r="AC1104" s="45">
        <v>43837</v>
      </c>
      <c r="AD1104" s="56">
        <v>0.15173</v>
      </c>
      <c r="AE1104" s="56">
        <v>0.62595000000000001</v>
      </c>
      <c r="AG1104" s="45">
        <v>43837</v>
      </c>
      <c r="AH1104" s="56">
        <v>0.67859000000000003</v>
      </c>
      <c r="AI1104" s="56">
        <v>0.74028000000000005</v>
      </c>
      <c r="AK1104" s="45">
        <v>43837</v>
      </c>
      <c r="AL1104" s="56">
        <v>1.6418600000000001</v>
      </c>
      <c r="AM1104" s="56">
        <v>1.8471</v>
      </c>
      <c r="AO1104" s="45">
        <v>43837</v>
      </c>
      <c r="AP1104" s="56">
        <v>5.5902700000000003</v>
      </c>
      <c r="AQ1104" s="56">
        <v>1.9097200000000001</v>
      </c>
      <c r="AS1104" s="45">
        <v>44375</v>
      </c>
      <c r="AT1104" s="44">
        <v>440</v>
      </c>
      <c r="AU1104" s="44">
        <v>440.6</v>
      </c>
      <c r="AV1104" s="44">
        <v>437.95</v>
      </c>
      <c r="AW1104" s="44">
        <v>438.85</v>
      </c>
    </row>
    <row r="1105" spans="1:49">
      <c r="A1105" s="45">
        <v>43838</v>
      </c>
      <c r="B1105" s="56">
        <v>0.27644000000000002</v>
      </c>
      <c r="C1105" s="56">
        <v>0.24485000000000001</v>
      </c>
      <c r="E1105" s="45">
        <v>43838</v>
      </c>
      <c r="F1105" s="56">
        <v>17.142849999999999</v>
      </c>
      <c r="G1105" s="56">
        <v>8.5714199999999998</v>
      </c>
      <c r="I1105" s="45">
        <v>43838</v>
      </c>
      <c r="J1105" s="56">
        <v>5.5584899999999999</v>
      </c>
      <c r="K1105" s="56">
        <v>1.21757</v>
      </c>
      <c r="M1105" s="45">
        <v>43838</v>
      </c>
      <c r="N1105" s="56">
        <v>5.1426100000000003</v>
      </c>
      <c r="O1105" s="56">
        <v>1.5557399999999999</v>
      </c>
      <c r="Q1105" s="45">
        <v>43838</v>
      </c>
      <c r="R1105" s="56">
        <v>22.729700000000001</v>
      </c>
      <c r="S1105" s="56">
        <v>11.86346</v>
      </c>
      <c r="U1105" s="45">
        <v>43838</v>
      </c>
      <c r="V1105" s="56">
        <v>10.888540000000001</v>
      </c>
      <c r="W1105" s="56">
        <v>4.3656899999999998</v>
      </c>
      <c r="Y1105" s="45">
        <v>43838</v>
      </c>
      <c r="Z1105" s="56">
        <v>9.64513</v>
      </c>
      <c r="AA1105" s="56">
        <v>9.2584099999999996</v>
      </c>
      <c r="AC1105" s="45">
        <v>43838</v>
      </c>
      <c r="AD1105" s="56">
        <v>0.51715</v>
      </c>
      <c r="AE1105" s="56">
        <v>0.66937000000000002</v>
      </c>
      <c r="AG1105" s="45">
        <v>43838</v>
      </c>
      <c r="AH1105" s="56">
        <v>3.0074000000000001</v>
      </c>
      <c r="AI1105" s="56">
        <v>1.03331</v>
      </c>
      <c r="AK1105" s="45">
        <v>43838</v>
      </c>
      <c r="AL1105" s="56">
        <v>6.5931199999999999</v>
      </c>
      <c r="AM1105" s="56">
        <v>3.6685400000000001</v>
      </c>
      <c r="AO1105" s="45">
        <v>43838</v>
      </c>
      <c r="AP1105" s="56">
        <v>6.0763800000000003</v>
      </c>
      <c r="AQ1105" s="56">
        <v>2.3263799999999999</v>
      </c>
      <c r="AS1105" s="45">
        <v>44376</v>
      </c>
      <c r="AT1105" s="44">
        <v>439.65</v>
      </c>
      <c r="AU1105" s="44">
        <v>439.7</v>
      </c>
      <c r="AV1105" s="44">
        <v>435.9</v>
      </c>
      <c r="AW1105" s="44">
        <v>437.05</v>
      </c>
    </row>
    <row r="1106" spans="1:49">
      <c r="A1106" s="45">
        <v>43839</v>
      </c>
      <c r="B1106" s="56">
        <v>0.15137999999999999</v>
      </c>
      <c r="C1106" s="56">
        <v>0.19614000000000001</v>
      </c>
      <c r="E1106" s="45">
        <v>43839</v>
      </c>
      <c r="F1106" s="56">
        <v>25.714279999999999</v>
      </c>
      <c r="G1106" s="56">
        <v>7.1428500000000001</v>
      </c>
      <c r="I1106" s="45">
        <v>43839</v>
      </c>
      <c r="J1106" s="56">
        <v>1.64107</v>
      </c>
      <c r="K1106" s="56">
        <v>1.27051</v>
      </c>
      <c r="M1106" s="45">
        <v>43839</v>
      </c>
      <c r="N1106" s="56">
        <v>1.0803799999999999</v>
      </c>
      <c r="O1106" s="56">
        <v>2.11754</v>
      </c>
      <c r="Q1106" s="45">
        <v>43839</v>
      </c>
      <c r="R1106" s="56">
        <v>16.38278</v>
      </c>
      <c r="S1106" s="56">
        <v>7.2327899999999996</v>
      </c>
      <c r="U1106" s="45">
        <v>43839</v>
      </c>
      <c r="V1106" s="56">
        <v>8.6286500000000004</v>
      </c>
      <c r="W1106" s="56">
        <v>2.9789400000000001</v>
      </c>
      <c r="Y1106" s="45">
        <v>43839</v>
      </c>
      <c r="Z1106" s="56">
        <v>7.6433099999999996</v>
      </c>
      <c r="AA1106" s="56">
        <v>8.2802500000000006</v>
      </c>
      <c r="AC1106" s="45">
        <v>43839</v>
      </c>
      <c r="AD1106" s="56">
        <v>0.19954</v>
      </c>
      <c r="AE1106" s="56">
        <v>0.61424000000000001</v>
      </c>
      <c r="AG1106" s="45">
        <v>43839</v>
      </c>
      <c r="AH1106" s="56">
        <v>0.98704000000000003</v>
      </c>
      <c r="AI1106" s="56">
        <v>0.95618999999999998</v>
      </c>
      <c r="AK1106" s="45">
        <v>43839</v>
      </c>
      <c r="AL1106" s="56">
        <v>2.05233</v>
      </c>
      <c r="AM1106" s="56">
        <v>4.0533599999999996</v>
      </c>
      <c r="AO1106" s="45">
        <v>43839</v>
      </c>
      <c r="AP1106" s="56">
        <v>5.2777700000000003</v>
      </c>
      <c r="AQ1106" s="56">
        <v>2.5</v>
      </c>
      <c r="AS1106" s="45">
        <v>44377</v>
      </c>
      <c r="AT1106" s="44">
        <v>438.5</v>
      </c>
      <c r="AU1106" s="44">
        <v>439.95</v>
      </c>
      <c r="AV1106" s="44">
        <v>437.85</v>
      </c>
      <c r="AW1106" s="44">
        <v>438.85</v>
      </c>
    </row>
    <row r="1107" spans="1:49">
      <c r="A1107" s="45">
        <v>43840</v>
      </c>
      <c r="B1107" s="56">
        <v>0.11057</v>
      </c>
      <c r="C1107" s="56">
        <v>0.13689999999999999</v>
      </c>
      <c r="E1107" s="45">
        <v>43840</v>
      </c>
      <c r="F1107" s="56">
        <v>12.857139999999999</v>
      </c>
      <c r="G1107" s="56">
        <v>8.5714199999999998</v>
      </c>
      <c r="I1107" s="45">
        <v>43840</v>
      </c>
      <c r="J1107" s="56">
        <v>0.63524999999999998</v>
      </c>
      <c r="K1107" s="56">
        <v>0.42349999999999999</v>
      </c>
      <c r="M1107" s="45">
        <v>43840</v>
      </c>
      <c r="N1107" s="56">
        <v>0.43214999999999998</v>
      </c>
      <c r="O1107" s="56">
        <v>1.5125299999999999</v>
      </c>
      <c r="Q1107" s="45">
        <v>43840</v>
      </c>
      <c r="R1107" s="56">
        <v>12.842510000000001</v>
      </c>
      <c r="S1107" s="56">
        <v>5.89764</v>
      </c>
      <c r="U1107" s="45">
        <v>43840</v>
      </c>
      <c r="V1107" s="56">
        <v>4.5454499999999998</v>
      </c>
      <c r="W1107" s="56">
        <v>1.8746700000000001</v>
      </c>
      <c r="Y1107" s="45">
        <v>43840</v>
      </c>
      <c r="Z1107" s="56">
        <v>4.0263799999999996</v>
      </c>
      <c r="AA1107" s="56">
        <v>9.7361199999999997</v>
      </c>
      <c r="AC1107" s="45">
        <v>43840</v>
      </c>
      <c r="AD1107" s="56">
        <v>0.11026</v>
      </c>
      <c r="AE1107" s="56">
        <v>0.62741000000000002</v>
      </c>
      <c r="AG1107" s="45">
        <v>43840</v>
      </c>
      <c r="AH1107" s="56">
        <v>0.46267000000000003</v>
      </c>
      <c r="AI1107" s="56">
        <v>0.75570000000000004</v>
      </c>
      <c r="AK1107" s="45">
        <v>43840</v>
      </c>
      <c r="AL1107" s="56">
        <v>1.2827</v>
      </c>
      <c r="AM1107" s="56">
        <v>1.77013</v>
      </c>
      <c r="AO1107" s="45">
        <v>43840</v>
      </c>
      <c r="AP1107" s="56">
        <v>6.0763800000000003</v>
      </c>
      <c r="AQ1107" s="56">
        <v>2.4305500000000002</v>
      </c>
      <c r="AS1107" s="45">
        <v>44378</v>
      </c>
      <c r="AT1107" s="44">
        <v>438.65</v>
      </c>
      <c r="AU1107" s="44">
        <v>438.85</v>
      </c>
      <c r="AV1107" s="44">
        <v>435.2</v>
      </c>
      <c r="AW1107" s="44">
        <v>435.9</v>
      </c>
    </row>
    <row r="1108" spans="1:49">
      <c r="A1108" s="45">
        <v>43841</v>
      </c>
      <c r="B1108" s="56">
        <v>8.9510000000000006E-2</v>
      </c>
      <c r="C1108" s="56">
        <v>9.214E-2</v>
      </c>
      <c r="E1108" s="45">
        <v>43841</v>
      </c>
      <c r="F1108" s="56">
        <v>0</v>
      </c>
      <c r="G1108" s="56">
        <v>0</v>
      </c>
      <c r="I1108" s="45">
        <v>43841</v>
      </c>
      <c r="J1108" s="56">
        <v>0</v>
      </c>
      <c r="K1108" s="56">
        <v>0.58230999999999999</v>
      </c>
      <c r="M1108" s="45">
        <v>43841</v>
      </c>
      <c r="N1108" s="56">
        <v>0.21607000000000001</v>
      </c>
      <c r="O1108" s="56">
        <v>0.25929000000000002</v>
      </c>
      <c r="Q1108" s="45">
        <v>43841</v>
      </c>
      <c r="R1108" s="56">
        <v>6.7728099999999998</v>
      </c>
      <c r="S1108" s="56">
        <v>2.3580199999999998</v>
      </c>
      <c r="U1108" s="45">
        <v>43841</v>
      </c>
      <c r="V1108" s="56">
        <v>2.2855599999999998</v>
      </c>
      <c r="W1108" s="56">
        <v>1.4637899999999999</v>
      </c>
      <c r="Y1108" s="45">
        <v>43841</v>
      </c>
      <c r="Z1108" s="56">
        <v>2.0245600000000001</v>
      </c>
      <c r="AA1108" s="56">
        <v>8.0982699999999994</v>
      </c>
      <c r="AC1108" s="45">
        <v>43841</v>
      </c>
      <c r="AD1108" s="56">
        <v>6.3420000000000004E-2</v>
      </c>
      <c r="AE1108" s="56">
        <v>0.46348</v>
      </c>
      <c r="AG1108" s="45">
        <v>43841</v>
      </c>
      <c r="AH1108" s="56">
        <v>0.20049</v>
      </c>
      <c r="AI1108" s="56">
        <v>0.27760000000000001</v>
      </c>
      <c r="AK1108" s="45">
        <v>43841</v>
      </c>
      <c r="AL1108" s="56">
        <v>0.61570000000000003</v>
      </c>
      <c r="AM1108" s="56">
        <v>0.89788999999999997</v>
      </c>
      <c r="AO1108" s="45">
        <v>43841</v>
      </c>
      <c r="AP1108" s="56">
        <v>1.11111</v>
      </c>
      <c r="AQ1108" s="56">
        <v>1.0069399999999999</v>
      </c>
      <c r="AS1108" s="45">
        <v>44379</v>
      </c>
      <c r="AT1108" s="44">
        <v>434.9</v>
      </c>
      <c r="AU1108" s="44">
        <v>437.55</v>
      </c>
      <c r="AV1108" s="44">
        <v>434.9</v>
      </c>
      <c r="AW1108" s="44">
        <v>435.7</v>
      </c>
    </row>
    <row r="1109" spans="1:49">
      <c r="A1109" s="45">
        <v>43842</v>
      </c>
      <c r="B1109" s="56">
        <v>7.3709999999999998E-2</v>
      </c>
      <c r="C1109" s="56">
        <v>8.4250000000000005E-2</v>
      </c>
      <c r="E1109" s="45">
        <v>43842</v>
      </c>
      <c r="F1109" s="56">
        <v>0</v>
      </c>
      <c r="G1109" s="56">
        <v>0</v>
      </c>
      <c r="I1109" s="45">
        <v>43842</v>
      </c>
      <c r="J1109" s="56">
        <v>0</v>
      </c>
      <c r="K1109" s="56">
        <v>0.26468999999999998</v>
      </c>
      <c r="M1109" s="45">
        <v>43842</v>
      </c>
      <c r="N1109" s="56">
        <v>0</v>
      </c>
      <c r="O1109" s="56">
        <v>0.21607000000000001</v>
      </c>
      <c r="Q1109" s="45">
        <v>43842</v>
      </c>
      <c r="R1109" s="56">
        <v>6.0966300000000002</v>
      </c>
      <c r="S1109" s="56">
        <v>2.3193899999999998</v>
      </c>
      <c r="U1109" s="45">
        <v>43842</v>
      </c>
      <c r="V1109" s="56">
        <v>1.74627</v>
      </c>
      <c r="W1109" s="56">
        <v>1.9517199999999999</v>
      </c>
      <c r="Y1109" s="45">
        <v>43842</v>
      </c>
      <c r="Z1109" s="56">
        <v>1.5468599999999999</v>
      </c>
      <c r="AA1109" s="56">
        <v>7.4613199999999997</v>
      </c>
      <c r="AC1109" s="45">
        <v>43842</v>
      </c>
      <c r="AD1109" s="56">
        <v>6.3909999999999995E-2</v>
      </c>
      <c r="AE1109" s="56">
        <v>0.45030999999999999</v>
      </c>
      <c r="AG1109" s="45">
        <v>43842</v>
      </c>
      <c r="AH1109" s="56">
        <v>9.2530000000000001E-2</v>
      </c>
      <c r="AI1109" s="56">
        <v>0.12338</v>
      </c>
      <c r="AK1109" s="45">
        <v>43842</v>
      </c>
      <c r="AL1109" s="56">
        <v>0.76961999999999997</v>
      </c>
      <c r="AM1109" s="56">
        <v>0.35915000000000002</v>
      </c>
      <c r="AO1109" s="45">
        <v>43842</v>
      </c>
      <c r="AP1109" s="56">
        <v>0.65971999999999997</v>
      </c>
      <c r="AQ1109" s="56">
        <v>0.69443999999999995</v>
      </c>
      <c r="AS1109" s="45">
        <v>44382</v>
      </c>
      <c r="AT1109" s="44">
        <v>437.05</v>
      </c>
      <c r="AU1109" s="44">
        <v>438.55</v>
      </c>
      <c r="AV1109" s="44">
        <v>436.45</v>
      </c>
      <c r="AW1109" s="44">
        <v>438.25</v>
      </c>
    </row>
    <row r="1110" spans="1:49">
      <c r="A1110" s="45">
        <v>43843</v>
      </c>
      <c r="B1110" s="56">
        <v>0.14216999999999999</v>
      </c>
      <c r="C1110" s="56">
        <v>0.12769</v>
      </c>
      <c r="E1110" s="45">
        <v>43843</v>
      </c>
      <c r="F1110" s="56">
        <v>7.1428500000000001</v>
      </c>
      <c r="G1110" s="56">
        <v>11.428570000000001</v>
      </c>
      <c r="I1110" s="45">
        <v>43843</v>
      </c>
      <c r="J1110" s="56">
        <v>0.37056</v>
      </c>
      <c r="K1110" s="56">
        <v>1.21757</v>
      </c>
      <c r="M1110" s="45">
        <v>43843</v>
      </c>
      <c r="N1110" s="56">
        <v>0.77786999999999995</v>
      </c>
      <c r="O1110" s="56">
        <v>1.1235900000000001</v>
      </c>
      <c r="Q1110" s="45">
        <v>43843</v>
      </c>
      <c r="R1110" s="56">
        <v>14.68374</v>
      </c>
      <c r="S1110" s="56">
        <v>6.2884799999999998</v>
      </c>
      <c r="U1110" s="45">
        <v>43843</v>
      </c>
      <c r="V1110" s="56">
        <v>7.49871</v>
      </c>
      <c r="W1110" s="56">
        <v>2.4910100000000002</v>
      </c>
      <c r="Y1110" s="45">
        <v>43843</v>
      </c>
      <c r="Z1110" s="56">
        <v>6.6424000000000003</v>
      </c>
      <c r="AA1110" s="56">
        <v>17.42493</v>
      </c>
      <c r="AC1110" s="45">
        <v>43843</v>
      </c>
      <c r="AD1110" s="56">
        <v>0.14246</v>
      </c>
      <c r="AE1110" s="56">
        <v>0.77524000000000004</v>
      </c>
      <c r="AG1110" s="45">
        <v>43843</v>
      </c>
      <c r="AH1110" s="56">
        <v>0.75570000000000004</v>
      </c>
      <c r="AI1110" s="56">
        <v>1.0641499999999999</v>
      </c>
      <c r="AK1110" s="45">
        <v>43843</v>
      </c>
      <c r="AL1110" s="56">
        <v>0.92354999999999998</v>
      </c>
      <c r="AM1110" s="56">
        <v>1.6162099999999999</v>
      </c>
      <c r="AO1110" s="45">
        <v>43843</v>
      </c>
      <c r="AP1110" s="56">
        <v>5.5208300000000001</v>
      </c>
      <c r="AQ1110" s="56">
        <v>2.6388799999999999</v>
      </c>
      <c r="AS1110" s="45">
        <v>44383</v>
      </c>
      <c r="AT1110" s="44">
        <v>438.75</v>
      </c>
      <c r="AU1110" s="44">
        <v>440.6</v>
      </c>
      <c r="AV1110" s="44">
        <v>438.5</v>
      </c>
      <c r="AW1110" s="44">
        <v>439.15</v>
      </c>
    </row>
    <row r="1111" spans="1:49">
      <c r="A1111" s="45">
        <v>43844</v>
      </c>
      <c r="B1111" s="56">
        <v>0.13295000000000001</v>
      </c>
      <c r="C1111" s="56">
        <v>0.14612</v>
      </c>
      <c r="E1111" s="45">
        <v>43844</v>
      </c>
      <c r="F1111" s="56">
        <v>15.71428</v>
      </c>
      <c r="G1111" s="56">
        <v>15.71428</v>
      </c>
      <c r="I1111" s="45">
        <v>43844</v>
      </c>
      <c r="J1111" s="56">
        <v>0.84699999999999998</v>
      </c>
      <c r="K1111" s="56">
        <v>0.84699999999999998</v>
      </c>
      <c r="M1111" s="45">
        <v>43844</v>
      </c>
      <c r="N1111" s="56">
        <v>1.4260999999999999</v>
      </c>
      <c r="O1111" s="56">
        <v>1.4260999999999999</v>
      </c>
      <c r="Q1111" s="45">
        <v>43844</v>
      </c>
      <c r="R1111" s="56">
        <v>14.73795</v>
      </c>
      <c r="S1111" s="56">
        <v>6.5851800000000003</v>
      </c>
      <c r="U1111" s="45">
        <v>43844</v>
      </c>
      <c r="V1111" s="56">
        <v>9.2706700000000009</v>
      </c>
      <c r="W1111" s="56">
        <v>2.6450900000000002</v>
      </c>
      <c r="Y1111" s="45">
        <v>43844</v>
      </c>
      <c r="Z1111" s="56">
        <v>8.2120099999999994</v>
      </c>
      <c r="AA1111" s="56">
        <v>19.585979999999999</v>
      </c>
      <c r="AC1111" s="45">
        <v>43844</v>
      </c>
      <c r="AD1111" s="56">
        <v>0.18734000000000001</v>
      </c>
      <c r="AE1111" s="56">
        <v>0.66986000000000001</v>
      </c>
      <c r="AG1111" s="45">
        <v>43844</v>
      </c>
      <c r="AH1111" s="56">
        <v>1.15669</v>
      </c>
      <c r="AI1111" s="56">
        <v>0.95618999999999998</v>
      </c>
      <c r="AK1111" s="45">
        <v>43844</v>
      </c>
      <c r="AL1111" s="56">
        <v>2.3858299999999999</v>
      </c>
      <c r="AM1111" s="56">
        <v>2.00102</v>
      </c>
      <c r="AO1111" s="45">
        <v>43844</v>
      </c>
      <c r="AP1111" s="56">
        <v>5.625</v>
      </c>
      <c r="AQ1111" s="56">
        <v>3.2638799999999999</v>
      </c>
      <c r="AS1111" s="45">
        <v>44384</v>
      </c>
      <c r="AT1111" s="44">
        <v>437.75</v>
      </c>
      <c r="AU1111" s="44">
        <v>438.2</v>
      </c>
      <c r="AV1111" s="44">
        <v>435.35</v>
      </c>
      <c r="AW1111" s="44">
        <v>436.45</v>
      </c>
    </row>
    <row r="1112" spans="1:49">
      <c r="A1112" s="45">
        <v>43845</v>
      </c>
      <c r="B1112" s="56">
        <v>0.15007000000000001</v>
      </c>
      <c r="C1112" s="56">
        <v>0.23036999999999999</v>
      </c>
      <c r="E1112" s="45">
        <v>43845</v>
      </c>
      <c r="F1112" s="56">
        <v>20</v>
      </c>
      <c r="G1112" s="56">
        <v>15.71428</v>
      </c>
      <c r="I1112" s="45">
        <v>43845</v>
      </c>
      <c r="J1112" s="56">
        <v>0.47643999999999997</v>
      </c>
      <c r="K1112" s="56">
        <v>1.1116900000000001</v>
      </c>
      <c r="M1112" s="45">
        <v>43845</v>
      </c>
      <c r="N1112" s="56">
        <v>0.99394000000000005</v>
      </c>
      <c r="O1112" s="56">
        <v>0.51858000000000004</v>
      </c>
      <c r="Q1112" s="45">
        <v>43845</v>
      </c>
      <c r="R1112" s="56">
        <v>11.87547</v>
      </c>
      <c r="S1112" s="56">
        <v>5.9184200000000002</v>
      </c>
      <c r="U1112" s="45">
        <v>43845</v>
      </c>
      <c r="V1112" s="56">
        <v>5.5983499999999999</v>
      </c>
      <c r="W1112" s="56">
        <v>1.6435500000000001</v>
      </c>
      <c r="Y1112" s="45">
        <v>43845</v>
      </c>
      <c r="Z1112" s="56">
        <v>4.9590500000000004</v>
      </c>
      <c r="AA1112" s="56">
        <v>11.82893</v>
      </c>
      <c r="AC1112" s="45">
        <v>43845</v>
      </c>
      <c r="AD1112" s="56">
        <v>0.1449</v>
      </c>
      <c r="AE1112" s="56">
        <v>0.59863</v>
      </c>
      <c r="AG1112" s="45">
        <v>43845</v>
      </c>
      <c r="AH1112" s="56">
        <v>0.87907999999999997</v>
      </c>
      <c r="AI1112" s="56">
        <v>0.43182999999999999</v>
      </c>
      <c r="AK1112" s="45">
        <v>43845</v>
      </c>
      <c r="AL1112" s="56">
        <v>1.05182</v>
      </c>
      <c r="AM1112" s="56">
        <v>0.94920000000000004</v>
      </c>
      <c r="AO1112" s="45">
        <v>43845</v>
      </c>
      <c r="AP1112" s="56">
        <v>3.9930500000000002</v>
      </c>
      <c r="AQ1112" s="56">
        <v>2.3263799999999999</v>
      </c>
      <c r="AS1112" s="45">
        <v>44385</v>
      </c>
      <c r="AT1112" s="44">
        <v>436.8</v>
      </c>
      <c r="AU1112" s="44">
        <v>438.2</v>
      </c>
      <c r="AV1112" s="44">
        <v>430.85</v>
      </c>
      <c r="AW1112" s="44">
        <v>430.85</v>
      </c>
    </row>
    <row r="1113" spans="1:49">
      <c r="A1113" s="45">
        <v>43846</v>
      </c>
      <c r="B1113" s="56">
        <v>0.14216999999999999</v>
      </c>
      <c r="C1113" s="56">
        <v>0.20535999999999999</v>
      </c>
      <c r="E1113" s="45">
        <v>43846</v>
      </c>
      <c r="F1113" s="56">
        <v>15.71428</v>
      </c>
      <c r="G1113" s="56">
        <v>0</v>
      </c>
      <c r="I1113" s="45">
        <v>43846</v>
      </c>
      <c r="J1113" s="56">
        <v>0.58230999999999999</v>
      </c>
      <c r="K1113" s="56">
        <v>0.79407000000000005</v>
      </c>
      <c r="M1113" s="45">
        <v>43846</v>
      </c>
      <c r="N1113" s="56">
        <v>0.25929000000000002</v>
      </c>
      <c r="O1113" s="56">
        <v>0.56179000000000001</v>
      </c>
      <c r="Q1113" s="45">
        <v>43846</v>
      </c>
      <c r="R1113" s="56">
        <v>11.9391</v>
      </c>
      <c r="S1113" s="56">
        <v>6.0940399999999997</v>
      </c>
      <c r="U1113" s="45">
        <v>43846</v>
      </c>
      <c r="V1113" s="56">
        <v>4.3143200000000004</v>
      </c>
      <c r="W1113" s="56">
        <v>2.1057999999999999</v>
      </c>
      <c r="Y1113" s="45">
        <v>43846</v>
      </c>
      <c r="Z1113" s="56">
        <v>3.82165</v>
      </c>
      <c r="AA1113" s="56">
        <v>12.7616</v>
      </c>
      <c r="AC1113" s="45">
        <v>43846</v>
      </c>
      <c r="AD1113" s="56">
        <v>0.14343</v>
      </c>
      <c r="AE1113" s="56">
        <v>0.56203000000000003</v>
      </c>
      <c r="AG1113" s="45">
        <v>43846</v>
      </c>
      <c r="AH1113" s="56">
        <v>0.74028000000000005</v>
      </c>
      <c r="AI1113" s="56">
        <v>0.67859000000000003</v>
      </c>
      <c r="AK1113" s="45">
        <v>43846</v>
      </c>
      <c r="AL1113" s="56">
        <v>0.94920000000000004</v>
      </c>
      <c r="AM1113" s="56">
        <v>1.2314000000000001</v>
      </c>
      <c r="AO1113" s="45">
        <v>43846</v>
      </c>
      <c r="AP1113" s="56">
        <v>4.3055500000000002</v>
      </c>
      <c r="AQ1113" s="56">
        <v>3.125</v>
      </c>
      <c r="AS1113" s="45">
        <v>44386</v>
      </c>
      <c r="AT1113" s="44">
        <v>427.15</v>
      </c>
      <c r="AU1113" s="44">
        <v>429.6</v>
      </c>
      <c r="AV1113" s="44">
        <v>423.15</v>
      </c>
      <c r="AW1113" s="44">
        <v>426.25</v>
      </c>
    </row>
    <row r="1114" spans="1:49">
      <c r="A1114" s="45">
        <v>43847</v>
      </c>
      <c r="B1114" s="56">
        <v>0.1211</v>
      </c>
      <c r="C1114" s="56">
        <v>0.15007000000000001</v>
      </c>
      <c r="E1114" s="45">
        <v>43847</v>
      </c>
      <c r="F1114" s="56">
        <v>12.857139999999999</v>
      </c>
      <c r="G1114" s="56">
        <v>7.1428500000000001</v>
      </c>
      <c r="I1114" s="45">
        <v>43847</v>
      </c>
      <c r="J1114" s="56">
        <v>0.42349999999999999</v>
      </c>
      <c r="K1114" s="56">
        <v>1.1116900000000001</v>
      </c>
      <c r="M1114" s="45">
        <v>43847</v>
      </c>
      <c r="N1114" s="56">
        <v>0.30249999999999999</v>
      </c>
      <c r="O1114" s="56">
        <v>0.73465000000000003</v>
      </c>
      <c r="Q1114" s="45">
        <v>43847</v>
      </c>
      <c r="R1114" s="56">
        <v>10.623419999999999</v>
      </c>
      <c r="S1114" s="56">
        <v>5.7703899999999999</v>
      </c>
      <c r="U1114" s="45">
        <v>43847</v>
      </c>
      <c r="V1114" s="56">
        <v>3.51823</v>
      </c>
      <c r="W1114" s="56">
        <v>1.3867400000000001</v>
      </c>
      <c r="Y1114" s="45">
        <v>43847</v>
      </c>
      <c r="Z1114" s="56">
        <v>3.11646</v>
      </c>
      <c r="AA1114" s="56">
        <v>14.87716</v>
      </c>
      <c r="AC1114" s="45">
        <v>43847</v>
      </c>
      <c r="AD1114" s="56">
        <v>0.16685</v>
      </c>
      <c r="AE1114" s="56">
        <v>0.53715000000000002</v>
      </c>
      <c r="AG1114" s="45">
        <v>43847</v>
      </c>
      <c r="AH1114" s="56">
        <v>0.81738999999999995</v>
      </c>
      <c r="AI1114" s="56">
        <v>0.70943000000000001</v>
      </c>
      <c r="AK1114" s="45">
        <v>43847</v>
      </c>
      <c r="AL1114" s="56">
        <v>0.79527000000000003</v>
      </c>
      <c r="AM1114" s="56">
        <v>1.8471</v>
      </c>
      <c r="AO1114" s="45">
        <v>43847</v>
      </c>
      <c r="AP1114" s="56">
        <v>4.9305500000000002</v>
      </c>
      <c r="AQ1114" s="56">
        <v>2.7430500000000002</v>
      </c>
      <c r="AS1114" s="45">
        <v>44389</v>
      </c>
      <c r="AT1114" s="44">
        <v>429.15</v>
      </c>
      <c r="AU1114" s="44">
        <v>431.5</v>
      </c>
      <c r="AV1114" s="44">
        <v>429.1</v>
      </c>
      <c r="AW1114" s="44">
        <v>431.5</v>
      </c>
    </row>
    <row r="1115" spans="1:49">
      <c r="A1115" s="45">
        <v>43848</v>
      </c>
      <c r="B1115" s="56">
        <v>8.6879999999999999E-2</v>
      </c>
      <c r="C1115" s="56">
        <v>9.3460000000000001E-2</v>
      </c>
      <c r="E1115" s="45">
        <v>43848</v>
      </c>
      <c r="F1115" s="56">
        <v>0</v>
      </c>
      <c r="G1115" s="56">
        <v>0</v>
      </c>
      <c r="I1115" s="45">
        <v>43848</v>
      </c>
      <c r="J1115" s="56">
        <v>0</v>
      </c>
      <c r="K1115" s="56">
        <v>0</v>
      </c>
      <c r="M1115" s="45">
        <v>43848</v>
      </c>
      <c r="N1115" s="56">
        <v>0</v>
      </c>
      <c r="O1115" s="56">
        <v>0.34572000000000003</v>
      </c>
      <c r="Q1115" s="45">
        <v>43848</v>
      </c>
      <c r="R1115" s="56">
        <v>5.5337500000000004</v>
      </c>
      <c r="S1115" s="56">
        <v>2.4362499999999998</v>
      </c>
      <c r="U1115" s="45">
        <v>43848</v>
      </c>
      <c r="V1115" s="56">
        <v>1.33538</v>
      </c>
      <c r="W1115" s="56">
        <v>0.79608999999999996</v>
      </c>
      <c r="Y1115" s="45">
        <v>43848</v>
      </c>
      <c r="Z1115" s="56">
        <v>1.18289</v>
      </c>
      <c r="AA1115" s="56">
        <v>8.0527700000000006</v>
      </c>
      <c r="AC1115" s="45">
        <v>43848</v>
      </c>
      <c r="AD1115" s="56">
        <v>8.3909999999999998E-2</v>
      </c>
      <c r="AE1115" s="56">
        <v>0.37225000000000003</v>
      </c>
      <c r="AG1115" s="45">
        <v>43848</v>
      </c>
      <c r="AH1115" s="56">
        <v>0.49352000000000001</v>
      </c>
      <c r="AI1115" s="56">
        <v>0.13880000000000001</v>
      </c>
      <c r="AK1115" s="45">
        <v>43848</v>
      </c>
      <c r="AL1115" s="56">
        <v>0.25653999999999999</v>
      </c>
      <c r="AM1115" s="56">
        <v>0.56438999999999995</v>
      </c>
      <c r="AO1115" s="45">
        <v>43848</v>
      </c>
      <c r="AP1115" s="56">
        <v>1.18055</v>
      </c>
      <c r="AQ1115" s="56">
        <v>0.90276999999999996</v>
      </c>
      <c r="AS1115" s="45">
        <v>44390</v>
      </c>
      <c r="AT1115" s="44">
        <v>433.25</v>
      </c>
      <c r="AU1115" s="44">
        <v>434.9</v>
      </c>
      <c r="AV1115" s="44">
        <v>433.1</v>
      </c>
      <c r="AW1115" s="44">
        <v>434.6</v>
      </c>
    </row>
    <row r="1116" spans="1:49">
      <c r="A1116" s="45">
        <v>43849</v>
      </c>
      <c r="B1116" s="56">
        <v>8.5559999999999997E-2</v>
      </c>
      <c r="C1116" s="56">
        <v>0.10531</v>
      </c>
      <c r="E1116" s="45">
        <v>43849</v>
      </c>
      <c r="F1116" s="56">
        <v>0</v>
      </c>
      <c r="G1116" s="56">
        <v>0</v>
      </c>
      <c r="I1116" s="45">
        <v>43849</v>
      </c>
      <c r="J1116" s="56">
        <v>0.26468999999999998</v>
      </c>
      <c r="K1116" s="56">
        <v>0.26468999999999998</v>
      </c>
      <c r="M1116" s="45">
        <v>43849</v>
      </c>
      <c r="N1116" s="56">
        <v>0.34572000000000003</v>
      </c>
      <c r="O1116" s="56">
        <v>0.47536</v>
      </c>
      <c r="Q1116" s="45">
        <v>43849</v>
      </c>
      <c r="R1116" s="56">
        <v>5.4542200000000003</v>
      </c>
      <c r="S1116" s="56">
        <v>2.2885499999999999</v>
      </c>
      <c r="U1116" s="45">
        <v>43849</v>
      </c>
      <c r="V1116" s="56">
        <v>1.9517199999999999</v>
      </c>
      <c r="W1116" s="56">
        <v>1.3097000000000001</v>
      </c>
      <c r="Y1116" s="45">
        <v>43849</v>
      </c>
      <c r="Z1116" s="56">
        <v>1.7288399999999999</v>
      </c>
      <c r="AA1116" s="56">
        <v>8.5759699999999999</v>
      </c>
      <c r="AC1116" s="45">
        <v>43849</v>
      </c>
      <c r="AD1116" s="56">
        <v>0.10147</v>
      </c>
      <c r="AE1116" s="56">
        <v>0.44689000000000001</v>
      </c>
      <c r="AG1116" s="45">
        <v>43849</v>
      </c>
      <c r="AH1116" s="56">
        <v>0.37014000000000002</v>
      </c>
      <c r="AI1116" s="56">
        <v>0.29302</v>
      </c>
      <c r="AK1116" s="45">
        <v>43849</v>
      </c>
      <c r="AL1116" s="56">
        <v>0.12827</v>
      </c>
      <c r="AM1116" s="56">
        <v>0.53873000000000004</v>
      </c>
      <c r="AO1116" s="45">
        <v>43849</v>
      </c>
      <c r="AP1116" s="56">
        <v>0.9375</v>
      </c>
      <c r="AQ1116" s="56">
        <v>0.86804999999999999</v>
      </c>
      <c r="AS1116" s="45">
        <v>44391</v>
      </c>
      <c r="AT1116" s="44">
        <v>433</v>
      </c>
      <c r="AU1116" s="44">
        <v>433.85</v>
      </c>
      <c r="AV1116" s="44">
        <v>431.3</v>
      </c>
      <c r="AW1116" s="44">
        <v>433.65</v>
      </c>
    </row>
    <row r="1117" spans="1:49">
      <c r="A1117" s="45">
        <v>43850</v>
      </c>
      <c r="B1117" s="56">
        <v>0.11584</v>
      </c>
      <c r="C1117" s="56">
        <v>0.1211</v>
      </c>
      <c r="E1117" s="45">
        <v>43850</v>
      </c>
      <c r="F1117" s="56">
        <v>7.1428500000000001</v>
      </c>
      <c r="G1117" s="56">
        <v>8.5714199999999998</v>
      </c>
      <c r="I1117" s="45">
        <v>43850</v>
      </c>
      <c r="J1117" s="56">
        <v>0.42349999999999999</v>
      </c>
      <c r="K1117" s="56">
        <v>0.79407000000000005</v>
      </c>
      <c r="M1117" s="45">
        <v>43850</v>
      </c>
      <c r="N1117" s="56">
        <v>0.21607000000000001</v>
      </c>
      <c r="O1117" s="56">
        <v>0.38893</v>
      </c>
      <c r="Q1117" s="45">
        <v>43850</v>
      </c>
      <c r="R1117" s="56">
        <v>11.03017</v>
      </c>
      <c r="S1117" s="56">
        <v>6.0122299999999997</v>
      </c>
      <c r="U1117" s="45">
        <v>43850</v>
      </c>
      <c r="V1117" s="56">
        <v>4.4940899999999999</v>
      </c>
      <c r="W1117" s="56">
        <v>2.3112400000000002</v>
      </c>
      <c r="Y1117" s="45">
        <v>43850</v>
      </c>
      <c r="Z1117" s="56">
        <v>3.98089</v>
      </c>
      <c r="AA1117" s="56">
        <v>18.2666</v>
      </c>
      <c r="AC1117" s="45">
        <v>43850</v>
      </c>
      <c r="AD1117" s="56">
        <v>0.19123999999999999</v>
      </c>
      <c r="AE1117" s="56">
        <v>0.57374000000000003</v>
      </c>
      <c r="AG1117" s="45">
        <v>43850</v>
      </c>
      <c r="AH1117" s="56">
        <v>0.78654999999999997</v>
      </c>
      <c r="AI1117" s="56">
        <v>0.90993000000000002</v>
      </c>
      <c r="AK1117" s="45">
        <v>43850</v>
      </c>
      <c r="AL1117" s="56">
        <v>1.00051</v>
      </c>
      <c r="AM1117" s="56">
        <v>1.4109700000000001</v>
      </c>
      <c r="AO1117" s="45">
        <v>43850</v>
      </c>
      <c r="AP1117" s="56">
        <v>5.8333300000000001</v>
      </c>
      <c r="AQ1117" s="56">
        <v>2.6388799999999999</v>
      </c>
      <c r="AS1117" s="45">
        <v>44392</v>
      </c>
      <c r="AT1117" s="44">
        <v>434.7</v>
      </c>
      <c r="AU1117" s="44">
        <v>436.5</v>
      </c>
      <c r="AV1117" s="44">
        <v>433</v>
      </c>
      <c r="AW1117" s="44">
        <v>436.25</v>
      </c>
    </row>
    <row r="1118" spans="1:49">
      <c r="A1118" s="45">
        <v>43851</v>
      </c>
      <c r="B1118" s="56">
        <v>0.13295000000000001</v>
      </c>
      <c r="C1118" s="56">
        <v>0.12374</v>
      </c>
      <c r="E1118" s="45">
        <v>43851</v>
      </c>
      <c r="F1118" s="56">
        <v>12.857139999999999</v>
      </c>
      <c r="G1118" s="56">
        <v>7.1428500000000001</v>
      </c>
      <c r="I1118" s="45">
        <v>43851</v>
      </c>
      <c r="J1118" s="56">
        <v>1.9587000000000001</v>
      </c>
      <c r="K1118" s="56">
        <v>0</v>
      </c>
      <c r="M1118" s="45">
        <v>43851</v>
      </c>
      <c r="N1118" s="56">
        <v>4.1918699999999998</v>
      </c>
      <c r="O1118" s="56">
        <v>0.60501000000000005</v>
      </c>
      <c r="Q1118" s="45">
        <v>43851</v>
      </c>
      <c r="R1118" s="56">
        <v>11.83489</v>
      </c>
      <c r="S1118" s="56">
        <v>6.4962400000000002</v>
      </c>
      <c r="U1118" s="45">
        <v>43851</v>
      </c>
      <c r="V1118" s="56">
        <v>4.8279399999999999</v>
      </c>
      <c r="W1118" s="56">
        <v>2.4910100000000002</v>
      </c>
      <c r="Y1118" s="45">
        <v>43851</v>
      </c>
      <c r="Z1118" s="56">
        <v>4.2766099999999998</v>
      </c>
      <c r="AA1118" s="56">
        <v>15.08189</v>
      </c>
      <c r="AC1118" s="45">
        <v>43851</v>
      </c>
      <c r="AD1118" s="56">
        <v>0.17856</v>
      </c>
      <c r="AE1118" s="56">
        <v>0.5635</v>
      </c>
      <c r="AG1118" s="45">
        <v>43851</v>
      </c>
      <c r="AH1118" s="56">
        <v>1.07958</v>
      </c>
      <c r="AI1118" s="56">
        <v>0.47809000000000001</v>
      </c>
      <c r="AK1118" s="45">
        <v>43851</v>
      </c>
      <c r="AL1118" s="56">
        <v>1.3596699999999999</v>
      </c>
      <c r="AM1118" s="56">
        <v>1.1031200000000001</v>
      </c>
      <c r="AO1118" s="45">
        <v>43851</v>
      </c>
      <c r="AP1118" s="56">
        <v>5.5555500000000002</v>
      </c>
      <c r="AQ1118" s="56">
        <v>3.1597200000000001</v>
      </c>
      <c r="AS1118" s="45">
        <v>44393</v>
      </c>
      <c r="AT1118" s="44">
        <v>434.15</v>
      </c>
      <c r="AU1118" s="44">
        <v>434.8</v>
      </c>
      <c r="AV1118" s="44">
        <v>432.5</v>
      </c>
      <c r="AW1118" s="44">
        <v>434.1</v>
      </c>
    </row>
    <row r="1119" spans="1:49">
      <c r="A1119" s="45">
        <v>43852</v>
      </c>
      <c r="B1119" s="56">
        <v>0.13952999999999999</v>
      </c>
      <c r="C1119" s="56">
        <v>0.16718</v>
      </c>
      <c r="E1119" s="45">
        <v>43852</v>
      </c>
      <c r="F1119" s="56">
        <v>12.857139999999999</v>
      </c>
      <c r="G1119" s="56">
        <v>8.5714199999999998</v>
      </c>
      <c r="I1119" s="45">
        <v>43852</v>
      </c>
      <c r="J1119" s="56">
        <v>0.37056</v>
      </c>
      <c r="K1119" s="56">
        <v>0.58230999999999999</v>
      </c>
      <c r="M1119" s="45">
        <v>43852</v>
      </c>
      <c r="N1119" s="56">
        <v>0.56179000000000001</v>
      </c>
      <c r="O1119" s="56">
        <v>0.43214999999999998</v>
      </c>
      <c r="Q1119" s="45">
        <v>43852</v>
      </c>
      <c r="R1119" s="56">
        <v>10.840920000000001</v>
      </c>
      <c r="S1119" s="56">
        <v>5.8609600000000004</v>
      </c>
      <c r="U1119" s="45">
        <v>43852</v>
      </c>
      <c r="V1119" s="56">
        <v>3.49255</v>
      </c>
      <c r="W1119" s="56">
        <v>2.20852</v>
      </c>
      <c r="Y1119" s="45">
        <v>43852</v>
      </c>
      <c r="Z1119" s="56">
        <v>3.0937199999999998</v>
      </c>
      <c r="AA1119" s="56">
        <v>12.579610000000001</v>
      </c>
      <c r="AC1119" s="45">
        <v>43852</v>
      </c>
      <c r="AD1119" s="56">
        <v>0.15465000000000001</v>
      </c>
      <c r="AE1119" s="56">
        <v>0.54203000000000001</v>
      </c>
      <c r="AG1119" s="45">
        <v>43852</v>
      </c>
      <c r="AH1119" s="56">
        <v>0.95618999999999998</v>
      </c>
      <c r="AI1119" s="56">
        <v>0.67859000000000003</v>
      </c>
      <c r="AK1119" s="45">
        <v>43852</v>
      </c>
      <c r="AL1119" s="56">
        <v>1.05182</v>
      </c>
      <c r="AM1119" s="56">
        <v>1.1800900000000001</v>
      </c>
      <c r="AO1119" s="45">
        <v>43852</v>
      </c>
      <c r="AP1119" s="56">
        <v>5.9375</v>
      </c>
      <c r="AQ1119" s="56">
        <v>2.9513799999999999</v>
      </c>
      <c r="AS1119" s="45">
        <v>44396</v>
      </c>
      <c r="AT1119" s="44">
        <v>430.5</v>
      </c>
      <c r="AU1119" s="44">
        <v>430.6</v>
      </c>
      <c r="AV1119" s="44">
        <v>428.25</v>
      </c>
      <c r="AW1119" s="44">
        <v>429.3</v>
      </c>
    </row>
    <row r="1120" spans="1:49">
      <c r="A1120" s="45">
        <v>43853</v>
      </c>
      <c r="B1120" s="56">
        <v>0.11321000000000001</v>
      </c>
      <c r="C1120" s="56">
        <v>0.12504999999999999</v>
      </c>
      <c r="E1120" s="45">
        <v>43853</v>
      </c>
      <c r="F1120" s="56">
        <v>14.28571</v>
      </c>
      <c r="G1120" s="56">
        <v>7.1428500000000001</v>
      </c>
      <c r="I1120" s="45">
        <v>43853</v>
      </c>
      <c r="J1120" s="56">
        <v>1.1646300000000001</v>
      </c>
      <c r="K1120" s="56">
        <v>0.89993999999999996</v>
      </c>
      <c r="M1120" s="45">
        <v>43853</v>
      </c>
      <c r="N1120" s="56">
        <v>1.4693099999999999</v>
      </c>
      <c r="O1120" s="56">
        <v>0.77786999999999995</v>
      </c>
      <c r="Q1120" s="45">
        <v>43853</v>
      </c>
      <c r="R1120" s="56">
        <v>9.3704000000000001</v>
      </c>
      <c r="S1120" s="56">
        <v>5.6191199999999997</v>
      </c>
      <c r="U1120" s="45">
        <v>43853</v>
      </c>
      <c r="V1120" s="56">
        <v>3.1073400000000002</v>
      </c>
      <c r="W1120" s="56">
        <v>2.4653299999999998</v>
      </c>
      <c r="Y1120" s="45">
        <v>43853</v>
      </c>
      <c r="Z1120" s="56">
        <v>2.7524999999999999</v>
      </c>
      <c r="AA1120" s="56">
        <v>8.9171899999999997</v>
      </c>
      <c r="AC1120" s="45">
        <v>43853</v>
      </c>
      <c r="AD1120" s="56">
        <v>0.14782000000000001</v>
      </c>
      <c r="AE1120" s="56">
        <v>0.49177999999999999</v>
      </c>
      <c r="AG1120" s="45">
        <v>43853</v>
      </c>
      <c r="AH1120" s="56">
        <v>0.80196999999999996</v>
      </c>
      <c r="AI1120" s="56">
        <v>0.37014000000000002</v>
      </c>
      <c r="AK1120" s="45">
        <v>43853</v>
      </c>
      <c r="AL1120" s="56">
        <v>0.97484999999999999</v>
      </c>
      <c r="AM1120" s="56">
        <v>1.02616</v>
      </c>
      <c r="AO1120" s="45">
        <v>43853</v>
      </c>
      <c r="AP1120" s="56">
        <v>5.2083300000000001</v>
      </c>
      <c r="AQ1120" s="56">
        <v>2.5</v>
      </c>
      <c r="AS1120" s="45">
        <v>44397</v>
      </c>
      <c r="AT1120" s="44">
        <v>426</v>
      </c>
      <c r="AU1120" s="44">
        <v>428.5</v>
      </c>
      <c r="AV1120" s="44">
        <v>425.6</v>
      </c>
      <c r="AW1120" s="44">
        <v>428.5</v>
      </c>
    </row>
    <row r="1121" spans="1:49">
      <c r="A1121" s="45">
        <v>43854</v>
      </c>
      <c r="B1121" s="56">
        <v>6.9760000000000003E-2</v>
      </c>
      <c r="C1121" s="56">
        <v>8.2930000000000004E-2</v>
      </c>
      <c r="E1121" s="45">
        <v>43854</v>
      </c>
      <c r="F1121" s="56">
        <v>0</v>
      </c>
      <c r="G1121" s="56">
        <v>0</v>
      </c>
      <c r="I1121" s="45">
        <v>43854</v>
      </c>
      <c r="J1121" s="56">
        <v>0</v>
      </c>
      <c r="K1121" s="56">
        <v>0</v>
      </c>
      <c r="M1121" s="45">
        <v>43854</v>
      </c>
      <c r="N1121" s="56">
        <v>0.43214999999999998</v>
      </c>
      <c r="O1121" s="56">
        <v>0.21607000000000001</v>
      </c>
      <c r="Q1121" s="45">
        <v>43854</v>
      </c>
      <c r="R1121" s="56">
        <v>5.3324800000000003</v>
      </c>
      <c r="S1121" s="56">
        <v>2.47845</v>
      </c>
      <c r="U1121" s="45">
        <v>43854</v>
      </c>
      <c r="V1121" s="56">
        <v>1.4637899999999999</v>
      </c>
      <c r="W1121" s="56">
        <v>1.0528999999999999</v>
      </c>
      <c r="Y1121" s="45">
        <v>43854</v>
      </c>
      <c r="Z1121" s="56">
        <v>1.2966299999999999</v>
      </c>
      <c r="AA1121" s="56">
        <v>4.2993600000000001</v>
      </c>
      <c r="AC1121" s="45">
        <v>43854</v>
      </c>
      <c r="AD1121" s="56">
        <v>6.5860000000000002E-2</v>
      </c>
      <c r="AE1121" s="56">
        <v>0.33566000000000001</v>
      </c>
      <c r="AG1121" s="45">
        <v>43854</v>
      </c>
      <c r="AH1121" s="56">
        <v>0.35471000000000003</v>
      </c>
      <c r="AI1121" s="56">
        <v>0.15422</v>
      </c>
      <c r="AK1121" s="45">
        <v>43854</v>
      </c>
      <c r="AL1121" s="56">
        <v>0.30785000000000001</v>
      </c>
      <c r="AM1121" s="56">
        <v>0.46177000000000001</v>
      </c>
      <c r="AO1121" s="45">
        <v>43854</v>
      </c>
      <c r="AP1121" s="56">
        <v>0.79861000000000004</v>
      </c>
      <c r="AQ1121" s="56">
        <v>0.72916000000000003</v>
      </c>
      <c r="AS1121" s="45">
        <v>44398</v>
      </c>
      <c r="AT1121" s="44">
        <v>430.2</v>
      </c>
      <c r="AU1121" s="44">
        <v>430.5</v>
      </c>
      <c r="AV1121" s="44">
        <v>425.1</v>
      </c>
      <c r="AW1121" s="44">
        <v>425.65</v>
      </c>
    </row>
    <row r="1122" spans="1:49">
      <c r="A1122" s="45">
        <v>43855</v>
      </c>
      <c r="B1122" s="56">
        <v>7.6350000000000001E-2</v>
      </c>
      <c r="C1122" s="56">
        <v>5.7919999999999999E-2</v>
      </c>
      <c r="E1122" s="45">
        <v>43855</v>
      </c>
      <c r="F1122" s="56">
        <v>0</v>
      </c>
      <c r="G1122" s="56">
        <v>0</v>
      </c>
      <c r="I1122" s="45">
        <v>43855</v>
      </c>
      <c r="J1122" s="56">
        <v>0.26468999999999998</v>
      </c>
      <c r="K1122" s="56">
        <v>0</v>
      </c>
      <c r="M1122" s="45">
        <v>43855</v>
      </c>
      <c r="N1122" s="56">
        <v>0.51858000000000004</v>
      </c>
      <c r="O1122" s="56">
        <v>0.43214999999999998</v>
      </c>
      <c r="Q1122" s="45">
        <v>43855</v>
      </c>
      <c r="R1122" s="56">
        <v>5.2324999999999999</v>
      </c>
      <c r="S1122" s="56">
        <v>2.56155</v>
      </c>
      <c r="U1122" s="45">
        <v>43855</v>
      </c>
      <c r="V1122" s="56">
        <v>1.1299399999999999</v>
      </c>
      <c r="W1122" s="56">
        <v>1.5408299999999999</v>
      </c>
      <c r="Y1122" s="45">
        <v>43855</v>
      </c>
      <c r="Z1122" s="56">
        <v>1.0008999999999999</v>
      </c>
      <c r="AA1122" s="56">
        <v>4.5950800000000003</v>
      </c>
      <c r="AC1122" s="45">
        <v>43855</v>
      </c>
      <c r="AD1122" s="56">
        <v>9.6600000000000005E-2</v>
      </c>
      <c r="AE1122" s="56">
        <v>0.30637999999999999</v>
      </c>
      <c r="AG1122" s="45">
        <v>43855</v>
      </c>
      <c r="AH1122" s="56">
        <v>0.53978999999999999</v>
      </c>
      <c r="AI1122" s="56">
        <v>9.2530000000000001E-2</v>
      </c>
      <c r="AK1122" s="45">
        <v>43855</v>
      </c>
      <c r="AL1122" s="56">
        <v>0.66700000000000004</v>
      </c>
      <c r="AM1122" s="56">
        <v>0.33350000000000002</v>
      </c>
      <c r="AO1122" s="45">
        <v>43855</v>
      </c>
      <c r="AP1122" s="56">
        <v>0.79861000000000004</v>
      </c>
      <c r="AQ1122" s="56">
        <v>0.86804999999999999</v>
      </c>
      <c r="AS1122" s="45">
        <v>44399</v>
      </c>
      <c r="AT1122" s="44">
        <v>428.35</v>
      </c>
      <c r="AU1122" s="44">
        <v>431.85</v>
      </c>
      <c r="AV1122" s="44">
        <v>428</v>
      </c>
      <c r="AW1122" s="44">
        <v>431.5</v>
      </c>
    </row>
    <row r="1123" spans="1:49">
      <c r="A1123" s="45">
        <v>43856</v>
      </c>
      <c r="B1123" s="56">
        <v>7.7660000000000007E-2</v>
      </c>
      <c r="C1123" s="56">
        <v>5.6599999999999998E-2</v>
      </c>
      <c r="E1123" s="45">
        <v>43856</v>
      </c>
      <c r="F1123" s="56">
        <v>0</v>
      </c>
      <c r="G1123" s="56">
        <v>0</v>
      </c>
      <c r="I1123" s="45">
        <v>43856</v>
      </c>
      <c r="J1123" s="56">
        <v>0</v>
      </c>
      <c r="K1123" s="56">
        <v>0</v>
      </c>
      <c r="M1123" s="45">
        <v>43856</v>
      </c>
      <c r="N1123" s="56">
        <v>0.43214999999999998</v>
      </c>
      <c r="O1123" s="56">
        <v>0</v>
      </c>
      <c r="Q1123" s="45">
        <v>43856</v>
      </c>
      <c r="R1123" s="56">
        <v>5.04033</v>
      </c>
      <c r="S1123" s="56">
        <v>2.5186999999999999</v>
      </c>
      <c r="U1123" s="45">
        <v>43856</v>
      </c>
      <c r="V1123" s="56">
        <v>1.4380999999999999</v>
      </c>
      <c r="W1123" s="56">
        <v>1.4637899999999999</v>
      </c>
      <c r="Y1123" s="45">
        <v>43856</v>
      </c>
      <c r="Z1123" s="56">
        <v>1.2738799999999999</v>
      </c>
      <c r="AA1123" s="56">
        <v>5.4140100000000002</v>
      </c>
      <c r="AC1123" s="45">
        <v>43856</v>
      </c>
      <c r="AD1123" s="56">
        <v>0.12977</v>
      </c>
      <c r="AE1123" s="56">
        <v>0.35420000000000001</v>
      </c>
      <c r="AG1123" s="45">
        <v>43856</v>
      </c>
      <c r="AH1123" s="56">
        <v>0.70943000000000001</v>
      </c>
      <c r="AI1123" s="56">
        <v>0.13880000000000001</v>
      </c>
      <c r="AK1123" s="45">
        <v>43856</v>
      </c>
      <c r="AL1123" s="56">
        <v>0.61570000000000003</v>
      </c>
      <c r="AM1123" s="56">
        <v>0.38480999999999999</v>
      </c>
      <c r="AO1123" s="45">
        <v>43856</v>
      </c>
      <c r="AP1123" s="56">
        <v>1.0069399999999999</v>
      </c>
      <c r="AQ1123" s="56">
        <v>0.48610999999999999</v>
      </c>
      <c r="AS1123" s="45">
        <v>44400</v>
      </c>
      <c r="AT1123" s="44">
        <v>432</v>
      </c>
      <c r="AU1123" s="44">
        <v>432.95</v>
      </c>
      <c r="AV1123" s="44">
        <v>430.35</v>
      </c>
      <c r="AW1123" s="44">
        <v>431.5</v>
      </c>
    </row>
    <row r="1124" spans="1:49">
      <c r="A1124" s="45">
        <v>43857</v>
      </c>
      <c r="B1124" s="56">
        <v>9.6089999999999995E-2</v>
      </c>
      <c r="C1124" s="56">
        <v>5.9229999999999998E-2</v>
      </c>
      <c r="E1124" s="45">
        <v>43857</v>
      </c>
      <c r="F1124" s="56">
        <v>0</v>
      </c>
      <c r="G1124" s="56">
        <v>0</v>
      </c>
      <c r="I1124" s="45">
        <v>43857</v>
      </c>
      <c r="J1124" s="56">
        <v>0</v>
      </c>
      <c r="K1124" s="56">
        <v>0</v>
      </c>
      <c r="M1124" s="45">
        <v>43857</v>
      </c>
      <c r="N1124" s="56">
        <v>0.77786999999999995</v>
      </c>
      <c r="O1124" s="56">
        <v>0.43214999999999998</v>
      </c>
      <c r="Q1124" s="45">
        <v>43857</v>
      </c>
      <c r="R1124" s="56">
        <v>7.29772</v>
      </c>
      <c r="S1124" s="56">
        <v>4.0823799999999997</v>
      </c>
      <c r="U1124" s="45">
        <v>43857</v>
      </c>
      <c r="V1124" s="56">
        <v>2.85053</v>
      </c>
      <c r="W1124" s="56">
        <v>4.2629599999999996</v>
      </c>
      <c r="Y1124" s="45">
        <v>43857</v>
      </c>
      <c r="Z1124" s="56">
        <v>2.52502</v>
      </c>
      <c r="AA1124" s="56">
        <v>8.6897099999999998</v>
      </c>
      <c r="AC1124" s="45">
        <v>43857</v>
      </c>
      <c r="AD1124" s="56">
        <v>0.25563999999999998</v>
      </c>
      <c r="AE1124" s="56">
        <v>0.51178000000000001</v>
      </c>
      <c r="AG1124" s="45">
        <v>43857</v>
      </c>
      <c r="AH1124" s="56">
        <v>2.25169</v>
      </c>
      <c r="AI1124" s="56">
        <v>0.40098</v>
      </c>
      <c r="AK1124" s="45">
        <v>43857</v>
      </c>
      <c r="AL1124" s="56">
        <v>2.56541</v>
      </c>
      <c r="AM1124" s="56">
        <v>0.56438999999999995</v>
      </c>
      <c r="AO1124" s="45">
        <v>43857</v>
      </c>
      <c r="AP1124" s="56">
        <v>1.80555</v>
      </c>
      <c r="AQ1124" s="56">
        <v>0.97221999999999997</v>
      </c>
      <c r="AS1124" s="45">
        <v>44403</v>
      </c>
      <c r="AT1124" s="44">
        <v>432.8</v>
      </c>
      <c r="AU1124" s="44">
        <v>432.9</v>
      </c>
      <c r="AV1124" s="44">
        <v>426.9</v>
      </c>
      <c r="AW1124" s="44">
        <v>428</v>
      </c>
    </row>
    <row r="1125" spans="1:49">
      <c r="A1125" s="45">
        <v>43858</v>
      </c>
      <c r="B1125" s="56">
        <v>0.27906999999999998</v>
      </c>
      <c r="C1125" s="56">
        <v>0.17113</v>
      </c>
      <c r="E1125" s="45">
        <v>43858</v>
      </c>
      <c r="F1125" s="56">
        <v>14.28571</v>
      </c>
      <c r="G1125" s="56">
        <v>14.28571</v>
      </c>
      <c r="I1125" s="45">
        <v>43858</v>
      </c>
      <c r="J1125" s="56">
        <v>10.11116</v>
      </c>
      <c r="K1125" s="56">
        <v>1.9587000000000001</v>
      </c>
      <c r="M1125" s="45">
        <v>43858</v>
      </c>
      <c r="N1125" s="56">
        <v>13.223850000000001</v>
      </c>
      <c r="O1125" s="56">
        <v>0.95072999999999996</v>
      </c>
      <c r="Q1125" s="45">
        <v>43858</v>
      </c>
      <c r="R1125" s="56">
        <v>15.935790000000001</v>
      </c>
      <c r="S1125" s="56">
        <v>22.65504</v>
      </c>
      <c r="U1125" s="45">
        <v>43858</v>
      </c>
      <c r="V1125" s="56">
        <v>6.7539800000000003</v>
      </c>
      <c r="W1125" s="56">
        <v>8.1150400000000005</v>
      </c>
      <c r="Y1125" s="45">
        <v>43858</v>
      </c>
      <c r="Z1125" s="56">
        <v>5.98271</v>
      </c>
      <c r="AA1125" s="56">
        <v>18.03912</v>
      </c>
      <c r="AC1125" s="45">
        <v>43858</v>
      </c>
      <c r="AD1125" s="56">
        <v>0.73865000000000003</v>
      </c>
      <c r="AE1125" s="56">
        <v>0.69425000000000003</v>
      </c>
      <c r="AG1125" s="45">
        <v>43858</v>
      </c>
      <c r="AH1125" s="56">
        <v>7.0943800000000001</v>
      </c>
      <c r="AI1125" s="56">
        <v>2.19</v>
      </c>
      <c r="AK1125" s="45">
        <v>43858</v>
      </c>
      <c r="AL1125" s="56">
        <v>5.9004599999999998</v>
      </c>
      <c r="AM1125" s="56">
        <v>2.5397599999999998</v>
      </c>
      <c r="AO1125" s="45">
        <v>43858</v>
      </c>
      <c r="AP1125" s="56">
        <v>7.9513800000000003</v>
      </c>
      <c r="AQ1125" s="56">
        <v>5.8333300000000001</v>
      </c>
      <c r="AS1125" s="45">
        <v>44404</v>
      </c>
      <c r="AT1125" s="44">
        <v>429.95</v>
      </c>
      <c r="AU1125" s="44">
        <v>431.05</v>
      </c>
      <c r="AV1125" s="44">
        <v>427.8</v>
      </c>
      <c r="AW1125" s="44">
        <v>428.15</v>
      </c>
    </row>
    <row r="1126" spans="1:49">
      <c r="A1126" s="45">
        <v>43859</v>
      </c>
      <c r="B1126" s="56">
        <v>0.19481999999999999</v>
      </c>
      <c r="C1126" s="56">
        <v>0.20272000000000001</v>
      </c>
      <c r="E1126" s="45">
        <v>43859</v>
      </c>
      <c r="F1126" s="56">
        <v>15.71428</v>
      </c>
      <c r="G1126" s="56">
        <v>0</v>
      </c>
      <c r="I1126" s="45">
        <v>43859</v>
      </c>
      <c r="J1126" s="56">
        <v>1.79989</v>
      </c>
      <c r="K1126" s="56">
        <v>1.27051</v>
      </c>
      <c r="M1126" s="45">
        <v>43859</v>
      </c>
      <c r="N1126" s="56">
        <v>1.9014599999999999</v>
      </c>
      <c r="O1126" s="56">
        <v>1.5125299999999999</v>
      </c>
      <c r="Q1126" s="45">
        <v>43859</v>
      </c>
      <c r="R1126" s="56">
        <v>12.441280000000001</v>
      </c>
      <c r="S1126" s="56">
        <v>9.7852599999999992</v>
      </c>
      <c r="U1126" s="45">
        <v>43859</v>
      </c>
      <c r="V1126" s="56">
        <v>4.8792999999999997</v>
      </c>
      <c r="W1126" s="56">
        <v>3.98048</v>
      </c>
      <c r="Y1126" s="45">
        <v>43859</v>
      </c>
      <c r="Z1126" s="56">
        <v>4.3221100000000003</v>
      </c>
      <c r="AA1126" s="56">
        <v>10.259320000000001</v>
      </c>
      <c r="AC1126" s="45">
        <v>43859</v>
      </c>
      <c r="AD1126" s="56">
        <v>0.26199</v>
      </c>
      <c r="AE1126" s="56">
        <v>0.61716000000000004</v>
      </c>
      <c r="AG1126" s="45">
        <v>43859</v>
      </c>
      <c r="AH1126" s="56">
        <v>2.0203500000000001</v>
      </c>
      <c r="AI1126" s="56">
        <v>1.15669</v>
      </c>
      <c r="AK1126" s="45">
        <v>43859</v>
      </c>
      <c r="AL1126" s="56">
        <v>1.4109700000000001</v>
      </c>
      <c r="AM1126" s="56">
        <v>1.7188300000000001</v>
      </c>
      <c r="AO1126" s="45">
        <v>43859</v>
      </c>
      <c r="AP1126" s="56">
        <v>6.1458300000000001</v>
      </c>
      <c r="AQ1126" s="56">
        <v>4.6180500000000002</v>
      </c>
      <c r="AS1126" s="45">
        <v>44405</v>
      </c>
      <c r="AT1126" s="44">
        <v>426.9</v>
      </c>
      <c r="AU1126" s="44">
        <v>429.8</v>
      </c>
      <c r="AV1126" s="44">
        <v>425.5</v>
      </c>
      <c r="AW1126" s="44">
        <v>428.65</v>
      </c>
    </row>
    <row r="1127" spans="1:49">
      <c r="A1127" s="45">
        <v>43860</v>
      </c>
      <c r="B1127" s="56">
        <v>0.21062</v>
      </c>
      <c r="C1127" s="56">
        <v>0.23827000000000001</v>
      </c>
      <c r="E1127" s="45">
        <v>43860</v>
      </c>
      <c r="F1127" s="56">
        <v>18.57142</v>
      </c>
      <c r="G1127" s="56">
        <v>8.5714199999999998</v>
      </c>
      <c r="I1127" s="45">
        <v>43860</v>
      </c>
      <c r="J1127" s="56">
        <v>4.2350399999999997</v>
      </c>
      <c r="K1127" s="56">
        <v>1.21757</v>
      </c>
      <c r="M1127" s="45">
        <v>43860</v>
      </c>
      <c r="N1127" s="56">
        <v>4.3215199999999996</v>
      </c>
      <c r="O1127" s="56">
        <v>1.1235900000000001</v>
      </c>
      <c r="Q1127" s="45">
        <v>43860</v>
      </c>
      <c r="R1127" s="56">
        <v>14.56363</v>
      </c>
      <c r="S1127" s="56">
        <v>9.5220000000000002</v>
      </c>
      <c r="U1127" s="45">
        <v>43860</v>
      </c>
      <c r="V1127" s="56">
        <v>7.3703099999999999</v>
      </c>
      <c r="W1127" s="56">
        <v>5.5726699999999996</v>
      </c>
      <c r="Y1127" s="45">
        <v>43860</v>
      </c>
      <c r="Z1127" s="56">
        <v>6.5286600000000004</v>
      </c>
      <c r="AA1127" s="56">
        <v>12.42038</v>
      </c>
      <c r="AC1127" s="45">
        <v>43860</v>
      </c>
      <c r="AD1127" s="56">
        <v>0.41078999999999999</v>
      </c>
      <c r="AE1127" s="56">
        <v>0.63619000000000003</v>
      </c>
      <c r="AG1127" s="45">
        <v>43860</v>
      </c>
      <c r="AH1127" s="56">
        <v>3.3775400000000002</v>
      </c>
      <c r="AI1127" s="56">
        <v>1.3263400000000001</v>
      </c>
      <c r="AK1127" s="45">
        <v>43860</v>
      </c>
      <c r="AL1127" s="56">
        <v>3.0528400000000002</v>
      </c>
      <c r="AM1127" s="56">
        <v>1.8471</v>
      </c>
      <c r="AO1127" s="45">
        <v>43860</v>
      </c>
      <c r="AP1127" s="56">
        <v>5.4513800000000003</v>
      </c>
      <c r="AQ1127" s="56">
        <v>3.61111</v>
      </c>
      <c r="AS1127" s="45">
        <v>44406</v>
      </c>
      <c r="AT1127" s="44">
        <v>430</v>
      </c>
      <c r="AU1127" s="44">
        <v>431.2</v>
      </c>
      <c r="AV1127" s="44">
        <v>428.15</v>
      </c>
      <c r="AW1127" s="44">
        <v>429.4</v>
      </c>
    </row>
    <row r="1128" spans="1:49">
      <c r="A1128" s="45">
        <v>43861</v>
      </c>
      <c r="B1128" s="56">
        <v>0.22115000000000001</v>
      </c>
      <c r="C1128" s="56">
        <v>0.16455</v>
      </c>
      <c r="E1128" s="45">
        <v>43861</v>
      </c>
      <c r="F1128" s="56">
        <v>7.1428500000000001</v>
      </c>
      <c r="G1128" s="56">
        <v>10</v>
      </c>
      <c r="I1128" s="45">
        <v>43861</v>
      </c>
      <c r="J1128" s="56">
        <v>3.0174599999999998</v>
      </c>
      <c r="K1128" s="56">
        <v>0.89993999999999996</v>
      </c>
      <c r="M1128" s="45">
        <v>43861</v>
      </c>
      <c r="N1128" s="56">
        <v>4.0190099999999997</v>
      </c>
      <c r="O1128" s="56">
        <v>1.5989599999999999</v>
      </c>
      <c r="Q1128" s="45">
        <v>43861</v>
      </c>
      <c r="R1128" s="56">
        <v>13.68294</v>
      </c>
      <c r="S1128" s="56">
        <v>8.9831299999999992</v>
      </c>
      <c r="U1128" s="45">
        <v>43861</v>
      </c>
      <c r="V1128" s="56">
        <v>9.0908999999999995</v>
      </c>
      <c r="W1128" s="56">
        <v>5.41859</v>
      </c>
      <c r="Y1128" s="45">
        <v>43861</v>
      </c>
      <c r="Z1128" s="56">
        <v>8.0527700000000006</v>
      </c>
      <c r="AA1128" s="56">
        <v>10.55505</v>
      </c>
      <c r="AC1128" s="45">
        <v>43861</v>
      </c>
      <c r="AD1128" s="56">
        <v>0.51568999999999998</v>
      </c>
      <c r="AE1128" s="56">
        <v>0.55618000000000001</v>
      </c>
      <c r="AG1128" s="45">
        <v>43861</v>
      </c>
      <c r="AH1128" s="56">
        <v>3.7322600000000001</v>
      </c>
      <c r="AI1128" s="56">
        <v>1.4805600000000001</v>
      </c>
      <c r="AK1128" s="45">
        <v>43861</v>
      </c>
      <c r="AL1128" s="56">
        <v>4.4125100000000002</v>
      </c>
      <c r="AM1128" s="56">
        <v>2.4371399999999999</v>
      </c>
      <c r="AO1128" s="45">
        <v>43861</v>
      </c>
      <c r="AP1128" s="56">
        <v>5.1388800000000003</v>
      </c>
      <c r="AQ1128" s="56">
        <v>3.4027699999999999</v>
      </c>
      <c r="AS1128" s="45">
        <v>44407</v>
      </c>
      <c r="AT1128" s="44">
        <v>428</v>
      </c>
      <c r="AU1128" s="44">
        <v>428.05</v>
      </c>
      <c r="AV1128" s="44">
        <v>423.8</v>
      </c>
      <c r="AW1128" s="44">
        <v>424.4</v>
      </c>
    </row>
    <row r="1129" spans="1:49">
      <c r="A1129" s="45">
        <v>43862</v>
      </c>
      <c r="B1129" s="56">
        <v>0.16455</v>
      </c>
      <c r="C1129" s="56">
        <v>9.214E-2</v>
      </c>
      <c r="E1129" s="45">
        <v>43862</v>
      </c>
      <c r="F1129" s="56">
        <v>0</v>
      </c>
      <c r="G1129" s="56">
        <v>0</v>
      </c>
      <c r="I1129" s="45">
        <v>43862</v>
      </c>
      <c r="J1129" s="56">
        <v>1.69401</v>
      </c>
      <c r="K1129" s="56">
        <v>0.58230999999999999</v>
      </c>
      <c r="M1129" s="45">
        <v>43862</v>
      </c>
      <c r="N1129" s="56">
        <v>1.1235900000000001</v>
      </c>
      <c r="O1129" s="56">
        <v>0.73465000000000003</v>
      </c>
      <c r="Q1129" s="45">
        <v>43862</v>
      </c>
      <c r="R1129" s="56">
        <v>7.7362799999999998</v>
      </c>
      <c r="S1129" s="56">
        <v>3.9424700000000001</v>
      </c>
      <c r="U1129" s="45">
        <v>43862</v>
      </c>
      <c r="V1129" s="56">
        <v>5.8294800000000002</v>
      </c>
      <c r="W1129" s="56">
        <v>5.2131400000000001</v>
      </c>
      <c r="Y1129" s="45">
        <v>43862</v>
      </c>
      <c r="Z1129" s="56">
        <v>5.16378</v>
      </c>
      <c r="AA1129" s="56">
        <v>9.6906199999999991</v>
      </c>
      <c r="AC1129" s="45">
        <v>43862</v>
      </c>
      <c r="AD1129" s="56">
        <v>0.43275000000000002</v>
      </c>
      <c r="AE1129" s="56">
        <v>0.47323999999999999</v>
      </c>
      <c r="AG1129" s="45">
        <v>43862</v>
      </c>
      <c r="AH1129" s="56">
        <v>3.0074000000000001</v>
      </c>
      <c r="AI1129" s="56">
        <v>0.81738999999999995</v>
      </c>
      <c r="AK1129" s="45">
        <v>43862</v>
      </c>
      <c r="AL1129" s="56">
        <v>4.8229800000000003</v>
      </c>
      <c r="AM1129" s="56">
        <v>1.3853200000000001</v>
      </c>
      <c r="AO1129" s="45">
        <v>43862</v>
      </c>
      <c r="AP1129" s="56">
        <v>1.5625</v>
      </c>
      <c r="AQ1129" s="56">
        <v>1.2152700000000001</v>
      </c>
      <c r="AS1129" s="45">
        <v>44410</v>
      </c>
      <c r="AT1129" s="44">
        <v>426.4</v>
      </c>
      <c r="AU1129" s="44">
        <v>427.05</v>
      </c>
      <c r="AV1129" s="44">
        <v>423.25</v>
      </c>
      <c r="AW1129" s="44">
        <v>426.45</v>
      </c>
    </row>
    <row r="1130" spans="1:49">
      <c r="A1130" s="45">
        <v>43863</v>
      </c>
      <c r="B1130" s="56">
        <v>0.16322999999999999</v>
      </c>
      <c r="C1130" s="56">
        <v>9.8729999999999998E-2</v>
      </c>
      <c r="E1130" s="45">
        <v>43863</v>
      </c>
      <c r="F1130" s="56">
        <v>0</v>
      </c>
      <c r="G1130" s="56">
        <v>0</v>
      </c>
      <c r="I1130" s="45">
        <v>43863</v>
      </c>
      <c r="J1130" s="56">
        <v>1.27051</v>
      </c>
      <c r="K1130" s="56">
        <v>0.52937999999999996</v>
      </c>
      <c r="M1130" s="45">
        <v>43863</v>
      </c>
      <c r="N1130" s="56">
        <v>1.4693099999999999</v>
      </c>
      <c r="O1130" s="56">
        <v>0.43214999999999998</v>
      </c>
      <c r="Q1130" s="45">
        <v>43863</v>
      </c>
      <c r="R1130" s="56">
        <v>6.4170299999999996</v>
      </c>
      <c r="S1130" s="56">
        <v>3.5938300000000001</v>
      </c>
      <c r="U1130" s="45">
        <v>43863</v>
      </c>
      <c r="V1130" s="56">
        <v>4.1345599999999996</v>
      </c>
      <c r="W1130" s="56">
        <v>8.1920900000000003</v>
      </c>
      <c r="Y1130" s="45">
        <v>43863</v>
      </c>
      <c r="Z1130" s="56">
        <v>3.66242</v>
      </c>
      <c r="AA1130" s="56">
        <v>10.873519999999999</v>
      </c>
      <c r="AC1130" s="45">
        <v>43863</v>
      </c>
      <c r="AD1130" s="56">
        <v>0.45226</v>
      </c>
      <c r="AE1130" s="56">
        <v>0.53617999999999999</v>
      </c>
      <c r="AG1130" s="45">
        <v>43863</v>
      </c>
      <c r="AH1130" s="56">
        <v>3.2078899999999999</v>
      </c>
      <c r="AI1130" s="56">
        <v>1.3571800000000001</v>
      </c>
      <c r="AK1130" s="45">
        <v>43863</v>
      </c>
      <c r="AL1130" s="56">
        <v>5.5156400000000003</v>
      </c>
      <c r="AM1130" s="56">
        <v>1.20574</v>
      </c>
      <c r="AO1130" s="45">
        <v>43863</v>
      </c>
      <c r="AP1130" s="56">
        <v>1.5972200000000001</v>
      </c>
      <c r="AQ1130" s="56">
        <v>1.5972200000000001</v>
      </c>
      <c r="AS1130" s="45">
        <v>44411</v>
      </c>
      <c r="AT1130" s="44">
        <v>425.85</v>
      </c>
      <c r="AU1130" s="44">
        <v>430.4</v>
      </c>
      <c r="AV1130" s="44">
        <v>425.6</v>
      </c>
      <c r="AW1130" s="44">
        <v>430.3</v>
      </c>
    </row>
    <row r="1131" spans="1:49">
      <c r="A1131" s="45">
        <v>43864</v>
      </c>
      <c r="B1131" s="56">
        <v>0.33567999999999998</v>
      </c>
      <c r="C1131" s="56">
        <v>0.19877</v>
      </c>
      <c r="E1131" s="45">
        <v>43864</v>
      </c>
      <c r="F1131" s="56">
        <v>22.857140000000001</v>
      </c>
      <c r="G1131" s="56">
        <v>10</v>
      </c>
      <c r="I1131" s="45">
        <v>43864</v>
      </c>
      <c r="J1131" s="56">
        <v>5.5584899999999999</v>
      </c>
      <c r="K1131" s="56">
        <v>1.21757</v>
      </c>
      <c r="M1131" s="45">
        <v>43864</v>
      </c>
      <c r="N1131" s="56">
        <v>3.2843499999999999</v>
      </c>
      <c r="O1131" s="56">
        <v>0.90751000000000004</v>
      </c>
      <c r="Q1131" s="45">
        <v>43864</v>
      </c>
      <c r="R1131" s="56">
        <v>17.001180000000002</v>
      </c>
      <c r="S1131" s="56">
        <v>11.39439</v>
      </c>
      <c r="U1131" s="45">
        <v>43864</v>
      </c>
      <c r="V1131" s="56">
        <v>8.5516100000000002</v>
      </c>
      <c r="W1131" s="56">
        <v>7.49871</v>
      </c>
      <c r="Y1131" s="45">
        <v>43864</v>
      </c>
      <c r="Z1131" s="56">
        <v>7.5750599999999997</v>
      </c>
      <c r="AA1131" s="56">
        <v>14.64968</v>
      </c>
      <c r="AC1131" s="45">
        <v>43864</v>
      </c>
      <c r="AD1131" s="56">
        <v>0.67181000000000002</v>
      </c>
      <c r="AE1131" s="56">
        <v>1.38411</v>
      </c>
      <c r="AG1131" s="45">
        <v>43864</v>
      </c>
      <c r="AH1131" s="56">
        <v>5.9685300000000003</v>
      </c>
      <c r="AI1131" s="56">
        <v>2.88402</v>
      </c>
      <c r="AK1131" s="45">
        <v>43864</v>
      </c>
      <c r="AL1131" s="56">
        <v>7.2088200000000002</v>
      </c>
      <c r="AM1131" s="56">
        <v>4.1303200000000002</v>
      </c>
      <c r="AO1131" s="45">
        <v>43864</v>
      </c>
      <c r="AP1131" s="56">
        <v>5.625</v>
      </c>
      <c r="AQ1131" s="56">
        <v>3.8888799999999999</v>
      </c>
      <c r="AS1131" s="45">
        <v>44412</v>
      </c>
      <c r="AT1131" s="44">
        <v>431.25</v>
      </c>
      <c r="AU1131" s="44">
        <v>436.9</v>
      </c>
      <c r="AV1131" s="44">
        <v>430.55</v>
      </c>
      <c r="AW1131" s="44">
        <v>436.2</v>
      </c>
    </row>
    <row r="1132" spans="1:49">
      <c r="A1132" s="45">
        <v>43865</v>
      </c>
      <c r="B1132" s="56">
        <v>0.19877</v>
      </c>
      <c r="C1132" s="56">
        <v>0.20930000000000001</v>
      </c>
      <c r="E1132" s="45">
        <v>43865</v>
      </c>
      <c r="F1132" s="56">
        <v>18.57142</v>
      </c>
      <c r="G1132" s="56">
        <v>11.428570000000001</v>
      </c>
      <c r="I1132" s="45">
        <v>43865</v>
      </c>
      <c r="J1132" s="56">
        <v>2.4880800000000001</v>
      </c>
      <c r="K1132" s="56">
        <v>1.79989</v>
      </c>
      <c r="M1132" s="45">
        <v>43865</v>
      </c>
      <c r="N1132" s="56">
        <v>1.4260999999999999</v>
      </c>
      <c r="O1132" s="56">
        <v>1.85825</v>
      </c>
      <c r="Q1132" s="45">
        <v>43865</v>
      </c>
      <c r="R1132" s="56">
        <v>13.160959999999999</v>
      </c>
      <c r="S1132" s="56">
        <v>8.9714399999999994</v>
      </c>
      <c r="U1132" s="45">
        <v>43865</v>
      </c>
      <c r="V1132" s="56">
        <v>6.4458099999999998</v>
      </c>
      <c r="W1132" s="56">
        <v>3.7236699999999998</v>
      </c>
      <c r="Y1132" s="45">
        <v>43865</v>
      </c>
      <c r="Z1132" s="56">
        <v>5.7097300000000004</v>
      </c>
      <c r="AA1132" s="56">
        <v>10.145580000000001</v>
      </c>
      <c r="AC1132" s="45">
        <v>43865</v>
      </c>
      <c r="AD1132" s="56">
        <v>0.34298000000000001</v>
      </c>
      <c r="AE1132" s="56">
        <v>0.91037999999999997</v>
      </c>
      <c r="AG1132" s="45">
        <v>43865</v>
      </c>
      <c r="AH1132" s="56">
        <v>2.7452100000000002</v>
      </c>
      <c r="AI1132" s="56">
        <v>1.5114099999999999</v>
      </c>
      <c r="AK1132" s="45">
        <v>43865</v>
      </c>
      <c r="AL1132" s="56">
        <v>3.0528400000000002</v>
      </c>
      <c r="AM1132" s="56">
        <v>1.6675199999999999</v>
      </c>
      <c r="AO1132" s="45">
        <v>43865</v>
      </c>
      <c r="AP1132" s="56">
        <v>5.6597200000000001</v>
      </c>
      <c r="AQ1132" s="56">
        <v>3.125</v>
      </c>
      <c r="AS1132" s="45">
        <v>44413</v>
      </c>
      <c r="AT1132" s="44">
        <v>436.65</v>
      </c>
      <c r="AU1132" s="44">
        <v>438.15</v>
      </c>
      <c r="AV1132" s="44">
        <v>434.8</v>
      </c>
      <c r="AW1132" s="44">
        <v>435.2</v>
      </c>
    </row>
    <row r="1133" spans="1:49">
      <c r="A1133" s="45">
        <v>43866</v>
      </c>
      <c r="B1133" s="56">
        <v>0.22247</v>
      </c>
      <c r="C1133" s="56">
        <v>0.21984000000000001</v>
      </c>
      <c r="E1133" s="45">
        <v>43866</v>
      </c>
      <c r="F1133" s="56">
        <v>15.71428</v>
      </c>
      <c r="G1133" s="56">
        <v>8.5714199999999998</v>
      </c>
      <c r="I1133" s="45">
        <v>43866</v>
      </c>
      <c r="J1133" s="56">
        <v>1.69401</v>
      </c>
      <c r="K1133" s="56">
        <v>0.74112999999999996</v>
      </c>
      <c r="M1133" s="45">
        <v>43866</v>
      </c>
      <c r="N1133" s="56">
        <v>0.99394000000000005</v>
      </c>
      <c r="O1133" s="56">
        <v>1.6421699999999999</v>
      </c>
      <c r="Q1133" s="45">
        <v>43866</v>
      </c>
      <c r="R1133" s="56">
        <v>12.27572</v>
      </c>
      <c r="S1133" s="56">
        <v>8.6283200000000004</v>
      </c>
      <c r="U1133" s="45">
        <v>43866</v>
      </c>
      <c r="V1133" s="56">
        <v>6.0092400000000001</v>
      </c>
      <c r="W1133" s="56">
        <v>3.8777599999999999</v>
      </c>
      <c r="Y1133" s="45">
        <v>43866</v>
      </c>
      <c r="Z1133" s="56">
        <v>5.3230199999999996</v>
      </c>
      <c r="AA1133" s="56">
        <v>10.07734</v>
      </c>
      <c r="AC1133" s="45">
        <v>43866</v>
      </c>
      <c r="AD1133" s="56">
        <v>0.2898</v>
      </c>
      <c r="AE1133" s="56">
        <v>0.71767000000000003</v>
      </c>
      <c r="AG1133" s="45">
        <v>43866</v>
      </c>
      <c r="AH1133" s="56">
        <v>1.74275</v>
      </c>
      <c r="AI1133" s="56">
        <v>0.95618999999999998</v>
      </c>
      <c r="AK1133" s="45">
        <v>43866</v>
      </c>
      <c r="AL1133" s="56">
        <v>2.3088700000000002</v>
      </c>
      <c r="AM1133" s="56">
        <v>1.9497100000000001</v>
      </c>
      <c r="AO1133" s="45">
        <v>43866</v>
      </c>
      <c r="AP1133" s="56">
        <v>5.5208300000000001</v>
      </c>
      <c r="AQ1133" s="56">
        <v>3.5763799999999999</v>
      </c>
      <c r="AS1133" s="45">
        <v>44414</v>
      </c>
      <c r="AT1133" s="44">
        <v>435.6</v>
      </c>
      <c r="AU1133" s="44">
        <v>436.6</v>
      </c>
      <c r="AV1133" s="44">
        <v>432.5</v>
      </c>
      <c r="AW1133" s="44">
        <v>433.55</v>
      </c>
    </row>
    <row r="1134" spans="1:49">
      <c r="A1134" s="45">
        <v>43867</v>
      </c>
      <c r="B1134" s="56">
        <v>0.20008999999999999</v>
      </c>
      <c r="C1134" s="56">
        <v>0.26196000000000003</v>
      </c>
      <c r="E1134" s="45">
        <v>43867</v>
      </c>
      <c r="F1134" s="56">
        <v>8.5714199999999998</v>
      </c>
      <c r="G1134" s="56">
        <v>7.1428500000000001</v>
      </c>
      <c r="I1134" s="45">
        <v>43867</v>
      </c>
      <c r="J1134" s="56">
        <v>1.64107</v>
      </c>
      <c r="K1134" s="56">
        <v>3.59978</v>
      </c>
      <c r="M1134" s="45">
        <v>43867</v>
      </c>
      <c r="N1134" s="56">
        <v>1.3396699999999999</v>
      </c>
      <c r="O1134" s="56">
        <v>4.1486599999999996</v>
      </c>
      <c r="Q1134" s="45">
        <v>43867</v>
      </c>
      <c r="R1134" s="56">
        <v>11.350569999999999</v>
      </c>
      <c r="S1134" s="56">
        <v>8.8636700000000008</v>
      </c>
      <c r="U1134" s="45">
        <v>43867</v>
      </c>
      <c r="V1134" s="56">
        <v>6.1633199999999997</v>
      </c>
      <c r="W1134" s="56">
        <v>4.4427300000000001</v>
      </c>
      <c r="Y1134" s="45">
        <v>43867</v>
      </c>
      <c r="Z1134" s="56">
        <v>5.4595000000000002</v>
      </c>
      <c r="AA1134" s="56">
        <v>13.67151</v>
      </c>
      <c r="AC1134" s="45">
        <v>43867</v>
      </c>
      <c r="AD1134" s="56">
        <v>0.31808999999999998</v>
      </c>
      <c r="AE1134" s="56">
        <v>0.70936999999999995</v>
      </c>
      <c r="AG1134" s="45">
        <v>43867</v>
      </c>
      <c r="AH1134" s="56">
        <v>2.37507</v>
      </c>
      <c r="AI1134" s="56">
        <v>1.80444</v>
      </c>
      <c r="AK1134" s="45">
        <v>43867</v>
      </c>
      <c r="AL1134" s="56">
        <v>1.4109700000000001</v>
      </c>
      <c r="AM1134" s="56">
        <v>2.00102</v>
      </c>
      <c r="AO1134" s="45">
        <v>43867</v>
      </c>
      <c r="AP1134" s="56">
        <v>7.6041600000000003</v>
      </c>
      <c r="AQ1134" s="56">
        <v>3.9583300000000001</v>
      </c>
      <c r="AS1134" s="45">
        <v>44417</v>
      </c>
      <c r="AT1134" s="44">
        <v>431.6</v>
      </c>
      <c r="AU1134" s="44">
        <v>433.25</v>
      </c>
      <c r="AV1134" s="44">
        <v>429.9</v>
      </c>
      <c r="AW1134" s="44">
        <v>432</v>
      </c>
    </row>
    <row r="1135" spans="1:49">
      <c r="A1135" s="45">
        <v>43868</v>
      </c>
      <c r="B1135" s="56">
        <v>0.18693000000000001</v>
      </c>
      <c r="C1135" s="56">
        <v>0.21193999999999999</v>
      </c>
      <c r="E1135" s="45">
        <v>43868</v>
      </c>
      <c r="F1135" s="56">
        <v>11.428570000000001</v>
      </c>
      <c r="G1135" s="56">
        <v>8.5714199999999998</v>
      </c>
      <c r="I1135" s="45">
        <v>43868</v>
      </c>
      <c r="J1135" s="56">
        <v>0.68818999999999997</v>
      </c>
      <c r="K1135" s="56">
        <v>1.3763799999999999</v>
      </c>
      <c r="M1135" s="45">
        <v>43868</v>
      </c>
      <c r="N1135" s="56">
        <v>1.5125299999999999</v>
      </c>
      <c r="O1135" s="56">
        <v>1.85825</v>
      </c>
      <c r="Q1135" s="45">
        <v>43868</v>
      </c>
      <c r="R1135" s="56">
        <v>10.786060000000001</v>
      </c>
      <c r="S1135" s="56">
        <v>7.7378999999999998</v>
      </c>
      <c r="U1135" s="45">
        <v>43868</v>
      </c>
      <c r="V1135" s="56">
        <v>5.8808400000000001</v>
      </c>
      <c r="W1135" s="56">
        <v>2.5680499999999999</v>
      </c>
      <c r="Y1135" s="45">
        <v>43868</v>
      </c>
      <c r="Z1135" s="56">
        <v>5.2092799999999997</v>
      </c>
      <c r="AA1135" s="56">
        <v>10.32757</v>
      </c>
      <c r="AC1135" s="45">
        <v>43868</v>
      </c>
      <c r="AD1135" s="56">
        <v>0.24979000000000001</v>
      </c>
      <c r="AE1135" s="56">
        <v>0.64156000000000002</v>
      </c>
      <c r="AG1135" s="45">
        <v>43868</v>
      </c>
      <c r="AH1135" s="56">
        <v>1.83528</v>
      </c>
      <c r="AI1135" s="56">
        <v>1.15669</v>
      </c>
      <c r="AK1135" s="45">
        <v>43868</v>
      </c>
      <c r="AL1135" s="56">
        <v>1.74448</v>
      </c>
      <c r="AM1135" s="56">
        <v>1.48794</v>
      </c>
      <c r="AO1135" s="45">
        <v>43868</v>
      </c>
      <c r="AP1135" s="56">
        <v>4.6527700000000003</v>
      </c>
      <c r="AQ1135" s="56">
        <v>3.3680500000000002</v>
      </c>
      <c r="AS1135" s="45">
        <v>44418</v>
      </c>
      <c r="AT1135" s="44">
        <v>433.05</v>
      </c>
      <c r="AU1135" s="44">
        <v>433.45</v>
      </c>
      <c r="AV1135" s="44">
        <v>427.2</v>
      </c>
      <c r="AW1135" s="44">
        <v>429</v>
      </c>
    </row>
    <row r="1136" spans="1:49">
      <c r="A1136" s="45">
        <v>43869</v>
      </c>
      <c r="B1136" s="56">
        <v>0.10662000000000001</v>
      </c>
      <c r="C1136" s="56">
        <v>0.12769</v>
      </c>
      <c r="E1136" s="45">
        <v>43869</v>
      </c>
      <c r="F1136" s="56">
        <v>0</v>
      </c>
      <c r="G1136" s="56">
        <v>0</v>
      </c>
      <c r="I1136" s="45">
        <v>43869</v>
      </c>
      <c r="J1136" s="56">
        <v>0.37056</v>
      </c>
      <c r="K1136" s="56">
        <v>0</v>
      </c>
      <c r="M1136" s="45">
        <v>43869</v>
      </c>
      <c r="N1136" s="56">
        <v>0.30249999999999999</v>
      </c>
      <c r="O1136" s="56">
        <v>0.30249999999999999</v>
      </c>
      <c r="Q1136" s="45">
        <v>43869</v>
      </c>
      <c r="R1136" s="56">
        <v>5.5749700000000004</v>
      </c>
      <c r="S1136" s="56">
        <v>3.0192600000000001</v>
      </c>
      <c r="U1136" s="45">
        <v>43869</v>
      </c>
      <c r="V1136" s="56">
        <v>3.2357399999999998</v>
      </c>
      <c r="W1136" s="56">
        <v>1.9774</v>
      </c>
      <c r="Y1136" s="45">
        <v>43869</v>
      </c>
      <c r="Z1136" s="56">
        <v>2.8662399999999999</v>
      </c>
      <c r="AA1136" s="56">
        <v>6.1874399999999996</v>
      </c>
      <c r="AC1136" s="45">
        <v>43869</v>
      </c>
      <c r="AD1136" s="56">
        <v>0.12977</v>
      </c>
      <c r="AE1136" s="56">
        <v>0.55764000000000002</v>
      </c>
      <c r="AG1136" s="45">
        <v>43869</v>
      </c>
      <c r="AH1136" s="56">
        <v>0.53978999999999999</v>
      </c>
      <c r="AI1136" s="56">
        <v>0.46267000000000003</v>
      </c>
      <c r="AK1136" s="45">
        <v>43869</v>
      </c>
      <c r="AL1136" s="56">
        <v>0.43612000000000001</v>
      </c>
      <c r="AM1136" s="56">
        <v>0.20523</v>
      </c>
      <c r="AO1136" s="45">
        <v>43869</v>
      </c>
      <c r="AP1136" s="56">
        <v>1.875</v>
      </c>
      <c r="AQ1136" s="56">
        <v>1.2152700000000001</v>
      </c>
      <c r="AS1136" s="45">
        <v>44419</v>
      </c>
      <c r="AT1136" s="44">
        <v>427.2</v>
      </c>
      <c r="AU1136" s="44">
        <v>428.9</v>
      </c>
      <c r="AV1136" s="44">
        <v>424.45</v>
      </c>
      <c r="AW1136" s="44">
        <v>425</v>
      </c>
    </row>
    <row r="1137" spans="1:49">
      <c r="A1137" s="45">
        <v>43870</v>
      </c>
      <c r="B1137" s="56">
        <v>0.10531</v>
      </c>
      <c r="C1137" s="56">
        <v>0.11321000000000001</v>
      </c>
      <c r="E1137" s="45">
        <v>43870</v>
      </c>
      <c r="F1137" s="56">
        <v>7.1428500000000001</v>
      </c>
      <c r="G1137" s="56">
        <v>0</v>
      </c>
      <c r="I1137" s="45">
        <v>43870</v>
      </c>
      <c r="J1137" s="56">
        <v>0.58230999999999999</v>
      </c>
      <c r="K1137" s="56">
        <v>0.26468999999999998</v>
      </c>
      <c r="M1137" s="45">
        <v>43870</v>
      </c>
      <c r="N1137" s="56">
        <v>0.77786999999999995</v>
      </c>
      <c r="O1137" s="56">
        <v>0.56179000000000001</v>
      </c>
      <c r="Q1137" s="45">
        <v>43870</v>
      </c>
      <c r="R1137" s="56">
        <v>5.4626599999999996</v>
      </c>
      <c r="S1137" s="56">
        <v>2.8416999999999999</v>
      </c>
      <c r="U1137" s="45">
        <v>43870</v>
      </c>
      <c r="V1137" s="56">
        <v>3.6979899999999999</v>
      </c>
      <c r="W1137" s="56">
        <v>2.69645</v>
      </c>
      <c r="Y1137" s="45">
        <v>43870</v>
      </c>
      <c r="Z1137" s="56">
        <v>3.2757000000000001</v>
      </c>
      <c r="AA1137" s="56">
        <v>8.6897099999999998</v>
      </c>
      <c r="AC1137" s="45">
        <v>43870</v>
      </c>
      <c r="AD1137" s="56">
        <v>9.9030000000000007E-2</v>
      </c>
      <c r="AE1137" s="56">
        <v>0.58057000000000003</v>
      </c>
      <c r="AG1137" s="45">
        <v>43870</v>
      </c>
      <c r="AH1137" s="56">
        <v>0.84823999999999999</v>
      </c>
      <c r="AI1137" s="56">
        <v>0.46267000000000003</v>
      </c>
      <c r="AK1137" s="45">
        <v>43870</v>
      </c>
      <c r="AL1137" s="56">
        <v>0.64134999999999998</v>
      </c>
      <c r="AM1137" s="56">
        <v>0.43612000000000001</v>
      </c>
      <c r="AO1137" s="45">
        <v>43870</v>
      </c>
      <c r="AP1137" s="56">
        <v>1.42361</v>
      </c>
      <c r="AQ1137" s="56">
        <v>1.35416</v>
      </c>
      <c r="AS1137" s="45">
        <v>44420</v>
      </c>
      <c r="AT1137" s="44">
        <v>424.25</v>
      </c>
      <c r="AU1137" s="44">
        <v>425.55</v>
      </c>
      <c r="AV1137" s="44">
        <v>421.65</v>
      </c>
      <c r="AW1137" s="44">
        <v>423.35</v>
      </c>
    </row>
    <row r="1138" spans="1:49">
      <c r="A1138" s="45">
        <v>43871</v>
      </c>
      <c r="B1138" s="56">
        <v>0.2172</v>
      </c>
      <c r="C1138" s="56">
        <v>0.17113</v>
      </c>
      <c r="E1138" s="45">
        <v>43871</v>
      </c>
      <c r="F1138" s="56">
        <v>14.28571</v>
      </c>
      <c r="G1138" s="56">
        <v>15.71428</v>
      </c>
      <c r="I1138" s="45">
        <v>43871</v>
      </c>
      <c r="J1138" s="56">
        <v>0.58230999999999999</v>
      </c>
      <c r="K1138" s="56">
        <v>1.32345</v>
      </c>
      <c r="M1138" s="45">
        <v>43871</v>
      </c>
      <c r="N1138" s="56">
        <v>0.64822000000000002</v>
      </c>
      <c r="O1138" s="56">
        <v>1.1235900000000001</v>
      </c>
      <c r="Q1138" s="45">
        <v>43871</v>
      </c>
      <c r="R1138" s="56">
        <v>11.273960000000001</v>
      </c>
      <c r="S1138" s="56">
        <v>7.3347199999999999</v>
      </c>
      <c r="U1138" s="45">
        <v>43871</v>
      </c>
      <c r="V1138" s="56">
        <v>6.4458099999999998</v>
      </c>
      <c r="W1138" s="56">
        <v>3.18438</v>
      </c>
      <c r="Y1138" s="45">
        <v>43871</v>
      </c>
      <c r="Z1138" s="56">
        <v>5.7097300000000004</v>
      </c>
      <c r="AA1138" s="56">
        <v>10.12283</v>
      </c>
      <c r="AC1138" s="45">
        <v>43871</v>
      </c>
      <c r="AD1138" s="56">
        <v>0.17757999999999999</v>
      </c>
      <c r="AE1138" s="56">
        <v>0.66059000000000001</v>
      </c>
      <c r="AG1138" s="45">
        <v>43871</v>
      </c>
      <c r="AH1138" s="56">
        <v>1.81986</v>
      </c>
      <c r="AI1138" s="56">
        <v>0.95618999999999998</v>
      </c>
      <c r="AK1138" s="45">
        <v>43871</v>
      </c>
      <c r="AL1138" s="56">
        <v>0.97484999999999999</v>
      </c>
      <c r="AM1138" s="56">
        <v>1.20574</v>
      </c>
      <c r="AO1138" s="45">
        <v>43871</v>
      </c>
      <c r="AP1138" s="56">
        <v>5.6597200000000001</v>
      </c>
      <c r="AQ1138" s="56">
        <v>3.9930500000000002</v>
      </c>
      <c r="AS1138" s="45">
        <v>44421</v>
      </c>
      <c r="AT1138" s="44">
        <v>421.75</v>
      </c>
      <c r="AU1138" s="44">
        <v>422.5</v>
      </c>
      <c r="AV1138" s="44">
        <v>414.2</v>
      </c>
      <c r="AW1138" s="44">
        <v>416.1</v>
      </c>
    </row>
    <row r="1139" spans="1:49">
      <c r="A1139" s="45">
        <v>43872</v>
      </c>
      <c r="B1139" s="56">
        <v>0.18298</v>
      </c>
      <c r="C1139" s="56">
        <v>0.17771000000000001</v>
      </c>
      <c r="E1139" s="45">
        <v>43872</v>
      </c>
      <c r="F1139" s="56">
        <v>17.142849999999999</v>
      </c>
      <c r="G1139" s="56">
        <v>24.285710000000002</v>
      </c>
      <c r="I1139" s="45">
        <v>43872</v>
      </c>
      <c r="J1139" s="56">
        <v>0.79407000000000005</v>
      </c>
      <c r="K1139" s="56">
        <v>1.4293199999999999</v>
      </c>
      <c r="M1139" s="45">
        <v>43872</v>
      </c>
      <c r="N1139" s="56">
        <v>0.64822000000000002</v>
      </c>
      <c r="O1139" s="56">
        <v>1.2100200000000001</v>
      </c>
      <c r="Q1139" s="45">
        <v>43872</v>
      </c>
      <c r="R1139" s="56">
        <v>10.909090000000001</v>
      </c>
      <c r="S1139" s="56">
        <v>7.3395900000000003</v>
      </c>
      <c r="U1139" s="45">
        <v>43872</v>
      </c>
      <c r="V1139" s="56">
        <v>7.1391799999999996</v>
      </c>
      <c r="W1139" s="56">
        <v>3.0816599999999998</v>
      </c>
      <c r="Y1139" s="45">
        <v>43872</v>
      </c>
      <c r="Z1139" s="56">
        <v>6.3239299999999998</v>
      </c>
      <c r="AA1139" s="56">
        <v>10.91901</v>
      </c>
      <c r="AC1139" s="45">
        <v>43872</v>
      </c>
      <c r="AD1139" s="56">
        <v>0.19222</v>
      </c>
      <c r="AE1139" s="56">
        <v>0.77280000000000004</v>
      </c>
      <c r="AG1139" s="45">
        <v>43872</v>
      </c>
      <c r="AH1139" s="56">
        <v>1.0487299999999999</v>
      </c>
      <c r="AI1139" s="56">
        <v>0.53978999999999999</v>
      </c>
      <c r="AK1139" s="45">
        <v>43872</v>
      </c>
      <c r="AL1139" s="56">
        <v>1.4109700000000001</v>
      </c>
      <c r="AM1139" s="56">
        <v>1.3340099999999999</v>
      </c>
      <c r="AO1139" s="45">
        <v>43872</v>
      </c>
      <c r="AP1139" s="56">
        <v>5.3472200000000001</v>
      </c>
      <c r="AQ1139" s="56">
        <v>2.8472200000000001</v>
      </c>
      <c r="AS1139" s="45">
        <v>44425</v>
      </c>
      <c r="AT1139" s="44">
        <v>415.5</v>
      </c>
      <c r="AU1139" s="44">
        <v>417.35</v>
      </c>
      <c r="AV1139" s="44">
        <v>410.4</v>
      </c>
      <c r="AW1139" s="44">
        <v>411.75</v>
      </c>
    </row>
    <row r="1140" spans="1:49">
      <c r="A1140" s="45">
        <v>43873</v>
      </c>
      <c r="B1140" s="56">
        <v>0.20535999999999999</v>
      </c>
      <c r="C1140" s="56">
        <v>0.18298</v>
      </c>
      <c r="E1140" s="45">
        <v>43873</v>
      </c>
      <c r="F1140" s="56">
        <v>18.57142</v>
      </c>
      <c r="G1140" s="56">
        <v>21.428570000000001</v>
      </c>
      <c r="I1140" s="45">
        <v>43873</v>
      </c>
      <c r="J1140" s="56">
        <v>0.42349999999999999</v>
      </c>
      <c r="K1140" s="56">
        <v>0.74112999999999996</v>
      </c>
      <c r="M1140" s="45">
        <v>43873</v>
      </c>
      <c r="N1140" s="56">
        <v>1.0371600000000001</v>
      </c>
      <c r="O1140" s="56">
        <v>1.3828800000000001</v>
      </c>
      <c r="Q1140" s="45">
        <v>43873</v>
      </c>
      <c r="R1140" s="56">
        <v>10.602320000000001</v>
      </c>
      <c r="S1140" s="56">
        <v>7.4424999999999999</v>
      </c>
      <c r="U1140" s="45">
        <v>43873</v>
      </c>
      <c r="V1140" s="56">
        <v>6.9080599999999999</v>
      </c>
      <c r="W1140" s="56">
        <v>2.6707700000000001</v>
      </c>
      <c r="Y1140" s="45">
        <v>43873</v>
      </c>
      <c r="Z1140" s="56">
        <v>6.1191899999999997</v>
      </c>
      <c r="AA1140" s="56">
        <v>12.21565</v>
      </c>
      <c r="AC1140" s="45">
        <v>43873</v>
      </c>
      <c r="AD1140" s="56">
        <v>0.21515000000000001</v>
      </c>
      <c r="AE1140" s="56">
        <v>0.72889000000000004</v>
      </c>
      <c r="AG1140" s="45">
        <v>43873</v>
      </c>
      <c r="AH1140" s="56">
        <v>1.28007</v>
      </c>
      <c r="AI1140" s="56">
        <v>1.01789</v>
      </c>
      <c r="AK1140" s="45">
        <v>43873</v>
      </c>
      <c r="AL1140" s="56">
        <v>1.6162099999999999</v>
      </c>
      <c r="AM1140" s="56">
        <v>1.1287799999999999</v>
      </c>
      <c r="AO1140" s="45">
        <v>43873</v>
      </c>
      <c r="AP1140" s="56">
        <v>6.25</v>
      </c>
      <c r="AQ1140" s="56">
        <v>3.0555500000000002</v>
      </c>
      <c r="AS1140" s="45">
        <v>44426</v>
      </c>
      <c r="AT1140" s="44">
        <v>411.3</v>
      </c>
      <c r="AU1140" s="44">
        <v>415.3</v>
      </c>
      <c r="AV1140" s="44">
        <v>409</v>
      </c>
      <c r="AW1140" s="44">
        <v>413.05</v>
      </c>
    </row>
    <row r="1141" spans="1:49">
      <c r="A1141" s="45">
        <v>43874</v>
      </c>
      <c r="B1141" s="56">
        <v>0.20666999999999999</v>
      </c>
      <c r="C1141" s="56">
        <v>0.19877</v>
      </c>
      <c r="E1141" s="45">
        <v>43874</v>
      </c>
      <c r="F1141" s="56">
        <v>30</v>
      </c>
      <c r="G1141" s="56">
        <v>10</v>
      </c>
      <c r="I1141" s="45">
        <v>43874</v>
      </c>
      <c r="J1141" s="56">
        <v>0.63524999999999998</v>
      </c>
      <c r="K1141" s="56">
        <v>0.84699999999999998</v>
      </c>
      <c r="M1141" s="45">
        <v>43874</v>
      </c>
      <c r="N1141" s="56">
        <v>1.3828800000000001</v>
      </c>
      <c r="O1141" s="56">
        <v>0.86429999999999996</v>
      </c>
      <c r="Q1141" s="45">
        <v>43874</v>
      </c>
      <c r="R1141" s="56">
        <v>10.66108</v>
      </c>
      <c r="S1141" s="56">
        <v>7.3834200000000001</v>
      </c>
      <c r="U1141" s="45">
        <v>43874</v>
      </c>
      <c r="V1141" s="56">
        <v>6.1890000000000001</v>
      </c>
      <c r="W1141" s="56">
        <v>2.2855599999999998</v>
      </c>
      <c r="Y1141" s="45">
        <v>43874</v>
      </c>
      <c r="Z1141" s="56">
        <v>5.4822499999999996</v>
      </c>
      <c r="AA1141" s="56">
        <v>11.14649</v>
      </c>
      <c r="AC1141" s="45">
        <v>43874</v>
      </c>
      <c r="AD1141" s="56">
        <v>0.20734</v>
      </c>
      <c r="AE1141" s="56">
        <v>0.68449000000000004</v>
      </c>
      <c r="AG1141" s="45">
        <v>43874</v>
      </c>
      <c r="AH1141" s="56">
        <v>1.18753</v>
      </c>
      <c r="AI1141" s="56">
        <v>0.64773999999999998</v>
      </c>
      <c r="AK1141" s="45">
        <v>43874</v>
      </c>
      <c r="AL1141" s="56">
        <v>1.6162099999999999</v>
      </c>
      <c r="AM1141" s="56">
        <v>1.1287799999999999</v>
      </c>
      <c r="AO1141" s="45">
        <v>43874</v>
      </c>
      <c r="AP1141" s="56">
        <v>5.6597200000000001</v>
      </c>
      <c r="AQ1141" s="56">
        <v>3.7847200000000001</v>
      </c>
      <c r="AS1141" s="45">
        <v>44427</v>
      </c>
      <c r="AT1141" s="44">
        <v>410.4</v>
      </c>
      <c r="AU1141" s="44">
        <v>412.6</v>
      </c>
      <c r="AV1141" s="44">
        <v>404.65</v>
      </c>
      <c r="AW1141" s="44">
        <v>404.85</v>
      </c>
    </row>
    <row r="1142" spans="1:49">
      <c r="A1142" s="45">
        <v>43875</v>
      </c>
      <c r="B1142" s="56">
        <v>0.20799000000000001</v>
      </c>
      <c r="C1142" s="56">
        <v>0.16322999999999999</v>
      </c>
      <c r="E1142" s="45">
        <v>43875</v>
      </c>
      <c r="F1142" s="56">
        <v>17.142849999999999</v>
      </c>
      <c r="G1142" s="56">
        <v>11.428570000000001</v>
      </c>
      <c r="I1142" s="45">
        <v>43875</v>
      </c>
      <c r="J1142" s="56">
        <v>0.95287999999999995</v>
      </c>
      <c r="K1142" s="56">
        <v>1.27051</v>
      </c>
      <c r="M1142" s="45">
        <v>43875</v>
      </c>
      <c r="N1142" s="56">
        <v>0.73465000000000003</v>
      </c>
      <c r="O1142" s="56">
        <v>2.03111</v>
      </c>
      <c r="Q1142" s="45">
        <v>43875</v>
      </c>
      <c r="R1142" s="56">
        <v>9.3343699999999998</v>
      </c>
      <c r="S1142" s="56">
        <v>6.7968299999999999</v>
      </c>
      <c r="U1142" s="45">
        <v>43875</v>
      </c>
      <c r="V1142" s="56">
        <v>4.7508900000000001</v>
      </c>
      <c r="W1142" s="56">
        <v>2.3112400000000002</v>
      </c>
      <c r="Y1142" s="45">
        <v>43875</v>
      </c>
      <c r="Z1142" s="56">
        <v>4.2083700000000004</v>
      </c>
      <c r="AA1142" s="56">
        <v>9.1219199999999994</v>
      </c>
      <c r="AC1142" s="45">
        <v>43875</v>
      </c>
      <c r="AD1142" s="56">
        <v>0.1449</v>
      </c>
      <c r="AE1142" s="56">
        <v>0.64888000000000001</v>
      </c>
      <c r="AG1142" s="45">
        <v>43875</v>
      </c>
      <c r="AH1142" s="56">
        <v>0.97162000000000004</v>
      </c>
      <c r="AI1142" s="56">
        <v>0.77112000000000003</v>
      </c>
      <c r="AK1142" s="45">
        <v>43875</v>
      </c>
      <c r="AL1142" s="56">
        <v>0.87224000000000002</v>
      </c>
      <c r="AM1142" s="56">
        <v>1.6931700000000001</v>
      </c>
      <c r="AO1142" s="45">
        <v>43875</v>
      </c>
      <c r="AP1142" s="56">
        <v>6.4930500000000002</v>
      </c>
      <c r="AQ1142" s="56">
        <v>3.0902699999999999</v>
      </c>
      <c r="AS1142" s="45">
        <v>44428</v>
      </c>
      <c r="AT1142" s="44">
        <v>406.35</v>
      </c>
      <c r="AU1142" s="44">
        <v>408.2</v>
      </c>
      <c r="AV1142" s="44">
        <v>399.25</v>
      </c>
      <c r="AW1142" s="44">
        <v>400.9</v>
      </c>
    </row>
    <row r="1143" spans="1:49">
      <c r="A1143" s="45">
        <v>43876</v>
      </c>
      <c r="B1143" s="56">
        <v>8.8190000000000004E-2</v>
      </c>
      <c r="C1143" s="56">
        <v>8.5559999999999997E-2</v>
      </c>
      <c r="E1143" s="45">
        <v>43876</v>
      </c>
      <c r="F1143" s="56">
        <v>0</v>
      </c>
      <c r="G1143" s="56">
        <v>0</v>
      </c>
      <c r="I1143" s="45">
        <v>43876</v>
      </c>
      <c r="J1143" s="56">
        <v>0.26468999999999998</v>
      </c>
      <c r="K1143" s="56">
        <v>0</v>
      </c>
      <c r="M1143" s="45">
        <v>43876</v>
      </c>
      <c r="N1143" s="56">
        <v>0.25929000000000002</v>
      </c>
      <c r="O1143" s="56">
        <v>0.99394000000000005</v>
      </c>
      <c r="Q1143" s="45">
        <v>43876</v>
      </c>
      <c r="R1143" s="56">
        <v>4.9315800000000003</v>
      </c>
      <c r="S1143" s="56">
        <v>2.8975300000000002</v>
      </c>
      <c r="U1143" s="45">
        <v>43876</v>
      </c>
      <c r="V1143" s="56">
        <v>2.5680499999999999</v>
      </c>
      <c r="W1143" s="56">
        <v>1.8489899999999999</v>
      </c>
      <c r="Y1143" s="45">
        <v>43876</v>
      </c>
      <c r="Z1143" s="56">
        <v>2.2747899999999999</v>
      </c>
      <c r="AA1143" s="56">
        <v>6.1191899999999997</v>
      </c>
      <c r="AC1143" s="45">
        <v>43876</v>
      </c>
      <c r="AD1143" s="56">
        <v>7.6590000000000005E-2</v>
      </c>
      <c r="AE1143" s="56">
        <v>0.52690999999999999</v>
      </c>
      <c r="AG1143" s="45">
        <v>43876</v>
      </c>
      <c r="AH1143" s="56">
        <v>0.40098</v>
      </c>
      <c r="AI1143" s="56">
        <v>0.18507000000000001</v>
      </c>
      <c r="AK1143" s="45">
        <v>43876</v>
      </c>
      <c r="AL1143" s="56">
        <v>0.35915000000000002</v>
      </c>
      <c r="AM1143" s="56">
        <v>0.74397000000000002</v>
      </c>
      <c r="AO1143" s="45">
        <v>43876</v>
      </c>
      <c r="AP1143" s="56">
        <v>2.1875</v>
      </c>
      <c r="AQ1143" s="56">
        <v>0.9375</v>
      </c>
      <c r="AS1143" s="45">
        <v>44431</v>
      </c>
      <c r="AT1143" s="44">
        <v>404</v>
      </c>
      <c r="AU1143" s="44">
        <v>407.85</v>
      </c>
      <c r="AV1143" s="44">
        <v>402.1</v>
      </c>
      <c r="AW1143" s="44">
        <v>405.15</v>
      </c>
    </row>
    <row r="1144" spans="1:49">
      <c r="A1144" s="45">
        <v>43877</v>
      </c>
      <c r="B1144" s="56">
        <v>0.10531</v>
      </c>
      <c r="C1144" s="56">
        <v>0.10399</v>
      </c>
      <c r="E1144" s="45">
        <v>43877</v>
      </c>
      <c r="F1144" s="56">
        <v>0</v>
      </c>
      <c r="G1144" s="56">
        <v>0</v>
      </c>
      <c r="I1144" s="45">
        <v>43877</v>
      </c>
      <c r="J1144" s="56">
        <v>0.52937999999999996</v>
      </c>
      <c r="K1144" s="56">
        <v>0</v>
      </c>
      <c r="M1144" s="45">
        <v>43877</v>
      </c>
      <c r="N1144" s="56">
        <v>0.77786999999999995</v>
      </c>
      <c r="O1144" s="56">
        <v>0.82108000000000003</v>
      </c>
      <c r="Q1144" s="45">
        <v>43877</v>
      </c>
      <c r="R1144" s="56">
        <v>4.9585299999999997</v>
      </c>
      <c r="S1144" s="56">
        <v>3.62175</v>
      </c>
      <c r="U1144" s="45">
        <v>43877</v>
      </c>
      <c r="V1144" s="56">
        <v>2.5680499999999999</v>
      </c>
      <c r="W1144" s="56">
        <v>2.0287600000000001</v>
      </c>
      <c r="Y1144" s="45">
        <v>43877</v>
      </c>
      <c r="Z1144" s="56">
        <v>2.2747899999999999</v>
      </c>
      <c r="AA1144" s="56">
        <v>7.43858</v>
      </c>
      <c r="AC1144" s="45">
        <v>43877</v>
      </c>
      <c r="AD1144" s="56">
        <v>9.7570000000000004E-2</v>
      </c>
      <c r="AE1144" s="56">
        <v>0.50739000000000001</v>
      </c>
      <c r="AG1144" s="45">
        <v>43877</v>
      </c>
      <c r="AH1144" s="56">
        <v>0.35471000000000003</v>
      </c>
      <c r="AI1144" s="56">
        <v>0.30845</v>
      </c>
      <c r="AK1144" s="45">
        <v>43877</v>
      </c>
      <c r="AL1144" s="56">
        <v>0.66700000000000004</v>
      </c>
      <c r="AM1144" s="56">
        <v>0.92354999999999998</v>
      </c>
      <c r="AO1144" s="45">
        <v>43877</v>
      </c>
      <c r="AP1144" s="56">
        <v>2.9513799999999999</v>
      </c>
      <c r="AQ1144" s="56">
        <v>1.2152700000000001</v>
      </c>
      <c r="AS1144" s="45">
        <v>44432</v>
      </c>
      <c r="AT1144" s="44">
        <v>408</v>
      </c>
      <c r="AU1144" s="44">
        <v>413</v>
      </c>
      <c r="AV1144" s="44">
        <v>408</v>
      </c>
      <c r="AW1144" s="44">
        <v>413</v>
      </c>
    </row>
    <row r="1145" spans="1:49">
      <c r="A1145" s="45">
        <v>43878</v>
      </c>
      <c r="B1145" s="56">
        <v>0.21457000000000001</v>
      </c>
      <c r="C1145" s="56">
        <v>0.20666999999999999</v>
      </c>
      <c r="E1145" s="45">
        <v>43878</v>
      </c>
      <c r="F1145" s="56">
        <v>24.285710000000002</v>
      </c>
      <c r="G1145" s="56">
        <v>7.1428500000000001</v>
      </c>
      <c r="I1145" s="45">
        <v>43878</v>
      </c>
      <c r="J1145" s="56">
        <v>1.0587599999999999</v>
      </c>
      <c r="K1145" s="56">
        <v>1.3763799999999999</v>
      </c>
      <c r="M1145" s="45">
        <v>43878</v>
      </c>
      <c r="N1145" s="56">
        <v>1.4693099999999999</v>
      </c>
      <c r="O1145" s="56">
        <v>1.2100200000000001</v>
      </c>
      <c r="Q1145" s="45">
        <v>43878</v>
      </c>
      <c r="R1145" s="56">
        <v>9.6774900000000006</v>
      </c>
      <c r="S1145" s="56">
        <v>7.34544</v>
      </c>
      <c r="U1145" s="45">
        <v>43878</v>
      </c>
      <c r="V1145" s="56">
        <v>4.28864</v>
      </c>
      <c r="W1145" s="56">
        <v>3.0559799999999999</v>
      </c>
      <c r="Y1145" s="45">
        <v>43878</v>
      </c>
      <c r="Z1145" s="56">
        <v>3.7989000000000002</v>
      </c>
      <c r="AA1145" s="56">
        <v>9.8043600000000009</v>
      </c>
      <c r="AC1145" s="45">
        <v>43878</v>
      </c>
      <c r="AD1145" s="56">
        <v>0.16344</v>
      </c>
      <c r="AE1145" s="56">
        <v>0.65522000000000002</v>
      </c>
      <c r="AG1145" s="45">
        <v>43878</v>
      </c>
      <c r="AH1145" s="56">
        <v>0.67859000000000003</v>
      </c>
      <c r="AI1145" s="56">
        <v>0.72485999999999995</v>
      </c>
      <c r="AK1145" s="45">
        <v>43878</v>
      </c>
      <c r="AL1145" s="56">
        <v>1.1287799999999999</v>
      </c>
      <c r="AM1145" s="56">
        <v>1.1800900000000001</v>
      </c>
      <c r="AO1145" s="45">
        <v>43878</v>
      </c>
      <c r="AP1145" s="56">
        <v>6.9444400000000002</v>
      </c>
      <c r="AQ1145" s="56">
        <v>3.1944400000000002</v>
      </c>
      <c r="AS1145" s="45">
        <v>44433</v>
      </c>
      <c r="AT1145" s="44">
        <v>414.2</v>
      </c>
      <c r="AU1145" s="44">
        <v>415.8</v>
      </c>
      <c r="AV1145" s="44">
        <v>410.9</v>
      </c>
      <c r="AW1145" s="44">
        <v>413.45</v>
      </c>
    </row>
    <row r="1146" spans="1:49">
      <c r="A1146" s="45">
        <v>43879</v>
      </c>
      <c r="B1146" s="56">
        <v>0.20272000000000001</v>
      </c>
      <c r="C1146" s="56">
        <v>0.23168</v>
      </c>
      <c r="E1146" s="45">
        <v>43879</v>
      </c>
      <c r="F1146" s="56">
        <v>22.857140000000001</v>
      </c>
      <c r="G1146" s="56">
        <v>15.71428</v>
      </c>
      <c r="I1146" s="45">
        <v>43879</v>
      </c>
      <c r="J1146" s="56">
        <v>5.7173100000000003</v>
      </c>
      <c r="K1146" s="56">
        <v>1.3763799999999999</v>
      </c>
      <c r="M1146" s="45">
        <v>43879</v>
      </c>
      <c r="N1146" s="56">
        <v>9.4209099999999992</v>
      </c>
      <c r="O1146" s="56">
        <v>1.0803799999999999</v>
      </c>
      <c r="Q1146" s="45">
        <v>43879</v>
      </c>
      <c r="R1146" s="56">
        <v>10.00535</v>
      </c>
      <c r="S1146" s="56">
        <v>8.1157500000000002</v>
      </c>
      <c r="U1146" s="45">
        <v>43879</v>
      </c>
      <c r="V1146" s="56">
        <v>5.4956300000000002</v>
      </c>
      <c r="W1146" s="56">
        <v>3.1587000000000001</v>
      </c>
      <c r="Y1146" s="45">
        <v>43879</v>
      </c>
      <c r="Z1146" s="56">
        <v>4.8680599999999998</v>
      </c>
      <c r="AA1146" s="56">
        <v>11.669689999999999</v>
      </c>
      <c r="AC1146" s="45">
        <v>43879</v>
      </c>
      <c r="AD1146" s="56">
        <v>0.25807999999999998</v>
      </c>
      <c r="AE1146" s="56">
        <v>0.60497000000000001</v>
      </c>
      <c r="AG1146" s="45">
        <v>43879</v>
      </c>
      <c r="AH1146" s="56">
        <v>1.07958</v>
      </c>
      <c r="AI1146" s="56">
        <v>0.95618999999999998</v>
      </c>
      <c r="AK1146" s="45">
        <v>43879</v>
      </c>
      <c r="AL1146" s="56">
        <v>2.4371399999999999</v>
      </c>
      <c r="AM1146" s="56">
        <v>1.46228</v>
      </c>
      <c r="AO1146" s="45">
        <v>43879</v>
      </c>
      <c r="AP1146" s="56">
        <v>5.2430500000000002</v>
      </c>
      <c r="AQ1146" s="56">
        <v>3.5069400000000002</v>
      </c>
      <c r="AS1146" s="45">
        <v>44434</v>
      </c>
      <c r="AT1146" s="44">
        <v>414.5</v>
      </c>
      <c r="AU1146" s="44">
        <v>415.65</v>
      </c>
      <c r="AV1146" s="44">
        <v>409.8</v>
      </c>
      <c r="AW1146" s="44">
        <v>410.5</v>
      </c>
    </row>
    <row r="1147" spans="1:49">
      <c r="A1147" s="45">
        <v>43880</v>
      </c>
      <c r="B1147" s="56">
        <v>0.29092000000000001</v>
      </c>
      <c r="C1147" s="56">
        <v>0.25406000000000001</v>
      </c>
      <c r="E1147" s="45">
        <v>43880</v>
      </c>
      <c r="F1147" s="56">
        <v>35.714280000000002</v>
      </c>
      <c r="G1147" s="56">
        <v>20</v>
      </c>
      <c r="I1147" s="45">
        <v>43880</v>
      </c>
      <c r="J1147" s="56">
        <v>2.0116399999999999</v>
      </c>
      <c r="K1147" s="56">
        <v>1.21757</v>
      </c>
      <c r="M1147" s="45">
        <v>43880</v>
      </c>
      <c r="N1147" s="56">
        <v>2.9386299999999999</v>
      </c>
      <c r="O1147" s="56">
        <v>0.99394000000000005</v>
      </c>
      <c r="Q1147" s="45">
        <v>43880</v>
      </c>
      <c r="R1147" s="56">
        <v>10.146240000000001</v>
      </c>
      <c r="S1147" s="56">
        <v>7.4710599999999996</v>
      </c>
      <c r="U1147" s="45">
        <v>43880</v>
      </c>
      <c r="V1147" s="56">
        <v>4.7252099999999997</v>
      </c>
      <c r="W1147" s="56">
        <v>2.9789400000000001</v>
      </c>
      <c r="Y1147" s="45">
        <v>43880</v>
      </c>
      <c r="Z1147" s="56">
        <v>4.1856200000000001</v>
      </c>
      <c r="AA1147" s="56">
        <v>8.6897099999999998</v>
      </c>
      <c r="AC1147" s="45">
        <v>43880</v>
      </c>
      <c r="AD1147" s="56">
        <v>0.28344999999999998</v>
      </c>
      <c r="AE1147" s="56">
        <v>0.60643000000000002</v>
      </c>
      <c r="AG1147" s="45">
        <v>43880</v>
      </c>
      <c r="AH1147" s="56">
        <v>1.68106</v>
      </c>
      <c r="AI1147" s="56">
        <v>0.60148000000000001</v>
      </c>
      <c r="AK1147" s="45">
        <v>43880</v>
      </c>
      <c r="AL1147" s="56">
        <v>2.05233</v>
      </c>
      <c r="AM1147" s="56">
        <v>1.1800900000000001</v>
      </c>
      <c r="AO1147" s="45">
        <v>43880</v>
      </c>
      <c r="AP1147" s="56">
        <v>6.2847200000000001</v>
      </c>
      <c r="AQ1147" s="56">
        <v>2.5347200000000001</v>
      </c>
      <c r="AS1147" s="45">
        <v>44435</v>
      </c>
      <c r="AT1147" s="44">
        <v>408.95</v>
      </c>
      <c r="AU1147" s="44">
        <v>412.05</v>
      </c>
      <c r="AV1147" s="44">
        <v>407.25</v>
      </c>
      <c r="AW1147" s="44">
        <v>410.6</v>
      </c>
    </row>
    <row r="1148" spans="1:49">
      <c r="A1148" s="45">
        <v>43881</v>
      </c>
      <c r="B1148" s="56">
        <v>0.19087000000000001</v>
      </c>
      <c r="C1148" s="56">
        <v>0.23036999999999999</v>
      </c>
      <c r="E1148" s="45">
        <v>43881</v>
      </c>
      <c r="F1148" s="56">
        <v>11.428570000000001</v>
      </c>
      <c r="G1148" s="56">
        <v>0</v>
      </c>
      <c r="I1148" s="45">
        <v>43881</v>
      </c>
      <c r="J1148" s="56">
        <v>2.0645799999999999</v>
      </c>
      <c r="K1148" s="56">
        <v>1.0587599999999999</v>
      </c>
      <c r="M1148" s="45">
        <v>43881</v>
      </c>
      <c r="N1148" s="56">
        <v>2.63612</v>
      </c>
      <c r="O1148" s="56">
        <v>1.2964500000000001</v>
      </c>
      <c r="Q1148" s="45">
        <v>43881</v>
      </c>
      <c r="R1148" s="56">
        <v>14.59836</v>
      </c>
      <c r="S1148" s="56">
        <v>7.9885000000000002</v>
      </c>
      <c r="U1148" s="45">
        <v>43881</v>
      </c>
      <c r="V1148" s="56">
        <v>9.9126799999999999</v>
      </c>
      <c r="W1148" s="56">
        <v>3.49255</v>
      </c>
      <c r="Y1148" s="45">
        <v>43881</v>
      </c>
      <c r="Z1148" s="56">
        <v>8.7806999999999995</v>
      </c>
      <c r="AA1148" s="56">
        <v>6.9836200000000002</v>
      </c>
      <c r="AC1148" s="45">
        <v>43881</v>
      </c>
      <c r="AD1148" s="56">
        <v>0.29759999999999998</v>
      </c>
      <c r="AE1148" s="56">
        <v>0.58057000000000003</v>
      </c>
      <c r="AG1148" s="45">
        <v>43881</v>
      </c>
      <c r="AH1148" s="56">
        <v>2.4059200000000001</v>
      </c>
      <c r="AI1148" s="56">
        <v>0.55520999999999998</v>
      </c>
      <c r="AK1148" s="45">
        <v>43881</v>
      </c>
      <c r="AL1148" s="56">
        <v>2.28322</v>
      </c>
      <c r="AM1148" s="56">
        <v>1.74448</v>
      </c>
      <c r="AO1148" s="45">
        <v>43881</v>
      </c>
      <c r="AP1148" s="56">
        <v>6.6666600000000003</v>
      </c>
      <c r="AQ1148" s="56">
        <v>2.98611</v>
      </c>
      <c r="AS1148" s="45">
        <v>44438</v>
      </c>
      <c r="AT1148" s="44">
        <v>415</v>
      </c>
      <c r="AU1148" s="44">
        <v>415.4</v>
      </c>
      <c r="AV1148" s="44">
        <v>410.3</v>
      </c>
      <c r="AW1148" s="44">
        <v>411.9</v>
      </c>
    </row>
    <row r="1149" spans="1:49">
      <c r="A1149" s="45">
        <v>43882</v>
      </c>
      <c r="B1149" s="56">
        <v>0.28171000000000002</v>
      </c>
      <c r="C1149" s="56">
        <v>0.20799000000000001</v>
      </c>
      <c r="E1149" s="45">
        <v>43882</v>
      </c>
      <c r="F1149" s="56">
        <v>7.1428500000000001</v>
      </c>
      <c r="G1149" s="56">
        <v>0</v>
      </c>
      <c r="I1149" s="45">
        <v>43882</v>
      </c>
      <c r="J1149" s="56">
        <v>2.9115899999999999</v>
      </c>
      <c r="K1149" s="56">
        <v>1.1116900000000001</v>
      </c>
      <c r="M1149" s="45">
        <v>43882</v>
      </c>
      <c r="N1149" s="56">
        <v>3.9757899999999999</v>
      </c>
      <c r="O1149" s="56">
        <v>0.95072999999999996</v>
      </c>
      <c r="Q1149" s="45">
        <v>43882</v>
      </c>
      <c r="R1149" s="56">
        <v>15.62772</v>
      </c>
      <c r="S1149" s="56">
        <v>8.3796700000000008</v>
      </c>
      <c r="U1149" s="45">
        <v>43882</v>
      </c>
      <c r="V1149" s="56">
        <v>14.38109</v>
      </c>
      <c r="W1149" s="56">
        <v>4.4170499999999997</v>
      </c>
      <c r="Y1149" s="45">
        <v>43882</v>
      </c>
      <c r="Z1149" s="56">
        <v>12.738849999999999</v>
      </c>
      <c r="AA1149" s="56">
        <v>9.3721499999999995</v>
      </c>
      <c r="AC1149" s="45">
        <v>43882</v>
      </c>
      <c r="AD1149" s="56">
        <v>0.43958000000000003</v>
      </c>
      <c r="AE1149" s="56">
        <v>0.48836000000000002</v>
      </c>
      <c r="AG1149" s="45">
        <v>43882</v>
      </c>
      <c r="AH1149" s="56">
        <v>4.3491600000000004</v>
      </c>
      <c r="AI1149" s="56">
        <v>1.21838</v>
      </c>
      <c r="AK1149" s="45">
        <v>43882</v>
      </c>
      <c r="AL1149" s="56">
        <v>4.2585899999999999</v>
      </c>
      <c r="AM1149" s="56">
        <v>3.30938</v>
      </c>
      <c r="AO1149" s="45">
        <v>43882</v>
      </c>
      <c r="AP1149" s="56">
        <v>5.9027700000000003</v>
      </c>
      <c r="AQ1149" s="56">
        <v>3.75</v>
      </c>
      <c r="AS1149" s="45">
        <v>44439</v>
      </c>
      <c r="AT1149" s="44">
        <v>412.25</v>
      </c>
      <c r="AU1149" s="44">
        <v>419.8</v>
      </c>
      <c r="AV1149" s="44">
        <v>409.7</v>
      </c>
      <c r="AW1149" s="44">
        <v>419.5</v>
      </c>
    </row>
    <row r="1150" spans="1:49">
      <c r="A1150" s="45">
        <v>43883</v>
      </c>
      <c r="B1150" s="56">
        <v>0.16455</v>
      </c>
      <c r="C1150" s="56">
        <v>0.11978999999999999</v>
      </c>
      <c r="E1150" s="45">
        <v>43883</v>
      </c>
      <c r="F1150" s="56">
        <v>0</v>
      </c>
      <c r="G1150" s="56">
        <v>0</v>
      </c>
      <c r="I1150" s="45">
        <v>43883</v>
      </c>
      <c r="J1150" s="56">
        <v>1.32345</v>
      </c>
      <c r="K1150" s="56">
        <v>0.58230999999999999</v>
      </c>
      <c r="M1150" s="45">
        <v>43883</v>
      </c>
      <c r="N1150" s="56">
        <v>1.6853899999999999</v>
      </c>
      <c r="O1150" s="56">
        <v>0.95072999999999996</v>
      </c>
      <c r="Q1150" s="45">
        <v>43883</v>
      </c>
      <c r="R1150" s="56">
        <v>7.5924699999999996</v>
      </c>
      <c r="S1150" s="56">
        <v>4.3411</v>
      </c>
      <c r="U1150" s="45">
        <v>43883</v>
      </c>
      <c r="V1150" s="56">
        <v>4.5197700000000003</v>
      </c>
      <c r="W1150" s="56">
        <v>5.0590599999999997</v>
      </c>
      <c r="Y1150" s="45">
        <v>43883</v>
      </c>
      <c r="Z1150" s="56">
        <v>4.0036300000000002</v>
      </c>
      <c r="AA1150" s="56">
        <v>7.9162800000000004</v>
      </c>
      <c r="AC1150" s="45">
        <v>43883</v>
      </c>
      <c r="AD1150" s="56">
        <v>0.37274000000000002</v>
      </c>
      <c r="AE1150" s="56">
        <v>0.47275</v>
      </c>
      <c r="AG1150" s="45">
        <v>43883</v>
      </c>
      <c r="AH1150" s="56">
        <v>3.0845099999999999</v>
      </c>
      <c r="AI1150" s="56">
        <v>0.89449999999999996</v>
      </c>
      <c r="AK1150" s="45">
        <v>43883</v>
      </c>
      <c r="AL1150" s="56">
        <v>2.3088700000000002</v>
      </c>
      <c r="AM1150" s="56">
        <v>1.1031200000000001</v>
      </c>
      <c r="AO1150" s="45">
        <v>43883</v>
      </c>
      <c r="AP1150" s="56">
        <v>1.73611</v>
      </c>
      <c r="AQ1150" s="56">
        <v>1.2847200000000001</v>
      </c>
      <c r="AS1150" s="45">
        <v>44440</v>
      </c>
      <c r="AT1150" s="44">
        <v>418.75</v>
      </c>
      <c r="AU1150" s="44">
        <v>421.4</v>
      </c>
      <c r="AV1150" s="44">
        <v>417.2</v>
      </c>
      <c r="AW1150" s="44">
        <v>419.8</v>
      </c>
    </row>
    <row r="1151" spans="1:49">
      <c r="A1151" s="45">
        <v>43884</v>
      </c>
      <c r="B1151" s="56">
        <v>0.16980999999999999</v>
      </c>
      <c r="C1151" s="56">
        <v>0.11716</v>
      </c>
      <c r="E1151" s="45">
        <v>43884</v>
      </c>
      <c r="F1151" s="56">
        <v>0</v>
      </c>
      <c r="G1151" s="56">
        <v>0</v>
      </c>
      <c r="I1151" s="45">
        <v>43884</v>
      </c>
      <c r="J1151" s="56">
        <v>2.3822100000000002</v>
      </c>
      <c r="K1151" s="56">
        <v>0.58230999999999999</v>
      </c>
      <c r="M1151" s="45">
        <v>43884</v>
      </c>
      <c r="N1151" s="56">
        <v>1.3396699999999999</v>
      </c>
      <c r="O1151" s="56">
        <v>0.73465000000000003</v>
      </c>
      <c r="Q1151" s="45">
        <v>43884</v>
      </c>
      <c r="R1151" s="56">
        <v>6.6611399999999996</v>
      </c>
      <c r="S1151" s="56">
        <v>4.5254899999999996</v>
      </c>
      <c r="U1151" s="45">
        <v>43884</v>
      </c>
      <c r="V1151" s="56">
        <v>4.8022499999999999</v>
      </c>
      <c r="W1151" s="56">
        <v>9.3220299999999998</v>
      </c>
      <c r="Y1151" s="45">
        <v>43884</v>
      </c>
      <c r="Z1151" s="56">
        <v>4.2538600000000004</v>
      </c>
      <c r="AA1151" s="56">
        <v>10.304819999999999</v>
      </c>
      <c r="AC1151" s="45">
        <v>43884</v>
      </c>
      <c r="AD1151" s="56">
        <v>0.43859999999999999</v>
      </c>
      <c r="AE1151" s="56">
        <v>0.47665000000000002</v>
      </c>
      <c r="AG1151" s="45">
        <v>43884</v>
      </c>
      <c r="AH1151" s="56">
        <v>4.11782</v>
      </c>
      <c r="AI1151" s="56">
        <v>0.74028000000000005</v>
      </c>
      <c r="AK1151" s="45">
        <v>43884</v>
      </c>
      <c r="AL1151" s="56">
        <v>3.54027</v>
      </c>
      <c r="AM1151" s="56">
        <v>1.4109700000000001</v>
      </c>
      <c r="AO1151" s="45">
        <v>43884</v>
      </c>
      <c r="AP1151" s="56">
        <v>2.1527699999999999</v>
      </c>
      <c r="AQ1151" s="56">
        <v>1.6319399999999999</v>
      </c>
      <c r="AS1151" s="45">
        <v>44441</v>
      </c>
      <c r="AT1151" s="44">
        <v>419.1</v>
      </c>
      <c r="AU1151" s="44">
        <v>420.15</v>
      </c>
      <c r="AV1151" s="44">
        <v>414.85</v>
      </c>
      <c r="AW1151" s="44">
        <v>416.6</v>
      </c>
    </row>
    <row r="1152" spans="1:49">
      <c r="A1152" s="45">
        <v>43885</v>
      </c>
      <c r="B1152" s="56">
        <v>0.56869000000000003</v>
      </c>
      <c r="C1152" s="56">
        <v>0.21589</v>
      </c>
      <c r="E1152" s="45">
        <v>43885</v>
      </c>
      <c r="F1152" s="56">
        <v>20</v>
      </c>
      <c r="G1152" s="56">
        <v>0</v>
      </c>
      <c r="I1152" s="45">
        <v>43885</v>
      </c>
      <c r="J1152" s="56">
        <v>10.11116</v>
      </c>
      <c r="K1152" s="56">
        <v>3.3880300000000001</v>
      </c>
      <c r="M1152" s="45">
        <v>43885</v>
      </c>
      <c r="N1152" s="56">
        <v>9.7234200000000008</v>
      </c>
      <c r="O1152" s="56">
        <v>2.80898</v>
      </c>
      <c r="Q1152" s="45">
        <v>43885</v>
      </c>
      <c r="R1152" s="56">
        <v>20.45121</v>
      </c>
      <c r="S1152" s="56">
        <v>16.067900000000002</v>
      </c>
      <c r="U1152" s="45">
        <v>43885</v>
      </c>
      <c r="V1152" s="56">
        <v>14.30405</v>
      </c>
      <c r="W1152" s="56">
        <v>13.53364</v>
      </c>
      <c r="Y1152" s="45">
        <v>43885</v>
      </c>
      <c r="Z1152" s="56">
        <v>12.6706</v>
      </c>
      <c r="AA1152" s="56">
        <v>23.36214</v>
      </c>
      <c r="AC1152" s="45">
        <v>43885</v>
      </c>
      <c r="AD1152" s="56">
        <v>1.52121</v>
      </c>
      <c r="AE1152" s="56">
        <v>0.81915000000000004</v>
      </c>
      <c r="AG1152" s="45">
        <v>43885</v>
      </c>
      <c r="AH1152" s="56">
        <v>16.394200000000001</v>
      </c>
      <c r="AI1152" s="56">
        <v>5.3670499999999999</v>
      </c>
      <c r="AK1152" s="45">
        <v>43885</v>
      </c>
      <c r="AL1152" s="56">
        <v>9.7742400000000007</v>
      </c>
      <c r="AM1152" s="56">
        <v>7.4910199999999998</v>
      </c>
      <c r="AO1152" s="45">
        <v>43885</v>
      </c>
      <c r="AP1152" s="56">
        <v>6.5972200000000001</v>
      </c>
      <c r="AQ1152" s="56">
        <v>5.7638800000000003</v>
      </c>
      <c r="AS1152" s="45">
        <v>44442</v>
      </c>
      <c r="AT1152" s="44">
        <v>417.4</v>
      </c>
      <c r="AU1152" s="44">
        <v>419.95</v>
      </c>
      <c r="AV1152" s="44">
        <v>416.3</v>
      </c>
      <c r="AW1152" s="44">
        <v>419.15</v>
      </c>
    </row>
    <row r="1153" spans="1:49">
      <c r="A1153" s="45">
        <v>43886</v>
      </c>
      <c r="B1153" s="56">
        <v>0.35937999999999998</v>
      </c>
      <c r="C1153" s="56">
        <v>0.23300000000000001</v>
      </c>
      <c r="E1153" s="45">
        <v>43886</v>
      </c>
      <c r="F1153" s="56">
        <v>10</v>
      </c>
      <c r="G1153" s="56">
        <v>0</v>
      </c>
      <c r="I1153" s="45">
        <v>43886</v>
      </c>
      <c r="J1153" s="56">
        <v>5.0820499999999997</v>
      </c>
      <c r="K1153" s="56">
        <v>2.2233900000000002</v>
      </c>
      <c r="M1153" s="45">
        <v>43886</v>
      </c>
      <c r="N1153" s="56">
        <v>4.8400999999999996</v>
      </c>
      <c r="O1153" s="56">
        <v>2.2904</v>
      </c>
      <c r="Q1153" s="45">
        <v>43886</v>
      </c>
      <c r="R1153" s="56">
        <v>16.466539999999998</v>
      </c>
      <c r="S1153" s="56">
        <v>13.32164</v>
      </c>
      <c r="U1153" s="45">
        <v>43886</v>
      </c>
      <c r="V1153" s="56">
        <v>9.6558799999999998</v>
      </c>
      <c r="W1153" s="56">
        <v>8.3718500000000002</v>
      </c>
      <c r="Y1153" s="45">
        <v>43886</v>
      </c>
      <c r="Z1153" s="56">
        <v>8.5532299999999992</v>
      </c>
      <c r="AA1153" s="56">
        <v>15.10464</v>
      </c>
      <c r="AC1153" s="45">
        <v>43886</v>
      </c>
      <c r="AD1153" s="56">
        <v>0.87378999999999996</v>
      </c>
      <c r="AE1153" s="56">
        <v>0.74060000000000004</v>
      </c>
      <c r="AG1153" s="45">
        <v>43886</v>
      </c>
      <c r="AH1153" s="56">
        <v>7.6650200000000002</v>
      </c>
      <c r="AI1153" s="56">
        <v>3.6088800000000001</v>
      </c>
      <c r="AK1153" s="45">
        <v>43886</v>
      </c>
      <c r="AL1153" s="56">
        <v>6.6700799999999996</v>
      </c>
      <c r="AM1153" s="56">
        <v>7.7218999999999998</v>
      </c>
      <c r="AO1153" s="45">
        <v>43886</v>
      </c>
      <c r="AP1153" s="56">
        <v>6.0763800000000003</v>
      </c>
      <c r="AQ1153" s="56">
        <v>4.9305500000000002</v>
      </c>
      <c r="AS1153" s="45">
        <v>44445</v>
      </c>
      <c r="AT1153" s="44">
        <v>419.4</v>
      </c>
      <c r="AU1153" s="44">
        <v>420.95</v>
      </c>
      <c r="AV1153" s="44">
        <v>418</v>
      </c>
      <c r="AW1153" s="44">
        <v>420.15</v>
      </c>
    </row>
    <row r="1154" spans="1:49">
      <c r="A1154" s="45">
        <v>43887</v>
      </c>
      <c r="B1154" s="56">
        <v>0.39755000000000001</v>
      </c>
      <c r="C1154" s="56">
        <v>0.21193999999999999</v>
      </c>
      <c r="E1154" s="45">
        <v>43887</v>
      </c>
      <c r="F1154" s="56">
        <v>8.5714199999999998</v>
      </c>
      <c r="G1154" s="56">
        <v>7.1428500000000001</v>
      </c>
      <c r="I1154" s="45">
        <v>43887</v>
      </c>
      <c r="J1154" s="56">
        <v>4.7114799999999999</v>
      </c>
      <c r="K1154" s="56">
        <v>2.0116399999999999</v>
      </c>
      <c r="M1154" s="45">
        <v>43887</v>
      </c>
      <c r="N1154" s="56">
        <v>3.7597200000000002</v>
      </c>
      <c r="O1154" s="56">
        <v>1.9878899999999999</v>
      </c>
      <c r="Q1154" s="45">
        <v>43887</v>
      </c>
      <c r="R1154" s="56">
        <v>15.90235</v>
      </c>
      <c r="S1154" s="56">
        <v>12.08517</v>
      </c>
      <c r="U1154" s="45">
        <v>43887</v>
      </c>
      <c r="V1154" s="56">
        <v>8.0636799999999997</v>
      </c>
      <c r="W1154" s="56">
        <v>8.1663999999999994</v>
      </c>
      <c r="Y1154" s="45">
        <v>43887</v>
      </c>
      <c r="Z1154" s="56">
        <v>7.1428500000000001</v>
      </c>
      <c r="AA1154" s="56">
        <v>13.398540000000001</v>
      </c>
      <c r="AC1154" s="45">
        <v>43887</v>
      </c>
      <c r="AD1154" s="56">
        <v>0.78939000000000004</v>
      </c>
      <c r="AE1154" s="56">
        <v>0.74792000000000003</v>
      </c>
      <c r="AG1154" s="45">
        <v>43887</v>
      </c>
      <c r="AH1154" s="56">
        <v>6.5854400000000002</v>
      </c>
      <c r="AI1154" s="56">
        <v>3.1924700000000001</v>
      </c>
      <c r="AK1154" s="45">
        <v>43887</v>
      </c>
      <c r="AL1154" s="56">
        <v>5.2077900000000001</v>
      </c>
      <c r="AM1154" s="56">
        <v>4.9769100000000002</v>
      </c>
      <c r="AO1154" s="45">
        <v>43887</v>
      </c>
      <c r="AP1154" s="56">
        <v>7.2916600000000003</v>
      </c>
      <c r="AQ1154" s="56">
        <v>5.5902700000000003</v>
      </c>
      <c r="AS1154" s="45">
        <v>44446</v>
      </c>
      <c r="AT1154" s="44">
        <v>420</v>
      </c>
      <c r="AU1154" s="44">
        <v>420.1</v>
      </c>
      <c r="AV1154" s="44">
        <v>416.35</v>
      </c>
      <c r="AW1154" s="44">
        <v>418.5</v>
      </c>
    </row>
    <row r="1155" spans="1:49">
      <c r="A1155" s="45">
        <v>43888</v>
      </c>
      <c r="B1155" s="56">
        <v>0.35805999999999999</v>
      </c>
      <c r="C1155" s="56">
        <v>0.19614000000000001</v>
      </c>
      <c r="E1155" s="45">
        <v>43888</v>
      </c>
      <c r="F1155" s="56">
        <v>22.857140000000001</v>
      </c>
      <c r="G1155" s="56">
        <v>28.57142</v>
      </c>
      <c r="I1155" s="45">
        <v>43888</v>
      </c>
      <c r="J1155" s="56">
        <v>5.0820499999999997</v>
      </c>
      <c r="K1155" s="56">
        <v>2.0645799999999999</v>
      </c>
      <c r="M1155" s="45">
        <v>43888</v>
      </c>
      <c r="N1155" s="56">
        <v>4.4511599999999998</v>
      </c>
      <c r="O1155" s="56">
        <v>2.3336199999999998</v>
      </c>
      <c r="Q1155" s="45">
        <v>43888</v>
      </c>
      <c r="R1155" s="56">
        <v>13.63068</v>
      </c>
      <c r="S1155" s="56">
        <v>12.0235</v>
      </c>
      <c r="U1155" s="45">
        <v>43888</v>
      </c>
      <c r="V1155" s="56">
        <v>7.4216699999999998</v>
      </c>
      <c r="W1155" s="56">
        <v>10.24653</v>
      </c>
      <c r="Y1155" s="45">
        <v>43888</v>
      </c>
      <c r="Z1155" s="56">
        <v>6.5741500000000004</v>
      </c>
      <c r="AA1155" s="56">
        <v>14.30846</v>
      </c>
      <c r="AC1155" s="45">
        <v>43888</v>
      </c>
      <c r="AD1155" s="56">
        <v>0.80500000000000005</v>
      </c>
      <c r="AE1155" s="56">
        <v>0.71425000000000005</v>
      </c>
      <c r="AG1155" s="45">
        <v>43888</v>
      </c>
      <c r="AH1155" s="56">
        <v>6.1073399999999998</v>
      </c>
      <c r="AI1155" s="56">
        <v>2.88402</v>
      </c>
      <c r="AK1155" s="45">
        <v>43888</v>
      </c>
      <c r="AL1155" s="56">
        <v>6.0030700000000001</v>
      </c>
      <c r="AM1155" s="56">
        <v>4.4894800000000004</v>
      </c>
      <c r="AO1155" s="45">
        <v>43888</v>
      </c>
      <c r="AP1155" s="56">
        <v>5.7638800000000003</v>
      </c>
      <c r="AQ1155" s="56">
        <v>5.8680500000000002</v>
      </c>
      <c r="AS1155" s="45">
        <v>44447</v>
      </c>
      <c r="AT1155" s="44">
        <v>416.5</v>
      </c>
      <c r="AU1155" s="44">
        <v>417.7</v>
      </c>
      <c r="AV1155" s="44">
        <v>413.55</v>
      </c>
      <c r="AW1155" s="44">
        <v>414.5</v>
      </c>
    </row>
    <row r="1156" spans="1:49">
      <c r="A1156" s="45">
        <v>43889</v>
      </c>
      <c r="B1156" s="56">
        <v>0.98862000000000005</v>
      </c>
      <c r="C1156" s="56">
        <v>0.33173000000000002</v>
      </c>
      <c r="E1156" s="45">
        <v>43889</v>
      </c>
      <c r="F1156" s="56">
        <v>8.5714199999999998</v>
      </c>
      <c r="G1156" s="56">
        <v>0</v>
      </c>
      <c r="I1156" s="45">
        <v>43889</v>
      </c>
      <c r="J1156" s="56">
        <v>13.181570000000001</v>
      </c>
      <c r="K1156" s="56">
        <v>2.2763300000000002</v>
      </c>
      <c r="M1156" s="45">
        <v>43889</v>
      </c>
      <c r="N1156" s="56">
        <v>11.149520000000001</v>
      </c>
      <c r="O1156" s="56">
        <v>1.9014599999999999</v>
      </c>
      <c r="Q1156" s="45">
        <v>43889</v>
      </c>
      <c r="R1156" s="56">
        <v>15.10834</v>
      </c>
      <c r="S1156" s="56">
        <v>19.27805</v>
      </c>
      <c r="U1156" s="45">
        <v>43889</v>
      </c>
      <c r="V1156" s="56">
        <v>7.49871</v>
      </c>
      <c r="W1156" s="56">
        <v>23.651769999999999</v>
      </c>
      <c r="Y1156" s="45">
        <v>43889</v>
      </c>
      <c r="Z1156" s="56">
        <v>6.6424000000000003</v>
      </c>
      <c r="AA1156" s="56">
        <v>30.004539999999999</v>
      </c>
      <c r="AC1156" s="45">
        <v>43889</v>
      </c>
      <c r="AD1156" s="56">
        <v>2.71896</v>
      </c>
      <c r="AE1156" s="56">
        <v>1.1553</v>
      </c>
      <c r="AG1156" s="45">
        <v>43889</v>
      </c>
      <c r="AH1156" s="56">
        <v>21.529910000000001</v>
      </c>
      <c r="AI1156" s="56">
        <v>9.4848800000000004</v>
      </c>
      <c r="AK1156" s="45">
        <v>43889</v>
      </c>
      <c r="AL1156" s="56">
        <v>12.21139</v>
      </c>
      <c r="AM1156" s="56">
        <v>10.287319999999999</v>
      </c>
      <c r="AO1156" s="45">
        <v>43889</v>
      </c>
      <c r="AP1156" s="56">
        <v>7.5694400000000002</v>
      </c>
      <c r="AQ1156" s="56">
        <v>8.1944400000000002</v>
      </c>
      <c r="AS1156" s="45">
        <v>44448</v>
      </c>
      <c r="AT1156" s="44">
        <v>412.5</v>
      </c>
      <c r="AU1156" s="44">
        <v>413.55</v>
      </c>
      <c r="AV1156" s="44">
        <v>406.6</v>
      </c>
      <c r="AW1156" s="44">
        <v>407.4</v>
      </c>
    </row>
    <row r="1157" spans="1:49">
      <c r="A1157" s="45">
        <v>43890</v>
      </c>
      <c r="B1157" s="56">
        <v>0.52524000000000004</v>
      </c>
      <c r="C1157" s="56">
        <v>0.13295000000000001</v>
      </c>
      <c r="E1157" s="45">
        <v>43890</v>
      </c>
      <c r="F1157" s="56">
        <v>7.1428500000000001</v>
      </c>
      <c r="G1157" s="56">
        <v>7.1428500000000001</v>
      </c>
      <c r="I1157" s="45">
        <v>43890</v>
      </c>
      <c r="J1157" s="56">
        <v>5.1879299999999997</v>
      </c>
      <c r="K1157" s="56">
        <v>0.68818999999999997</v>
      </c>
      <c r="M1157" s="45">
        <v>43890</v>
      </c>
      <c r="N1157" s="56">
        <v>3.8029299999999999</v>
      </c>
      <c r="O1157" s="56">
        <v>0.95072999999999996</v>
      </c>
      <c r="Q1157" s="45">
        <v>43890</v>
      </c>
      <c r="R1157" s="56">
        <v>6.9344700000000001</v>
      </c>
      <c r="S1157" s="56">
        <v>7.3311500000000001</v>
      </c>
      <c r="U1157" s="45">
        <v>43890</v>
      </c>
      <c r="V1157" s="56">
        <v>4.4427300000000001</v>
      </c>
      <c r="W1157" s="56">
        <v>13.687720000000001</v>
      </c>
      <c r="Y1157" s="45">
        <v>43890</v>
      </c>
      <c r="Z1157" s="56">
        <v>3.9353899999999999</v>
      </c>
      <c r="AA1157" s="56">
        <v>15.059139999999999</v>
      </c>
      <c r="AC1157" s="45">
        <v>43890</v>
      </c>
      <c r="AD1157" s="56">
        <v>0.81328999999999996</v>
      </c>
      <c r="AE1157" s="56">
        <v>0.63863000000000003</v>
      </c>
      <c r="AG1157" s="45">
        <v>43890</v>
      </c>
      <c r="AH1157" s="56">
        <v>7.0326899999999997</v>
      </c>
      <c r="AI1157" s="56">
        <v>3.7631000000000001</v>
      </c>
      <c r="AK1157" s="45">
        <v>43890</v>
      </c>
      <c r="AL1157" s="56">
        <v>3.1041500000000002</v>
      </c>
      <c r="AM1157" s="56">
        <v>3.3350399999999998</v>
      </c>
      <c r="AO1157" s="45">
        <v>43890</v>
      </c>
      <c r="AP1157" s="56">
        <v>2.2222200000000001</v>
      </c>
      <c r="AQ1157" s="56">
        <v>2.8472200000000001</v>
      </c>
      <c r="AS1157" s="45">
        <v>44449</v>
      </c>
      <c r="AT1157" s="44">
        <v>407.55</v>
      </c>
      <c r="AU1157" s="44">
        <v>409.75</v>
      </c>
      <c r="AV1157" s="44">
        <v>406.2</v>
      </c>
      <c r="AW1157" s="44">
        <v>408.2</v>
      </c>
    </row>
    <row r="1158" spans="1:49">
      <c r="A1158" s="45">
        <v>43891</v>
      </c>
      <c r="B1158" s="56">
        <v>0.41203000000000001</v>
      </c>
      <c r="C1158" s="56">
        <v>0.14480000000000001</v>
      </c>
      <c r="E1158" s="45">
        <v>43891</v>
      </c>
      <c r="F1158" s="56">
        <v>0</v>
      </c>
      <c r="G1158" s="56">
        <v>0</v>
      </c>
      <c r="I1158" s="45">
        <v>43891</v>
      </c>
      <c r="J1158" s="56">
        <v>3.70566</v>
      </c>
      <c r="K1158" s="56">
        <v>1.0058199999999999</v>
      </c>
      <c r="M1158" s="45">
        <v>43891</v>
      </c>
      <c r="N1158" s="56">
        <v>5.0993899999999996</v>
      </c>
      <c r="O1158" s="56">
        <v>0.90751000000000004</v>
      </c>
      <c r="Q1158" s="45">
        <v>43891</v>
      </c>
      <c r="R1158" s="56">
        <v>6.2657600000000002</v>
      </c>
      <c r="S1158" s="56">
        <v>5.9323800000000002</v>
      </c>
      <c r="U1158" s="45">
        <v>43891</v>
      </c>
      <c r="V1158" s="56">
        <v>3.7236699999999998</v>
      </c>
      <c r="W1158" s="56">
        <v>14.766299999999999</v>
      </c>
      <c r="Y1158" s="45">
        <v>43891</v>
      </c>
      <c r="Z1158" s="56">
        <v>3.2984499999999999</v>
      </c>
      <c r="AA1158" s="56">
        <v>18.175609999999999</v>
      </c>
      <c r="AC1158" s="45">
        <v>43891</v>
      </c>
      <c r="AD1158" s="56">
        <v>0.69718000000000002</v>
      </c>
      <c r="AE1158" s="56">
        <v>0.66888000000000003</v>
      </c>
      <c r="AG1158" s="45">
        <v>43891</v>
      </c>
      <c r="AH1158" s="56">
        <v>5.9222700000000001</v>
      </c>
      <c r="AI1158" s="56">
        <v>4.4879699999999998</v>
      </c>
      <c r="AK1158" s="45">
        <v>43891</v>
      </c>
      <c r="AL1158" s="56">
        <v>3.0528400000000002</v>
      </c>
      <c r="AM1158" s="56">
        <v>2.9758800000000001</v>
      </c>
      <c r="AO1158" s="45">
        <v>43891</v>
      </c>
      <c r="AP1158" s="56">
        <v>2.9166599999999998</v>
      </c>
      <c r="AQ1158" s="56">
        <v>3.1597200000000001</v>
      </c>
      <c r="AS1158" s="45">
        <v>44452</v>
      </c>
      <c r="AT1158" s="44">
        <v>406.9</v>
      </c>
      <c r="AU1158" s="44">
        <v>411.2</v>
      </c>
      <c r="AV1158" s="44">
        <v>406.75</v>
      </c>
      <c r="AW1158" s="44">
        <v>409.7</v>
      </c>
    </row>
    <row r="1159" spans="1:49">
      <c r="A1159" s="45">
        <v>43892</v>
      </c>
      <c r="B1159" s="56">
        <v>0.96492999999999995</v>
      </c>
      <c r="C1159" s="56">
        <v>0.80432000000000003</v>
      </c>
      <c r="E1159" s="45">
        <v>43892</v>
      </c>
      <c r="F1159" s="56">
        <v>21.428570000000001</v>
      </c>
      <c r="G1159" s="56">
        <v>7.1428500000000001</v>
      </c>
      <c r="I1159" s="45">
        <v>43892</v>
      </c>
      <c r="J1159" s="56">
        <v>4.3409199999999997</v>
      </c>
      <c r="K1159" s="56">
        <v>2.0116399999999999</v>
      </c>
      <c r="M1159" s="45">
        <v>43892</v>
      </c>
      <c r="N1159" s="56">
        <v>4.3647299999999998</v>
      </c>
      <c r="O1159" s="56">
        <v>2.72255</v>
      </c>
      <c r="Q1159" s="45">
        <v>43892</v>
      </c>
      <c r="R1159" s="56">
        <v>14.032550000000001</v>
      </c>
      <c r="S1159" s="56">
        <v>14.517530000000001</v>
      </c>
      <c r="U1159" s="45">
        <v>43892</v>
      </c>
      <c r="V1159" s="56">
        <v>14.74062</v>
      </c>
      <c r="W1159" s="56">
        <v>14.791980000000001</v>
      </c>
      <c r="Y1159" s="45">
        <v>43892</v>
      </c>
      <c r="Z1159" s="56">
        <v>13.057320000000001</v>
      </c>
      <c r="AA1159" s="56">
        <v>20.58689</v>
      </c>
      <c r="AC1159" s="45">
        <v>43892</v>
      </c>
      <c r="AD1159" s="56">
        <v>0.95477999999999996</v>
      </c>
      <c r="AE1159" s="56">
        <v>0.82450999999999997</v>
      </c>
      <c r="AG1159" s="45">
        <v>43892</v>
      </c>
      <c r="AH1159" s="56">
        <v>8.0505800000000001</v>
      </c>
      <c r="AI1159" s="56">
        <v>5.9222700000000001</v>
      </c>
      <c r="AK1159" s="45">
        <v>43892</v>
      </c>
      <c r="AL1159" s="56">
        <v>4.6947099999999997</v>
      </c>
      <c r="AM1159" s="56">
        <v>7.2088200000000002</v>
      </c>
      <c r="AO1159" s="45">
        <v>43892</v>
      </c>
      <c r="AP1159" s="56">
        <v>6.875</v>
      </c>
      <c r="AQ1159" s="56">
        <v>6.42361</v>
      </c>
      <c r="AS1159" s="45">
        <v>44453</v>
      </c>
      <c r="AT1159" s="44">
        <v>411.9</v>
      </c>
      <c r="AU1159" s="44">
        <v>415</v>
      </c>
      <c r="AV1159" s="44">
        <v>411.3</v>
      </c>
      <c r="AW1159" s="44">
        <v>412.6</v>
      </c>
    </row>
    <row r="1160" spans="1:49">
      <c r="A1160" s="45">
        <v>43893</v>
      </c>
      <c r="B1160" s="56">
        <v>0.42651</v>
      </c>
      <c r="C1160" s="56">
        <v>0.28301999999999999</v>
      </c>
      <c r="E1160" s="45">
        <v>43893</v>
      </c>
      <c r="F1160" s="56">
        <v>18.57142</v>
      </c>
      <c r="G1160" s="56">
        <v>12.857139999999999</v>
      </c>
      <c r="I1160" s="45">
        <v>43893</v>
      </c>
      <c r="J1160" s="56">
        <v>3.1762800000000002</v>
      </c>
      <c r="K1160" s="56">
        <v>1.69401</v>
      </c>
      <c r="M1160" s="45">
        <v>43893</v>
      </c>
      <c r="N1160" s="56">
        <v>2.9386299999999999</v>
      </c>
      <c r="O1160" s="56">
        <v>2.5064799999999998</v>
      </c>
      <c r="Q1160" s="45">
        <v>43893</v>
      </c>
      <c r="R1160" s="56">
        <v>12.949630000000001</v>
      </c>
      <c r="S1160" s="56">
        <v>12.50328</v>
      </c>
      <c r="U1160" s="45">
        <v>43893</v>
      </c>
      <c r="V1160" s="56">
        <v>8.0123200000000008</v>
      </c>
      <c r="W1160" s="56">
        <v>10.86286</v>
      </c>
      <c r="Y1160" s="45">
        <v>43893</v>
      </c>
      <c r="Z1160" s="56">
        <v>7.0973600000000001</v>
      </c>
      <c r="AA1160" s="56">
        <v>15.423109999999999</v>
      </c>
      <c r="AC1160" s="45">
        <v>43893</v>
      </c>
      <c r="AD1160" s="56">
        <v>0.86353999999999997</v>
      </c>
      <c r="AE1160" s="56">
        <v>0.92354999999999998</v>
      </c>
      <c r="AG1160" s="45">
        <v>43893</v>
      </c>
      <c r="AH1160" s="56">
        <v>5.1511399999999998</v>
      </c>
      <c r="AI1160" s="56">
        <v>3.99444</v>
      </c>
      <c r="AK1160" s="45">
        <v>43893</v>
      </c>
      <c r="AL1160" s="56">
        <v>3.3350399999999998</v>
      </c>
      <c r="AM1160" s="56">
        <v>4.9769100000000002</v>
      </c>
      <c r="AO1160" s="45">
        <v>43893</v>
      </c>
      <c r="AP1160" s="56">
        <v>5.6944400000000002</v>
      </c>
      <c r="AQ1160" s="56">
        <v>5.5902700000000003</v>
      </c>
      <c r="AS1160" s="45">
        <v>44454</v>
      </c>
      <c r="AT1160" s="44">
        <v>412.75</v>
      </c>
      <c r="AU1160" s="44">
        <v>414.75</v>
      </c>
      <c r="AV1160" s="44">
        <v>410.8</v>
      </c>
      <c r="AW1160" s="44">
        <v>413</v>
      </c>
    </row>
    <row r="1161" spans="1:49">
      <c r="A1161" s="45">
        <v>43894</v>
      </c>
      <c r="B1161" s="56">
        <v>0.46732000000000001</v>
      </c>
      <c r="C1161" s="56">
        <v>0.24615999999999999</v>
      </c>
      <c r="E1161" s="45">
        <v>43894</v>
      </c>
      <c r="F1161" s="56">
        <v>17.142849999999999</v>
      </c>
      <c r="G1161" s="56">
        <v>12.857139999999999</v>
      </c>
      <c r="I1161" s="45">
        <v>43894</v>
      </c>
      <c r="J1161" s="56">
        <v>2.4880800000000001</v>
      </c>
      <c r="K1161" s="56">
        <v>1.90577</v>
      </c>
      <c r="M1161" s="45">
        <v>43894</v>
      </c>
      <c r="N1161" s="56">
        <v>3.0682800000000001</v>
      </c>
      <c r="O1161" s="56">
        <v>2.7657699999999998</v>
      </c>
      <c r="Q1161" s="45">
        <v>43894</v>
      </c>
      <c r="R1161" s="56">
        <v>14.63115</v>
      </c>
      <c r="S1161" s="56">
        <v>12.8451</v>
      </c>
      <c r="U1161" s="45">
        <v>43894</v>
      </c>
      <c r="V1161" s="56">
        <v>10.73446</v>
      </c>
      <c r="W1161" s="56">
        <v>10.65742</v>
      </c>
      <c r="Y1161" s="45">
        <v>43894</v>
      </c>
      <c r="Z1161" s="56">
        <v>9.5086399999999998</v>
      </c>
      <c r="AA1161" s="56">
        <v>14.64968</v>
      </c>
      <c r="AC1161" s="45">
        <v>43894</v>
      </c>
      <c r="AD1161" s="56">
        <v>0.82206999999999997</v>
      </c>
      <c r="AE1161" s="56">
        <v>0.92354999999999998</v>
      </c>
      <c r="AG1161" s="45">
        <v>43894</v>
      </c>
      <c r="AH1161" s="56">
        <v>5.61381</v>
      </c>
      <c r="AI1161" s="56">
        <v>3.2078899999999999</v>
      </c>
      <c r="AK1161" s="45">
        <v>43894</v>
      </c>
      <c r="AL1161" s="56">
        <v>3.1811099999999999</v>
      </c>
      <c r="AM1161" s="56">
        <v>3.8481200000000002</v>
      </c>
      <c r="AO1161" s="45">
        <v>43894</v>
      </c>
      <c r="AP1161" s="56">
        <v>6.0416600000000003</v>
      </c>
      <c r="AQ1161" s="56">
        <v>4.375</v>
      </c>
      <c r="AS1161" s="45">
        <v>44455</v>
      </c>
      <c r="AT1161" s="44">
        <v>414.5</v>
      </c>
      <c r="AU1161" s="44">
        <v>414.8</v>
      </c>
      <c r="AV1161" s="44">
        <v>408.65</v>
      </c>
      <c r="AW1161" s="44">
        <v>409.1</v>
      </c>
    </row>
    <row r="1162" spans="1:49">
      <c r="A1162" s="45">
        <v>43895</v>
      </c>
      <c r="B1162" s="56">
        <v>0.41335</v>
      </c>
      <c r="C1162" s="56">
        <v>0.22378999999999999</v>
      </c>
      <c r="E1162" s="45">
        <v>43895</v>
      </c>
      <c r="F1162" s="56">
        <v>20</v>
      </c>
      <c r="G1162" s="56">
        <v>25.714279999999999</v>
      </c>
      <c r="I1162" s="45">
        <v>43895</v>
      </c>
      <c r="J1162" s="56">
        <v>2.3292700000000002</v>
      </c>
      <c r="K1162" s="56">
        <v>2.2763300000000002</v>
      </c>
      <c r="M1162" s="45">
        <v>43895</v>
      </c>
      <c r="N1162" s="56">
        <v>2.98184</v>
      </c>
      <c r="O1162" s="56">
        <v>2.46326</v>
      </c>
      <c r="Q1162" s="45">
        <v>43895</v>
      </c>
      <c r="R1162" s="56">
        <v>12.08258</v>
      </c>
      <c r="S1162" s="56">
        <v>11.016859999999999</v>
      </c>
      <c r="U1162" s="45">
        <v>43895</v>
      </c>
      <c r="V1162" s="56">
        <v>7.4473500000000001</v>
      </c>
      <c r="W1162" s="56">
        <v>8.1663999999999994</v>
      </c>
      <c r="Y1162" s="45">
        <v>43895</v>
      </c>
      <c r="Z1162" s="56">
        <v>6.5968999999999998</v>
      </c>
      <c r="AA1162" s="56">
        <v>12.1929</v>
      </c>
      <c r="AC1162" s="45">
        <v>43895</v>
      </c>
      <c r="AD1162" s="56">
        <v>0.63766</v>
      </c>
      <c r="AE1162" s="56">
        <v>0.76060000000000005</v>
      </c>
      <c r="AG1162" s="45">
        <v>43895</v>
      </c>
      <c r="AH1162" s="56">
        <v>3.5009199999999998</v>
      </c>
      <c r="AI1162" s="56">
        <v>2.6526800000000001</v>
      </c>
      <c r="AK1162" s="45">
        <v>43895</v>
      </c>
      <c r="AL1162" s="56">
        <v>2.6936800000000001</v>
      </c>
      <c r="AM1162" s="56">
        <v>2.5910700000000002</v>
      </c>
      <c r="AO1162" s="45">
        <v>43895</v>
      </c>
      <c r="AP1162" s="56">
        <v>7.1875</v>
      </c>
      <c r="AQ1162" s="56">
        <v>5.4166600000000003</v>
      </c>
      <c r="AS1162" s="45">
        <v>44456</v>
      </c>
      <c r="AT1162" s="44">
        <v>409.1</v>
      </c>
      <c r="AU1162" s="44">
        <v>411.3</v>
      </c>
      <c r="AV1162" s="44">
        <v>406.55</v>
      </c>
      <c r="AW1162" s="44">
        <v>410.75</v>
      </c>
    </row>
    <row r="1163" spans="1:49">
      <c r="A1163" s="45">
        <v>43896</v>
      </c>
      <c r="B1163" s="56">
        <v>0.49497000000000002</v>
      </c>
      <c r="C1163" s="56">
        <v>0.23168</v>
      </c>
      <c r="E1163" s="45">
        <v>43896</v>
      </c>
      <c r="F1163" s="56">
        <v>11.428570000000001</v>
      </c>
      <c r="G1163" s="56">
        <v>15.71428</v>
      </c>
      <c r="I1163" s="45">
        <v>43896</v>
      </c>
      <c r="J1163" s="56">
        <v>4.1291599999999997</v>
      </c>
      <c r="K1163" s="56">
        <v>1.0587599999999999</v>
      </c>
      <c r="M1163" s="45">
        <v>43896</v>
      </c>
      <c r="N1163" s="56">
        <v>4.7536699999999996</v>
      </c>
      <c r="O1163" s="56">
        <v>1.3828800000000001</v>
      </c>
      <c r="Q1163" s="45">
        <v>43896</v>
      </c>
      <c r="R1163" s="56">
        <v>11.507999999999999</v>
      </c>
      <c r="S1163" s="56">
        <v>11.45542</v>
      </c>
      <c r="U1163" s="45">
        <v>43896</v>
      </c>
      <c r="V1163" s="56">
        <v>9.3477099999999993</v>
      </c>
      <c r="W1163" s="56">
        <v>7.8068799999999996</v>
      </c>
      <c r="Y1163" s="45">
        <v>43896</v>
      </c>
      <c r="Z1163" s="56">
        <v>8.2802500000000006</v>
      </c>
      <c r="AA1163" s="56">
        <v>12.579610000000001</v>
      </c>
      <c r="AC1163" s="45">
        <v>43896</v>
      </c>
      <c r="AD1163" s="56">
        <v>0.77524000000000004</v>
      </c>
      <c r="AE1163" s="56">
        <v>0.73035000000000005</v>
      </c>
      <c r="AG1163" s="45">
        <v>43896</v>
      </c>
      <c r="AH1163" s="56">
        <v>4.4262800000000002</v>
      </c>
      <c r="AI1163" s="56">
        <v>2.34423</v>
      </c>
      <c r="AK1163" s="45">
        <v>43896</v>
      </c>
      <c r="AL1163" s="56">
        <v>3.4376600000000002</v>
      </c>
      <c r="AM1163" s="56">
        <v>2.3858299999999999</v>
      </c>
      <c r="AO1163" s="45">
        <v>43896</v>
      </c>
      <c r="AP1163" s="56">
        <v>7.1527700000000003</v>
      </c>
      <c r="AQ1163" s="56">
        <v>5.1388800000000003</v>
      </c>
      <c r="AS1163" s="45">
        <v>44462</v>
      </c>
      <c r="AT1163" s="44">
        <v>407.7</v>
      </c>
      <c r="AU1163" s="44">
        <v>410.9</v>
      </c>
      <c r="AV1163" s="44">
        <v>407.2</v>
      </c>
      <c r="AW1163" s="44">
        <v>409.55</v>
      </c>
    </row>
    <row r="1164" spans="1:49">
      <c r="A1164" s="45">
        <v>43897</v>
      </c>
      <c r="B1164" s="56">
        <v>0.28433999999999998</v>
      </c>
      <c r="C1164" s="56">
        <v>0.10793999999999999</v>
      </c>
      <c r="E1164" s="45">
        <v>43897</v>
      </c>
      <c r="F1164" s="56">
        <v>0</v>
      </c>
      <c r="G1164" s="56">
        <v>0</v>
      </c>
      <c r="I1164" s="45">
        <v>43897</v>
      </c>
      <c r="J1164" s="56">
        <v>0.95287999999999995</v>
      </c>
      <c r="K1164" s="56">
        <v>0.31762000000000001</v>
      </c>
      <c r="M1164" s="45">
        <v>43897</v>
      </c>
      <c r="N1164" s="56">
        <v>1.2964500000000001</v>
      </c>
      <c r="O1164" s="56">
        <v>0.82108000000000003</v>
      </c>
      <c r="Q1164" s="45">
        <v>43897</v>
      </c>
      <c r="R1164" s="56">
        <v>6.1693499999999997</v>
      </c>
      <c r="S1164" s="56">
        <v>4.7689500000000002</v>
      </c>
      <c r="U1164" s="45">
        <v>43897</v>
      </c>
      <c r="V1164" s="56">
        <v>3.67231</v>
      </c>
      <c r="W1164" s="56">
        <v>7.0878199999999998</v>
      </c>
      <c r="Y1164" s="45">
        <v>43897</v>
      </c>
      <c r="Z1164" s="56">
        <v>3.2529499999999998</v>
      </c>
      <c r="AA1164" s="56">
        <v>8.3939900000000005</v>
      </c>
      <c r="AC1164" s="45">
        <v>43897</v>
      </c>
      <c r="AD1164" s="56">
        <v>0.41469</v>
      </c>
      <c r="AE1164" s="56">
        <v>0.57716000000000001</v>
      </c>
      <c r="AG1164" s="45">
        <v>43897</v>
      </c>
      <c r="AH1164" s="56">
        <v>1.72732</v>
      </c>
      <c r="AI1164" s="56">
        <v>0.78654999999999997</v>
      </c>
      <c r="AK1164" s="45">
        <v>43897</v>
      </c>
      <c r="AL1164" s="56">
        <v>1.2827</v>
      </c>
      <c r="AM1164" s="56">
        <v>1.3596699999999999</v>
      </c>
      <c r="AO1164" s="45">
        <v>43897</v>
      </c>
      <c r="AP1164" s="56">
        <v>1.9097200000000001</v>
      </c>
      <c r="AQ1164" s="56">
        <v>2.04861</v>
      </c>
      <c r="AS1164" s="45">
        <v>44463</v>
      </c>
      <c r="AT1164" s="44">
        <v>411.2</v>
      </c>
      <c r="AU1164" s="44">
        <v>412.5</v>
      </c>
      <c r="AV1164" s="44">
        <v>408.8</v>
      </c>
      <c r="AW1164" s="44">
        <v>409.25</v>
      </c>
    </row>
    <row r="1165" spans="1:49">
      <c r="A1165" s="45">
        <v>43898</v>
      </c>
      <c r="B1165" s="56">
        <v>0.30409000000000003</v>
      </c>
      <c r="C1165" s="56">
        <v>0.13031999999999999</v>
      </c>
      <c r="E1165" s="45">
        <v>43898</v>
      </c>
      <c r="F1165" s="56">
        <v>0</v>
      </c>
      <c r="G1165" s="56">
        <v>7.1428500000000001</v>
      </c>
      <c r="I1165" s="45">
        <v>43898</v>
      </c>
      <c r="J1165" s="56">
        <v>1.85283</v>
      </c>
      <c r="K1165" s="56">
        <v>0.26468999999999998</v>
      </c>
      <c r="M1165" s="45">
        <v>43898</v>
      </c>
      <c r="N1165" s="56">
        <v>1.9878899999999999</v>
      </c>
      <c r="O1165" s="56">
        <v>0.51858000000000004</v>
      </c>
      <c r="Q1165" s="45">
        <v>43898</v>
      </c>
      <c r="R1165" s="56">
        <v>5.5266099999999998</v>
      </c>
      <c r="S1165" s="56">
        <v>4.2343000000000002</v>
      </c>
      <c r="U1165" s="45">
        <v>43898</v>
      </c>
      <c r="V1165" s="56">
        <v>3.51823</v>
      </c>
      <c r="W1165" s="56">
        <v>8.7570599999999992</v>
      </c>
      <c r="Y1165" s="45">
        <v>43898</v>
      </c>
      <c r="Z1165" s="56">
        <v>3.11646</v>
      </c>
      <c r="AA1165" s="56">
        <v>11.23748</v>
      </c>
      <c r="AC1165" s="45">
        <v>43898</v>
      </c>
      <c r="AD1165" s="56">
        <v>0.43128</v>
      </c>
      <c r="AE1165" s="56">
        <v>0.67815000000000003</v>
      </c>
      <c r="AG1165" s="45">
        <v>43898</v>
      </c>
      <c r="AH1165" s="56">
        <v>2.5447199999999999</v>
      </c>
      <c r="AI1165" s="56">
        <v>0.86365999999999998</v>
      </c>
      <c r="AK1165" s="45">
        <v>43898</v>
      </c>
      <c r="AL1165" s="56">
        <v>1.2827</v>
      </c>
      <c r="AM1165" s="56">
        <v>0.92354999999999998</v>
      </c>
      <c r="AO1165" s="45">
        <v>43898</v>
      </c>
      <c r="AP1165" s="56">
        <v>2.0138799999999999</v>
      </c>
      <c r="AQ1165" s="56">
        <v>1.5972200000000001</v>
      </c>
      <c r="AS1165" s="45">
        <v>44466</v>
      </c>
      <c r="AT1165" s="44">
        <v>408.3</v>
      </c>
      <c r="AU1165" s="44">
        <v>412.75</v>
      </c>
      <c r="AV1165" s="44">
        <v>408.3</v>
      </c>
      <c r="AW1165" s="44">
        <v>410.7</v>
      </c>
    </row>
    <row r="1166" spans="1:49">
      <c r="A1166" s="45">
        <v>43899</v>
      </c>
      <c r="B1166" s="56">
        <v>1.05576</v>
      </c>
      <c r="C1166" s="56">
        <v>0.44363000000000002</v>
      </c>
      <c r="E1166" s="45">
        <v>43899</v>
      </c>
      <c r="F1166" s="56">
        <v>15.71428</v>
      </c>
      <c r="G1166" s="56">
        <v>7.1428500000000001</v>
      </c>
      <c r="I1166" s="45">
        <v>43899</v>
      </c>
      <c r="J1166" s="56">
        <v>13.23451</v>
      </c>
      <c r="K1166" s="56">
        <v>1.32345</v>
      </c>
      <c r="M1166" s="45">
        <v>43899</v>
      </c>
      <c r="N1166" s="56">
        <v>20.26793</v>
      </c>
      <c r="O1166" s="56">
        <v>1.9878899999999999</v>
      </c>
      <c r="Q1166" s="45">
        <v>43899</v>
      </c>
      <c r="R1166" s="56">
        <v>18.591159999999999</v>
      </c>
      <c r="S1166" s="56">
        <v>22.1587</v>
      </c>
      <c r="U1166" s="45">
        <v>43899</v>
      </c>
      <c r="V1166" s="56">
        <v>10.708780000000001</v>
      </c>
      <c r="W1166" s="56">
        <v>25.475079999999998</v>
      </c>
      <c r="Y1166" s="45">
        <v>43899</v>
      </c>
      <c r="Z1166" s="56">
        <v>9.4858899999999995</v>
      </c>
      <c r="AA1166" s="56">
        <v>37.124650000000003</v>
      </c>
      <c r="AC1166" s="45">
        <v>43899</v>
      </c>
      <c r="AD1166" s="56">
        <v>4.3436000000000003</v>
      </c>
      <c r="AE1166" s="56">
        <v>1.7978400000000001</v>
      </c>
      <c r="AG1166" s="45">
        <v>43899</v>
      </c>
      <c r="AH1166" s="56">
        <v>18.3066</v>
      </c>
      <c r="AI1166" s="56">
        <v>10.30228</v>
      </c>
      <c r="AK1166" s="45">
        <v>43899</v>
      </c>
      <c r="AL1166" s="56">
        <v>7.9271399999999996</v>
      </c>
      <c r="AM1166" s="56">
        <v>7.2857799999999999</v>
      </c>
      <c r="AO1166" s="45">
        <v>43899</v>
      </c>
      <c r="AP1166" s="56">
        <v>10.97222</v>
      </c>
      <c r="AQ1166" s="56">
        <v>10.79861</v>
      </c>
      <c r="AS1166" s="45">
        <v>44467</v>
      </c>
      <c r="AT1166" s="44">
        <v>410.1</v>
      </c>
      <c r="AU1166" s="44">
        <v>410.3</v>
      </c>
      <c r="AV1166" s="44">
        <v>404.9</v>
      </c>
      <c r="AW1166" s="44">
        <v>404.9</v>
      </c>
    </row>
    <row r="1167" spans="1:49">
      <c r="A1167" s="45">
        <v>43900</v>
      </c>
      <c r="B1167" s="56">
        <v>1.15317</v>
      </c>
      <c r="C1167" s="56">
        <v>0.43573000000000001</v>
      </c>
      <c r="E1167" s="45">
        <v>43900</v>
      </c>
      <c r="F1167" s="56">
        <v>27.142849999999999</v>
      </c>
      <c r="G1167" s="56">
        <v>24.285710000000002</v>
      </c>
      <c r="I1167" s="45">
        <v>43900</v>
      </c>
      <c r="J1167" s="56">
        <v>8.7347800000000007</v>
      </c>
      <c r="K1167" s="56">
        <v>2.8057099999999999</v>
      </c>
      <c r="M1167" s="45">
        <v>43900</v>
      </c>
      <c r="N1167" s="56">
        <v>16.076049999999999</v>
      </c>
      <c r="O1167" s="56">
        <v>2.80898</v>
      </c>
      <c r="Q1167" s="45">
        <v>43900</v>
      </c>
      <c r="R1167" s="56">
        <v>17.308589999999999</v>
      </c>
      <c r="S1167" s="56">
        <v>27.034780000000001</v>
      </c>
      <c r="U1167" s="45">
        <v>43900</v>
      </c>
      <c r="V1167" s="56">
        <v>12.737539999999999</v>
      </c>
      <c r="W1167" s="56">
        <v>21.366199999999999</v>
      </c>
      <c r="Y1167" s="45">
        <v>43900</v>
      </c>
      <c r="Z1167" s="56">
        <v>11.28298</v>
      </c>
      <c r="AA1167" s="56">
        <v>26.888079999999999</v>
      </c>
      <c r="AC1167" s="45">
        <v>43900</v>
      </c>
      <c r="AD1167" s="56">
        <v>3.9181699999999999</v>
      </c>
      <c r="AE1167" s="56">
        <v>1.81979</v>
      </c>
      <c r="AG1167" s="45">
        <v>43900</v>
      </c>
      <c r="AH1167" s="56">
        <v>15.7156</v>
      </c>
      <c r="AI1167" s="56">
        <v>9.0376300000000001</v>
      </c>
      <c r="AK1167" s="45">
        <v>43900</v>
      </c>
      <c r="AL1167" s="56">
        <v>5.7978399999999999</v>
      </c>
      <c r="AM1167" s="56">
        <v>7.23447</v>
      </c>
      <c r="AO1167" s="45">
        <v>43900</v>
      </c>
      <c r="AP1167" s="56">
        <v>11.07638</v>
      </c>
      <c r="AQ1167" s="56">
        <v>8.4722200000000001</v>
      </c>
      <c r="AS1167" s="45">
        <v>44468</v>
      </c>
      <c r="AT1167" s="44">
        <v>400</v>
      </c>
      <c r="AU1167" s="44">
        <v>402.1</v>
      </c>
      <c r="AV1167" s="44">
        <v>396.2</v>
      </c>
      <c r="AW1167" s="44">
        <v>399.15</v>
      </c>
    </row>
    <row r="1168" spans="1:49">
      <c r="A1168" s="45">
        <v>43901</v>
      </c>
      <c r="B1168" s="56">
        <v>0.88461999999999996</v>
      </c>
      <c r="C1168" s="56">
        <v>0.51998</v>
      </c>
      <c r="E1168" s="45">
        <v>43901</v>
      </c>
      <c r="F1168" s="56">
        <v>20</v>
      </c>
      <c r="G1168" s="56">
        <v>8.5714199999999998</v>
      </c>
      <c r="I1168" s="45">
        <v>43901</v>
      </c>
      <c r="J1168" s="56">
        <v>9.6347199999999997</v>
      </c>
      <c r="K1168" s="56">
        <v>1.32345</v>
      </c>
      <c r="M1168" s="45">
        <v>43901</v>
      </c>
      <c r="N1168" s="56">
        <v>13.396710000000001</v>
      </c>
      <c r="O1168" s="56">
        <v>2.54969</v>
      </c>
      <c r="Q1168" s="45">
        <v>43901</v>
      </c>
      <c r="R1168" s="56">
        <v>13.882580000000001</v>
      </c>
      <c r="S1168" s="56">
        <v>21.51369</v>
      </c>
      <c r="U1168" s="45">
        <v>43901</v>
      </c>
      <c r="V1168" s="56">
        <v>6.9080599999999999</v>
      </c>
      <c r="W1168" s="56">
        <v>24.293780000000002</v>
      </c>
      <c r="Y1168" s="45">
        <v>43901</v>
      </c>
      <c r="Z1168" s="56">
        <v>6.1191899999999997</v>
      </c>
      <c r="AA1168" s="56">
        <v>33.621470000000002</v>
      </c>
      <c r="AC1168" s="45">
        <v>43901</v>
      </c>
      <c r="AD1168" s="56">
        <v>2.8784900000000002</v>
      </c>
      <c r="AE1168" s="56">
        <v>1.7090399999999999</v>
      </c>
      <c r="AG1168" s="45">
        <v>43901</v>
      </c>
      <c r="AH1168" s="56">
        <v>15.02159</v>
      </c>
      <c r="AI1168" s="56">
        <v>10.81122</v>
      </c>
      <c r="AK1168" s="45">
        <v>43901</v>
      </c>
      <c r="AL1168" s="56">
        <v>6.5674700000000001</v>
      </c>
      <c r="AM1168" s="56">
        <v>9.3894300000000008</v>
      </c>
      <c r="AO1168" s="45">
        <v>43901</v>
      </c>
      <c r="AP1168" s="56">
        <v>10.34722</v>
      </c>
      <c r="AQ1168" s="56">
        <v>8.8194400000000002</v>
      </c>
      <c r="AS1168" s="45">
        <v>44469</v>
      </c>
      <c r="AT1168" s="44">
        <v>398.75</v>
      </c>
      <c r="AU1168" s="44">
        <v>402.35</v>
      </c>
      <c r="AV1168" s="44">
        <v>397.5</v>
      </c>
      <c r="AW1168" s="44">
        <v>401.5</v>
      </c>
    </row>
    <row r="1169" spans="1:49">
      <c r="A1169" s="45">
        <v>43902</v>
      </c>
      <c r="B1169" s="56">
        <v>2.0141100000000001</v>
      </c>
      <c r="C1169" s="56">
        <v>0.73192000000000002</v>
      </c>
      <c r="E1169" s="45">
        <v>43902</v>
      </c>
      <c r="F1169" s="56">
        <v>32.857140000000001</v>
      </c>
      <c r="G1169" s="56">
        <v>0</v>
      </c>
      <c r="I1169" s="45">
        <v>43902</v>
      </c>
      <c r="J1169" s="56">
        <v>21.175219999999999</v>
      </c>
      <c r="K1169" s="56">
        <v>2.3292700000000002</v>
      </c>
      <c r="M1169" s="45">
        <v>43902</v>
      </c>
      <c r="N1169" s="56">
        <v>22.60155</v>
      </c>
      <c r="O1169" s="56">
        <v>3.1114899999999999</v>
      </c>
      <c r="Q1169" s="45">
        <v>43902</v>
      </c>
      <c r="R1169" s="56">
        <v>18.413910000000001</v>
      </c>
      <c r="S1169" s="56">
        <v>38.742750000000001</v>
      </c>
      <c r="U1169" s="45">
        <v>43902</v>
      </c>
      <c r="V1169" s="56">
        <v>12.044169999999999</v>
      </c>
      <c r="W1169" s="56">
        <v>48.74165</v>
      </c>
      <c r="Y1169" s="45">
        <v>43902</v>
      </c>
      <c r="Z1169" s="56">
        <v>10.66878</v>
      </c>
      <c r="AA1169" s="56">
        <v>57.506819999999998</v>
      </c>
      <c r="AC1169" s="45">
        <v>43902</v>
      </c>
      <c r="AD1169" s="56">
        <v>13.17083</v>
      </c>
      <c r="AE1169" s="56">
        <v>2.7662800000000001</v>
      </c>
      <c r="AG1169" s="45">
        <v>43902</v>
      </c>
      <c r="AH1169" s="56">
        <v>40.56138</v>
      </c>
      <c r="AI1169" s="56">
        <v>22.717449999999999</v>
      </c>
      <c r="AK1169" s="45">
        <v>43902</v>
      </c>
      <c r="AL1169" s="56">
        <v>13.93022</v>
      </c>
      <c r="AM1169" s="56">
        <v>14.90507</v>
      </c>
      <c r="AO1169" s="45">
        <v>43902</v>
      </c>
      <c r="AP1169" s="56">
        <v>12.11805</v>
      </c>
      <c r="AQ1169" s="56">
        <v>14.82638</v>
      </c>
      <c r="AS1169" s="45">
        <v>44470</v>
      </c>
      <c r="AT1169" s="44">
        <v>399</v>
      </c>
      <c r="AU1169" s="44">
        <v>400.15</v>
      </c>
      <c r="AV1169" s="44">
        <v>393.5</v>
      </c>
      <c r="AW1169" s="44">
        <v>393.6</v>
      </c>
    </row>
    <row r="1170" spans="1:49">
      <c r="A1170" s="45">
        <v>43903</v>
      </c>
      <c r="B1170" s="56">
        <v>6.9335399999999998</v>
      </c>
      <c r="C1170" s="56">
        <v>1.0860399999999999</v>
      </c>
      <c r="E1170" s="45">
        <v>43903</v>
      </c>
      <c r="F1170" s="56">
        <v>32.857140000000001</v>
      </c>
      <c r="G1170" s="56">
        <v>18.57142</v>
      </c>
      <c r="I1170" s="45">
        <v>43903</v>
      </c>
      <c r="J1170" s="56">
        <v>40.497610000000002</v>
      </c>
      <c r="K1170" s="56">
        <v>6.9878200000000001</v>
      </c>
      <c r="M1170" s="45">
        <v>43903</v>
      </c>
      <c r="N1170" s="56">
        <v>32.15211</v>
      </c>
      <c r="O1170" s="56">
        <v>7.6490900000000002</v>
      </c>
      <c r="Q1170" s="45">
        <v>43903</v>
      </c>
      <c r="R1170" s="56">
        <v>29.70476</v>
      </c>
      <c r="S1170" s="56">
        <v>87.289599999999993</v>
      </c>
      <c r="U1170" s="45">
        <v>43903</v>
      </c>
      <c r="V1170" s="56">
        <v>25.346679999999999</v>
      </c>
      <c r="W1170" s="56">
        <v>73.754490000000004</v>
      </c>
      <c r="Y1170" s="45">
        <v>43903</v>
      </c>
      <c r="Z1170" s="56">
        <v>22.452220000000001</v>
      </c>
      <c r="AA1170" s="56">
        <v>76.478610000000003</v>
      </c>
      <c r="AC1170" s="45">
        <v>43903</v>
      </c>
      <c r="AD1170" s="56">
        <v>100</v>
      </c>
      <c r="AE1170" s="56">
        <v>4.3982400000000004</v>
      </c>
      <c r="AG1170" s="45">
        <v>43903</v>
      </c>
      <c r="AH1170" s="56">
        <v>81.492900000000006</v>
      </c>
      <c r="AI1170" s="56">
        <v>30.783460000000002</v>
      </c>
      <c r="AK1170" s="45">
        <v>43903</v>
      </c>
      <c r="AL1170" s="56">
        <v>31.19548</v>
      </c>
      <c r="AM1170" s="56">
        <v>31.375060000000001</v>
      </c>
      <c r="AO1170" s="45">
        <v>43903</v>
      </c>
      <c r="AP1170" s="56">
        <v>24.27083</v>
      </c>
      <c r="AQ1170" s="56">
        <v>31.59722</v>
      </c>
      <c r="AS1170" s="45">
        <v>44474</v>
      </c>
      <c r="AT1170" s="44">
        <v>390</v>
      </c>
      <c r="AU1170" s="44">
        <v>391.9</v>
      </c>
      <c r="AV1170" s="44">
        <v>384.65</v>
      </c>
      <c r="AW1170" s="44">
        <v>388.75</v>
      </c>
    </row>
    <row r="1171" spans="1:49">
      <c r="A1171" s="45">
        <v>43904</v>
      </c>
      <c r="B1171" s="56">
        <v>1.29271</v>
      </c>
      <c r="C1171" s="56">
        <v>0.27644000000000002</v>
      </c>
      <c r="E1171" s="45">
        <v>43904</v>
      </c>
      <c r="F1171" s="56">
        <v>0</v>
      </c>
      <c r="G1171" s="56">
        <v>0</v>
      </c>
      <c r="I1171" s="45">
        <v>43904</v>
      </c>
      <c r="J1171" s="56">
        <v>8.4700799999999994</v>
      </c>
      <c r="K1171" s="56">
        <v>3.0703999999999998</v>
      </c>
      <c r="M1171" s="45">
        <v>43904</v>
      </c>
      <c r="N1171" s="56">
        <v>8.6862499999999994</v>
      </c>
      <c r="O1171" s="56">
        <v>2.54969</v>
      </c>
      <c r="Q1171" s="45">
        <v>43904</v>
      </c>
      <c r="R1171" s="56">
        <v>9.5612700000000004</v>
      </c>
      <c r="S1171" s="56">
        <v>16.23086</v>
      </c>
      <c r="U1171" s="45">
        <v>43904</v>
      </c>
      <c r="V1171" s="56">
        <v>8.0893599999999992</v>
      </c>
      <c r="W1171" s="56">
        <v>29.661010000000001</v>
      </c>
      <c r="Y1171" s="45">
        <v>43904</v>
      </c>
      <c r="Z1171" s="56">
        <v>7.1656000000000004</v>
      </c>
      <c r="AA1171" s="56">
        <v>27.32029</v>
      </c>
      <c r="AC1171" s="45">
        <v>43904</v>
      </c>
      <c r="AD1171" s="56">
        <v>4.6055900000000003</v>
      </c>
      <c r="AE1171" s="56">
        <v>1.33972</v>
      </c>
      <c r="AG1171" s="45">
        <v>43904</v>
      </c>
      <c r="AH1171" s="56">
        <v>11.813689999999999</v>
      </c>
      <c r="AI1171" s="56">
        <v>6.4928999999999997</v>
      </c>
      <c r="AK1171" s="45">
        <v>43904</v>
      </c>
      <c r="AL1171" s="56">
        <v>3.54027</v>
      </c>
      <c r="AM1171" s="56">
        <v>8.6967599999999994</v>
      </c>
      <c r="AO1171" s="45">
        <v>43904</v>
      </c>
      <c r="AP1171" s="56">
        <v>6.2847200000000001</v>
      </c>
      <c r="AQ1171" s="56">
        <v>9.7569400000000002</v>
      </c>
      <c r="AS1171" s="45">
        <v>44475</v>
      </c>
      <c r="AT1171" s="44">
        <v>390.05</v>
      </c>
      <c r="AU1171" s="44">
        <v>392</v>
      </c>
      <c r="AV1171" s="44">
        <v>381.75</v>
      </c>
      <c r="AW1171" s="44">
        <v>382.4</v>
      </c>
    </row>
    <row r="1172" spans="1:49">
      <c r="A1172" s="45">
        <v>43905</v>
      </c>
      <c r="B1172" s="56">
        <v>0.69769000000000003</v>
      </c>
      <c r="C1172" s="56">
        <v>0.22509999999999999</v>
      </c>
      <c r="E1172" s="45">
        <v>43905</v>
      </c>
      <c r="F1172" s="56">
        <v>10</v>
      </c>
      <c r="G1172" s="56">
        <v>0</v>
      </c>
      <c r="I1172" s="45">
        <v>43905</v>
      </c>
      <c r="J1172" s="56">
        <v>5.0820499999999997</v>
      </c>
      <c r="K1172" s="56">
        <v>1.4822599999999999</v>
      </c>
      <c r="M1172" s="45">
        <v>43905</v>
      </c>
      <c r="N1172" s="56">
        <v>4.8833099999999998</v>
      </c>
      <c r="O1172" s="56">
        <v>1.0803799999999999</v>
      </c>
      <c r="Q1172" s="45">
        <v>43905</v>
      </c>
      <c r="R1172" s="56">
        <v>7.5109899999999996</v>
      </c>
      <c r="S1172" s="56">
        <v>10.46631</v>
      </c>
      <c r="U1172" s="45">
        <v>43905</v>
      </c>
      <c r="V1172" s="56">
        <v>6.7796599999999998</v>
      </c>
      <c r="W1172" s="56">
        <v>31.48433</v>
      </c>
      <c r="Y1172" s="45">
        <v>43905</v>
      </c>
      <c r="Z1172" s="56">
        <v>6.0054499999999997</v>
      </c>
      <c r="AA1172" s="56">
        <v>26.81983</v>
      </c>
      <c r="AC1172" s="45">
        <v>43905</v>
      </c>
      <c r="AD1172" s="56">
        <v>2.19448</v>
      </c>
      <c r="AE1172" s="56">
        <v>1.1265099999999999</v>
      </c>
      <c r="AG1172" s="45">
        <v>43905</v>
      </c>
      <c r="AH1172" s="56">
        <v>6.8322000000000003</v>
      </c>
      <c r="AI1172" s="56">
        <v>4.7038799999999998</v>
      </c>
      <c r="AK1172" s="45">
        <v>43905</v>
      </c>
      <c r="AL1172" s="56">
        <v>2.6423800000000002</v>
      </c>
      <c r="AM1172" s="56">
        <v>6.5418099999999999</v>
      </c>
      <c r="AO1172" s="45">
        <v>43905</v>
      </c>
      <c r="AP1172" s="56">
        <v>6.3888800000000003</v>
      </c>
      <c r="AQ1172" s="56">
        <v>6.1805500000000002</v>
      </c>
      <c r="AS1172" s="45">
        <v>44476</v>
      </c>
      <c r="AT1172" s="44">
        <v>385</v>
      </c>
      <c r="AU1172" s="44">
        <v>389.35</v>
      </c>
      <c r="AV1172" s="44">
        <v>384.5</v>
      </c>
      <c r="AW1172" s="44">
        <v>388.2</v>
      </c>
    </row>
    <row r="1173" spans="1:49">
      <c r="A1173" s="45">
        <v>43906</v>
      </c>
      <c r="B1173" s="56">
        <v>1.2808600000000001</v>
      </c>
      <c r="C1173" s="56">
        <v>0.58711999999999998</v>
      </c>
      <c r="E1173" s="45">
        <v>43906</v>
      </c>
      <c r="F1173" s="56">
        <v>21.428570000000001</v>
      </c>
      <c r="G1173" s="56">
        <v>21.428570000000001</v>
      </c>
      <c r="I1173" s="45">
        <v>43906</v>
      </c>
      <c r="J1173" s="56">
        <v>14.346209999999999</v>
      </c>
      <c r="K1173" s="56">
        <v>3.8115399999999999</v>
      </c>
      <c r="M1173" s="45">
        <v>43906</v>
      </c>
      <c r="N1173" s="56">
        <v>15.42783</v>
      </c>
      <c r="O1173" s="56">
        <v>4.0622199999999999</v>
      </c>
      <c r="Q1173" s="45">
        <v>43906</v>
      </c>
      <c r="R1173" s="56">
        <v>26.66244</v>
      </c>
      <c r="S1173" s="56">
        <v>43.900919999999999</v>
      </c>
      <c r="U1173" s="45">
        <v>43906</v>
      </c>
      <c r="V1173" s="56">
        <v>21.212119999999999</v>
      </c>
      <c r="W1173" s="56">
        <v>58.962499999999999</v>
      </c>
      <c r="Y1173" s="45">
        <v>43906</v>
      </c>
      <c r="Z1173" s="56">
        <v>18.7898</v>
      </c>
      <c r="AA1173" s="56">
        <v>59.030929999999998</v>
      </c>
      <c r="AC1173" s="45">
        <v>43906</v>
      </c>
      <c r="AD1173" s="56">
        <v>8.3369099999999996</v>
      </c>
      <c r="AE1173" s="56">
        <v>2.46184</v>
      </c>
      <c r="AG1173" s="45">
        <v>43906</v>
      </c>
      <c r="AH1173" s="56">
        <v>32.402830000000002</v>
      </c>
      <c r="AI1173" s="56">
        <v>14.77483</v>
      </c>
      <c r="AK1173" s="45">
        <v>43906</v>
      </c>
      <c r="AL1173" s="56">
        <v>15.21292</v>
      </c>
      <c r="AM1173" s="56">
        <v>16.906099999999999</v>
      </c>
      <c r="AO1173" s="45">
        <v>43906</v>
      </c>
      <c r="AP1173" s="56">
        <v>15.55555</v>
      </c>
      <c r="AQ1173" s="56">
        <v>17.67361</v>
      </c>
      <c r="AS1173" s="45">
        <v>44477</v>
      </c>
      <c r="AT1173" s="44">
        <v>390.7</v>
      </c>
      <c r="AU1173" s="44">
        <v>390.75</v>
      </c>
      <c r="AV1173" s="44">
        <v>386.8</v>
      </c>
      <c r="AW1173" s="44">
        <v>388.05</v>
      </c>
    </row>
    <row r="1174" spans="1:49">
      <c r="A1174" s="45">
        <v>43907</v>
      </c>
      <c r="B1174" s="56">
        <v>1.42567</v>
      </c>
      <c r="C1174" s="56">
        <v>0.56605000000000005</v>
      </c>
      <c r="E1174" s="45">
        <v>43907</v>
      </c>
      <c r="F1174" s="56">
        <v>35.714280000000002</v>
      </c>
      <c r="G1174" s="56">
        <v>24.285710000000002</v>
      </c>
      <c r="I1174" s="45">
        <v>43907</v>
      </c>
      <c r="J1174" s="56">
        <v>16.19904</v>
      </c>
      <c r="K1174" s="56">
        <v>4.7114799999999999</v>
      </c>
      <c r="M1174" s="45">
        <v>43907</v>
      </c>
      <c r="N1174" s="56">
        <v>15.90319</v>
      </c>
      <c r="O1174" s="56">
        <v>4.3647299999999998</v>
      </c>
      <c r="Q1174" s="45">
        <v>43907</v>
      </c>
      <c r="R1174" s="56">
        <v>31.136320000000001</v>
      </c>
      <c r="S1174" s="56">
        <v>50.106630000000003</v>
      </c>
      <c r="U1174" s="45">
        <v>43907</v>
      </c>
      <c r="V1174" s="56">
        <v>31.48433</v>
      </c>
      <c r="W1174" s="56">
        <v>48.073950000000004</v>
      </c>
      <c r="Y1174" s="45">
        <v>43907</v>
      </c>
      <c r="Z1174" s="56">
        <v>27.88898</v>
      </c>
      <c r="AA1174" s="56">
        <v>60.555050000000001</v>
      </c>
      <c r="AC1174" s="45">
        <v>43907</v>
      </c>
      <c r="AD1174" s="56">
        <v>9.35609</v>
      </c>
      <c r="AE1174" s="56">
        <v>2.8877600000000001</v>
      </c>
      <c r="AG1174" s="45">
        <v>43907</v>
      </c>
      <c r="AH1174" s="56">
        <v>36.782850000000003</v>
      </c>
      <c r="AI1174" s="56">
        <v>16.702649999999998</v>
      </c>
      <c r="AK1174" s="45">
        <v>43907</v>
      </c>
      <c r="AL1174" s="56">
        <v>15.366849999999999</v>
      </c>
      <c r="AM1174" s="56">
        <v>22.96049</v>
      </c>
      <c r="AO1174" s="45">
        <v>43907</v>
      </c>
      <c r="AP1174" s="56">
        <v>15.9375</v>
      </c>
      <c r="AQ1174" s="56">
        <v>18.71527</v>
      </c>
      <c r="AS1174" s="45">
        <v>44481</v>
      </c>
      <c r="AT1174" s="44">
        <v>386</v>
      </c>
      <c r="AU1174" s="44">
        <v>386.7</v>
      </c>
      <c r="AV1174" s="44">
        <v>379.1</v>
      </c>
      <c r="AW1174" s="44">
        <v>380.25</v>
      </c>
    </row>
    <row r="1175" spans="1:49">
      <c r="A1175" s="45">
        <v>43908</v>
      </c>
      <c r="B1175" s="56">
        <v>1.48228</v>
      </c>
      <c r="C1175" s="56">
        <v>0.73850000000000005</v>
      </c>
      <c r="E1175" s="45">
        <v>43908</v>
      </c>
      <c r="F1175" s="56">
        <v>30</v>
      </c>
      <c r="G1175" s="56">
        <v>25.714279999999999</v>
      </c>
      <c r="I1175" s="45">
        <v>43908</v>
      </c>
      <c r="J1175" s="56">
        <v>21.810479999999998</v>
      </c>
      <c r="K1175" s="56">
        <v>4.55267</v>
      </c>
      <c r="M1175" s="45">
        <v>43908</v>
      </c>
      <c r="N1175" s="56">
        <v>24.373370000000001</v>
      </c>
      <c r="O1175" s="56">
        <v>4.6240199999999998</v>
      </c>
      <c r="Q1175" s="45">
        <v>43908</v>
      </c>
      <c r="R1175" s="56">
        <v>33.341769999999997</v>
      </c>
      <c r="S1175" s="56">
        <v>47.354199999999999</v>
      </c>
      <c r="U1175" s="45">
        <v>43908</v>
      </c>
      <c r="V1175" s="56">
        <v>25.29532</v>
      </c>
      <c r="W1175" s="56">
        <v>53.389830000000003</v>
      </c>
      <c r="Y1175" s="45">
        <v>43908</v>
      </c>
      <c r="Z1175" s="56">
        <v>22.40673</v>
      </c>
      <c r="AA1175" s="56">
        <v>71.587800000000001</v>
      </c>
      <c r="AC1175" s="45">
        <v>43908</v>
      </c>
      <c r="AD1175" s="56">
        <v>10.777290000000001</v>
      </c>
      <c r="AE1175" s="56">
        <v>3.1019399999999999</v>
      </c>
      <c r="AG1175" s="45">
        <v>43908</v>
      </c>
      <c r="AH1175" s="56">
        <v>38.602710000000002</v>
      </c>
      <c r="AI1175" s="56">
        <v>19.000610000000002</v>
      </c>
      <c r="AK1175" s="45">
        <v>43908</v>
      </c>
      <c r="AL1175" s="56">
        <v>14.058490000000001</v>
      </c>
      <c r="AM1175" s="56">
        <v>20.805540000000001</v>
      </c>
      <c r="AO1175" s="45">
        <v>43908</v>
      </c>
      <c r="AP1175" s="56">
        <v>14.82638</v>
      </c>
      <c r="AQ1175" s="56">
        <v>19.51388</v>
      </c>
      <c r="AS1175" s="45">
        <v>44482</v>
      </c>
      <c r="AT1175" s="44">
        <v>380.3</v>
      </c>
      <c r="AU1175" s="44">
        <v>386.05</v>
      </c>
      <c r="AV1175" s="44">
        <v>379.55</v>
      </c>
      <c r="AW1175" s="44">
        <v>384.6</v>
      </c>
    </row>
    <row r="1176" spans="1:49">
      <c r="A1176" s="45">
        <v>43909</v>
      </c>
      <c r="B1176" s="56">
        <v>3.17387</v>
      </c>
      <c r="C1176" s="56">
        <v>0.84513000000000005</v>
      </c>
      <c r="E1176" s="45">
        <v>43909</v>
      </c>
      <c r="F1176" s="56">
        <v>40</v>
      </c>
      <c r="G1176" s="56">
        <v>15.71428</v>
      </c>
      <c r="I1176" s="45">
        <v>43909</v>
      </c>
      <c r="J1176" s="56">
        <v>42.66807</v>
      </c>
      <c r="K1176" s="56">
        <v>6.8290100000000002</v>
      </c>
      <c r="M1176" s="45">
        <v>43909</v>
      </c>
      <c r="N1176" s="56">
        <v>38.159030000000001</v>
      </c>
      <c r="O1176" s="56">
        <v>6.0069100000000004</v>
      </c>
      <c r="Q1176" s="45">
        <v>43909</v>
      </c>
      <c r="R1176" s="56">
        <v>65.838239999999999</v>
      </c>
      <c r="S1176" s="56">
        <v>90.793520000000001</v>
      </c>
      <c r="U1176" s="45">
        <v>43909</v>
      </c>
      <c r="V1176" s="56">
        <v>43.554180000000002</v>
      </c>
      <c r="W1176" s="56">
        <v>100</v>
      </c>
      <c r="Y1176" s="45">
        <v>43909</v>
      </c>
      <c r="Z1176" s="56">
        <v>38.58052</v>
      </c>
      <c r="AA1176" s="56">
        <v>100</v>
      </c>
      <c r="AC1176" s="45">
        <v>43909</v>
      </c>
      <c r="AD1176" s="56">
        <v>31.668839999999999</v>
      </c>
      <c r="AE1176" s="56">
        <v>5.5369599999999997</v>
      </c>
      <c r="AG1176" s="45">
        <v>43909</v>
      </c>
      <c r="AH1176" s="56">
        <v>100</v>
      </c>
      <c r="AI1176" s="56">
        <v>32.418259999999997</v>
      </c>
      <c r="AK1176" s="45">
        <v>43909</v>
      </c>
      <c r="AL1176" s="56">
        <v>28.681370000000001</v>
      </c>
      <c r="AM1176" s="56">
        <v>33.581319999999998</v>
      </c>
      <c r="AO1176" s="45">
        <v>43909</v>
      </c>
      <c r="AP1176" s="56">
        <v>24.79166</v>
      </c>
      <c r="AQ1176" s="56">
        <v>33.368049999999997</v>
      </c>
      <c r="AS1176" s="45">
        <v>44483</v>
      </c>
      <c r="AT1176" s="44">
        <v>387.35</v>
      </c>
      <c r="AU1176" s="44">
        <v>389.8</v>
      </c>
      <c r="AV1176" s="44">
        <v>386.8</v>
      </c>
      <c r="AW1176" s="44">
        <v>389.4</v>
      </c>
    </row>
    <row r="1177" spans="1:49">
      <c r="A1177" s="45">
        <v>43910</v>
      </c>
      <c r="B1177" s="56">
        <v>1.52308</v>
      </c>
      <c r="C1177" s="56">
        <v>0.80696000000000001</v>
      </c>
      <c r="E1177" s="45">
        <v>43910</v>
      </c>
      <c r="F1177" s="56">
        <v>30</v>
      </c>
      <c r="G1177" s="56">
        <v>20</v>
      </c>
      <c r="I1177" s="45">
        <v>43910</v>
      </c>
      <c r="J1177" s="56">
        <v>13.075699999999999</v>
      </c>
      <c r="K1177" s="56">
        <v>11.75224</v>
      </c>
      <c r="M1177" s="45">
        <v>43910</v>
      </c>
      <c r="N1177" s="56">
        <v>11.624890000000001</v>
      </c>
      <c r="O1177" s="56">
        <v>14.7796</v>
      </c>
      <c r="Q1177" s="45">
        <v>43910</v>
      </c>
      <c r="R1177" s="56">
        <v>49.153559999999999</v>
      </c>
      <c r="S1177" s="56">
        <v>63.99539</v>
      </c>
      <c r="U1177" s="45">
        <v>43910</v>
      </c>
      <c r="V1177" s="56">
        <v>30.02054</v>
      </c>
      <c r="W1177" s="56">
        <v>57.164859999999997</v>
      </c>
      <c r="Y1177" s="45">
        <v>43910</v>
      </c>
      <c r="Z1177" s="56">
        <v>26.59235</v>
      </c>
      <c r="AA1177" s="56">
        <v>54.18562</v>
      </c>
      <c r="AC1177" s="45">
        <v>43910</v>
      </c>
      <c r="AD1177" s="56">
        <v>11.28078</v>
      </c>
      <c r="AE1177" s="56">
        <v>4.0308700000000002</v>
      </c>
      <c r="AG1177" s="45">
        <v>43910</v>
      </c>
      <c r="AH1177" s="56">
        <v>35.256010000000003</v>
      </c>
      <c r="AI1177" s="56">
        <v>20.064769999999999</v>
      </c>
      <c r="AK1177" s="45">
        <v>43910</v>
      </c>
      <c r="AL1177" s="56">
        <v>11.082599999999999</v>
      </c>
      <c r="AM1177" s="56">
        <v>22.55002</v>
      </c>
      <c r="AO1177" s="45">
        <v>43910</v>
      </c>
      <c r="AP1177" s="56">
        <v>18.61111</v>
      </c>
      <c r="AQ1177" s="56">
        <v>26.00694</v>
      </c>
      <c r="AS1177" s="45">
        <v>44484</v>
      </c>
      <c r="AT1177" s="44">
        <v>391.75</v>
      </c>
      <c r="AU1177" s="44">
        <v>394.75</v>
      </c>
      <c r="AV1177" s="44">
        <v>391.7</v>
      </c>
      <c r="AW1177" s="44">
        <v>394.6</v>
      </c>
    </row>
    <row r="1178" spans="1:49">
      <c r="A1178" s="45">
        <v>43911</v>
      </c>
      <c r="B1178" s="56">
        <v>0.79379</v>
      </c>
      <c r="C1178" s="56">
        <v>0.26458999999999999</v>
      </c>
      <c r="E1178" s="45">
        <v>43911</v>
      </c>
      <c r="F1178" s="56">
        <v>8.5714199999999998</v>
      </c>
      <c r="G1178" s="56">
        <v>0</v>
      </c>
      <c r="I1178" s="45">
        <v>43911</v>
      </c>
      <c r="J1178" s="56">
        <v>6.9878200000000001</v>
      </c>
      <c r="K1178" s="56">
        <v>2.3822100000000002</v>
      </c>
      <c r="M1178" s="45">
        <v>43911</v>
      </c>
      <c r="N1178" s="56">
        <v>5.6611900000000004</v>
      </c>
      <c r="O1178" s="56">
        <v>3.3275700000000001</v>
      </c>
      <c r="Q1178" s="45">
        <v>43911</v>
      </c>
      <c r="R1178" s="56">
        <v>12.274430000000001</v>
      </c>
      <c r="S1178" s="56">
        <v>18.69406</v>
      </c>
      <c r="U1178" s="45">
        <v>43911</v>
      </c>
      <c r="V1178" s="56">
        <v>10.785819999999999</v>
      </c>
      <c r="W1178" s="56">
        <v>34.617359999999998</v>
      </c>
      <c r="Y1178" s="45">
        <v>43911</v>
      </c>
      <c r="Z1178" s="56">
        <v>9.5541400000000003</v>
      </c>
      <c r="AA1178" s="56">
        <v>28.525929999999999</v>
      </c>
      <c r="AC1178" s="45">
        <v>43911</v>
      </c>
      <c r="AD1178" s="56">
        <v>4.5909599999999999</v>
      </c>
      <c r="AE1178" s="56">
        <v>1.7719800000000001</v>
      </c>
      <c r="AG1178" s="45">
        <v>43911</v>
      </c>
      <c r="AH1178" s="56">
        <v>10.54904</v>
      </c>
      <c r="AI1178" s="56">
        <v>5.9068399999999999</v>
      </c>
      <c r="AK1178" s="45">
        <v>43911</v>
      </c>
      <c r="AL1178" s="56">
        <v>5.2591000000000001</v>
      </c>
      <c r="AM1178" s="56">
        <v>7.0292399999999997</v>
      </c>
      <c r="AO1178" s="45">
        <v>43911</v>
      </c>
      <c r="AP1178" s="56">
        <v>7.0833300000000001</v>
      </c>
      <c r="AQ1178" s="56">
        <v>7.5347200000000001</v>
      </c>
      <c r="AS1178" s="45">
        <v>44487</v>
      </c>
      <c r="AT1178" s="44">
        <v>393.8</v>
      </c>
      <c r="AU1178" s="44">
        <v>394.4</v>
      </c>
      <c r="AV1178" s="44">
        <v>389.55</v>
      </c>
      <c r="AW1178" s="44">
        <v>392.9</v>
      </c>
    </row>
    <row r="1179" spans="1:49">
      <c r="A1179" s="45">
        <v>43912</v>
      </c>
      <c r="B1179" s="56">
        <v>0.71875999999999995</v>
      </c>
      <c r="C1179" s="56">
        <v>0.23563000000000001</v>
      </c>
      <c r="E1179" s="45">
        <v>43912</v>
      </c>
      <c r="F1179" s="56">
        <v>10</v>
      </c>
      <c r="G1179" s="56">
        <v>0</v>
      </c>
      <c r="I1179" s="45">
        <v>43912</v>
      </c>
      <c r="J1179" s="56">
        <v>4.0232900000000003</v>
      </c>
      <c r="K1179" s="56">
        <v>0.95287999999999995</v>
      </c>
      <c r="M1179" s="45">
        <v>43912</v>
      </c>
      <c r="N1179" s="56">
        <v>4.0622199999999999</v>
      </c>
      <c r="O1179" s="56">
        <v>1.5125299999999999</v>
      </c>
      <c r="Q1179" s="45">
        <v>43912</v>
      </c>
      <c r="R1179" s="56">
        <v>10.17123</v>
      </c>
      <c r="S1179" s="56">
        <v>12.8094</v>
      </c>
      <c r="U1179" s="45">
        <v>43912</v>
      </c>
      <c r="V1179" s="56">
        <v>9.8870000000000005</v>
      </c>
      <c r="W1179" s="56">
        <v>34.694400000000002</v>
      </c>
      <c r="Y1179" s="45">
        <v>43912</v>
      </c>
      <c r="Z1179" s="56">
        <v>8.7579600000000006</v>
      </c>
      <c r="AA1179" s="56">
        <v>34.3949</v>
      </c>
      <c r="AC1179" s="45">
        <v>43912</v>
      </c>
      <c r="AD1179" s="56">
        <v>3.4078400000000002</v>
      </c>
      <c r="AE1179" s="56">
        <v>1.48169</v>
      </c>
      <c r="AG1179" s="45">
        <v>43912</v>
      </c>
      <c r="AH1179" s="56">
        <v>9.2843900000000001</v>
      </c>
      <c r="AI1179" s="56">
        <v>4.53423</v>
      </c>
      <c r="AK1179" s="45">
        <v>43912</v>
      </c>
      <c r="AL1179" s="56">
        <v>3.8481200000000002</v>
      </c>
      <c r="AM1179" s="56">
        <v>4.61775</v>
      </c>
      <c r="AO1179" s="45">
        <v>43912</v>
      </c>
      <c r="AP1179" s="56">
        <v>6.11111</v>
      </c>
      <c r="AQ1179" s="56">
        <v>7.0138800000000003</v>
      </c>
      <c r="AS1179" s="45">
        <v>44488</v>
      </c>
      <c r="AT1179" s="44">
        <v>395.85</v>
      </c>
      <c r="AU1179" s="44">
        <v>396.45</v>
      </c>
      <c r="AV1179" s="44">
        <v>393.65</v>
      </c>
      <c r="AW1179" s="44">
        <v>395.8</v>
      </c>
    </row>
    <row r="1180" spans="1:49">
      <c r="A1180" s="45">
        <v>43913</v>
      </c>
      <c r="B1180" s="56">
        <v>1.1650199999999999</v>
      </c>
      <c r="C1180" s="56">
        <v>0.60818000000000005</v>
      </c>
      <c r="E1180" s="45">
        <v>43913</v>
      </c>
      <c r="F1180" s="56">
        <v>10</v>
      </c>
      <c r="G1180" s="56">
        <v>17.142849999999999</v>
      </c>
      <c r="I1180" s="45">
        <v>43913</v>
      </c>
      <c r="J1180" s="56">
        <v>12.96982</v>
      </c>
      <c r="K1180" s="56">
        <v>4.0762299999999998</v>
      </c>
      <c r="M1180" s="45">
        <v>43913</v>
      </c>
      <c r="N1180" s="56">
        <v>12.791700000000001</v>
      </c>
      <c r="O1180" s="56">
        <v>5.7043999999999997</v>
      </c>
      <c r="Q1180" s="45">
        <v>43913</v>
      </c>
      <c r="R1180" s="56">
        <v>36.26397</v>
      </c>
      <c r="S1180" s="56">
        <v>55.519629999999999</v>
      </c>
      <c r="U1180" s="45">
        <v>43913</v>
      </c>
      <c r="V1180" s="56">
        <v>21.571639999999999</v>
      </c>
      <c r="W1180" s="56">
        <v>51.284019999999998</v>
      </c>
      <c r="Y1180" s="45">
        <v>43913</v>
      </c>
      <c r="Z1180" s="56">
        <v>19.108280000000001</v>
      </c>
      <c r="AA1180" s="56">
        <v>49.954500000000003</v>
      </c>
      <c r="AC1180" s="45">
        <v>43913</v>
      </c>
      <c r="AD1180" s="56">
        <v>11.157349999999999</v>
      </c>
      <c r="AE1180" s="56">
        <v>3.05755</v>
      </c>
      <c r="AG1180" s="45">
        <v>43913</v>
      </c>
      <c r="AH1180" s="56">
        <v>36.227629999999998</v>
      </c>
      <c r="AI1180" s="56">
        <v>13.571859999999999</v>
      </c>
      <c r="AK1180" s="45">
        <v>43913</v>
      </c>
      <c r="AL1180" s="56">
        <v>11.877879999999999</v>
      </c>
      <c r="AM1180" s="56">
        <v>15.11031</v>
      </c>
      <c r="AO1180" s="45">
        <v>43913</v>
      </c>
      <c r="AP1180" s="56">
        <v>15.72916</v>
      </c>
      <c r="AQ1180" s="56">
        <v>19.75694</v>
      </c>
      <c r="AS1180" s="45">
        <v>44489</v>
      </c>
      <c r="AT1180" s="44">
        <v>397.15</v>
      </c>
      <c r="AU1180" s="44">
        <v>398.4</v>
      </c>
      <c r="AV1180" s="44">
        <v>393.9</v>
      </c>
      <c r="AW1180" s="44">
        <v>394</v>
      </c>
    </row>
    <row r="1181" spans="1:49">
      <c r="A1181" s="45">
        <v>43914</v>
      </c>
      <c r="B1181" s="56">
        <v>0.93332999999999999</v>
      </c>
      <c r="C1181" s="56">
        <v>0.54893999999999998</v>
      </c>
      <c r="E1181" s="45">
        <v>43914</v>
      </c>
      <c r="F1181" s="56">
        <v>12.857139999999999</v>
      </c>
      <c r="G1181" s="56">
        <v>0</v>
      </c>
      <c r="I1181" s="45">
        <v>43914</v>
      </c>
      <c r="J1181" s="56">
        <v>8.2053899999999995</v>
      </c>
      <c r="K1181" s="56">
        <v>18.369499999999999</v>
      </c>
      <c r="M1181" s="45">
        <v>43914</v>
      </c>
      <c r="N1181" s="56">
        <v>7.3033700000000001</v>
      </c>
      <c r="O1181" s="56">
        <v>21.175450000000001</v>
      </c>
      <c r="Q1181" s="45">
        <v>43914</v>
      </c>
      <c r="R1181" s="56">
        <v>28.79128</v>
      </c>
      <c r="S1181" s="56">
        <v>51.183059999999998</v>
      </c>
      <c r="U1181" s="45">
        <v>43914</v>
      </c>
      <c r="V1181" s="56">
        <v>23.95993</v>
      </c>
      <c r="W1181" s="56">
        <v>52.593730000000001</v>
      </c>
      <c r="Y1181" s="45">
        <v>43914</v>
      </c>
      <c r="Z1181" s="56">
        <v>21.22383</v>
      </c>
      <c r="AA1181" s="56">
        <v>50.614190000000001</v>
      </c>
      <c r="AC1181" s="45">
        <v>43914</v>
      </c>
      <c r="AD1181" s="56">
        <v>8.8530800000000003</v>
      </c>
      <c r="AE1181" s="56">
        <v>3.2034199999999999</v>
      </c>
      <c r="AG1181" s="45">
        <v>43914</v>
      </c>
      <c r="AH1181" s="56">
        <v>25.44725</v>
      </c>
      <c r="AI1181" s="56">
        <v>12.584820000000001</v>
      </c>
      <c r="AK1181" s="45">
        <v>43914</v>
      </c>
      <c r="AL1181" s="56">
        <v>8.5684900000000006</v>
      </c>
      <c r="AM1181" s="56">
        <v>14.59722</v>
      </c>
      <c r="AO1181" s="45">
        <v>43914</v>
      </c>
      <c r="AP1181" s="56">
        <v>19.47916</v>
      </c>
      <c r="AQ1181" s="56">
        <v>17.36111</v>
      </c>
      <c r="AS1181" s="45">
        <v>44490</v>
      </c>
      <c r="AT1181" s="44">
        <v>394</v>
      </c>
      <c r="AU1181" s="44">
        <v>395.8</v>
      </c>
      <c r="AV1181" s="44">
        <v>392.75</v>
      </c>
      <c r="AW1181" s="44">
        <v>393.4</v>
      </c>
    </row>
    <row r="1182" spans="1:49">
      <c r="A1182" s="45">
        <v>43915</v>
      </c>
      <c r="B1182" s="56">
        <v>0.67400000000000004</v>
      </c>
      <c r="C1182" s="56">
        <v>0.51866000000000001</v>
      </c>
      <c r="E1182" s="45">
        <v>43915</v>
      </c>
      <c r="F1182" s="56">
        <v>12.857139999999999</v>
      </c>
      <c r="G1182" s="56">
        <v>15.71428</v>
      </c>
      <c r="I1182" s="45">
        <v>43915</v>
      </c>
      <c r="J1182" s="56">
        <v>8.6288999999999998</v>
      </c>
      <c r="K1182" s="56">
        <v>16.304919999999999</v>
      </c>
      <c r="M1182" s="45">
        <v>43915</v>
      </c>
      <c r="N1182" s="56">
        <v>7.2601500000000003</v>
      </c>
      <c r="O1182" s="56">
        <v>20.051850000000002</v>
      </c>
      <c r="Q1182" s="45">
        <v>43915</v>
      </c>
      <c r="R1182" s="56">
        <v>24.599820000000001</v>
      </c>
      <c r="S1182" s="56">
        <v>49.005209999999998</v>
      </c>
      <c r="U1182" s="45">
        <v>43915</v>
      </c>
      <c r="V1182" s="56">
        <v>21.31484</v>
      </c>
      <c r="W1182" s="56">
        <v>65.305589999999995</v>
      </c>
      <c r="Y1182" s="45">
        <v>43915</v>
      </c>
      <c r="Z1182" s="56">
        <v>18.880800000000001</v>
      </c>
      <c r="AA1182" s="56">
        <v>57.91628</v>
      </c>
      <c r="AC1182" s="45">
        <v>43915</v>
      </c>
      <c r="AD1182" s="56">
        <v>9.2238699999999998</v>
      </c>
      <c r="AE1182" s="56">
        <v>3.0990199999999999</v>
      </c>
      <c r="AG1182" s="45">
        <v>43915</v>
      </c>
      <c r="AH1182" s="56">
        <v>21.792100000000001</v>
      </c>
      <c r="AI1182" s="56">
        <v>15.731030000000001</v>
      </c>
      <c r="AK1182" s="45">
        <v>43915</v>
      </c>
      <c r="AL1182" s="56">
        <v>8.3376000000000001</v>
      </c>
      <c r="AM1182" s="56">
        <v>16.546939999999999</v>
      </c>
      <c r="AO1182" s="45">
        <v>43915</v>
      </c>
      <c r="AP1182" s="56">
        <v>23.36805</v>
      </c>
      <c r="AQ1182" s="56">
        <v>21.97916</v>
      </c>
      <c r="AS1182" s="45">
        <v>44491</v>
      </c>
      <c r="AT1182" s="44">
        <v>392.45</v>
      </c>
      <c r="AU1182" s="44">
        <v>395.25</v>
      </c>
      <c r="AV1182" s="44">
        <v>391.9</v>
      </c>
      <c r="AW1182" s="44">
        <v>394.4</v>
      </c>
    </row>
    <row r="1183" spans="1:49">
      <c r="A1183" s="45">
        <v>43916</v>
      </c>
      <c r="B1183" s="56">
        <v>0.59238000000000002</v>
      </c>
      <c r="C1183" s="56">
        <v>0.43308999999999997</v>
      </c>
      <c r="E1183" s="45">
        <v>43916</v>
      </c>
      <c r="F1183" s="56">
        <v>11.428570000000001</v>
      </c>
      <c r="G1183" s="56">
        <v>0</v>
      </c>
      <c r="I1183" s="45">
        <v>43916</v>
      </c>
      <c r="J1183" s="56">
        <v>9.2112200000000009</v>
      </c>
      <c r="K1183" s="56">
        <v>8.3112700000000004</v>
      </c>
      <c r="M1183" s="45">
        <v>43916</v>
      </c>
      <c r="N1183" s="56">
        <v>7.1737200000000003</v>
      </c>
      <c r="O1183" s="56">
        <v>8.7726799999999994</v>
      </c>
      <c r="Q1183" s="45">
        <v>43916</v>
      </c>
      <c r="R1183" s="56">
        <v>22.563500000000001</v>
      </c>
      <c r="S1183" s="56">
        <v>45.105899999999998</v>
      </c>
      <c r="U1183" s="45">
        <v>43916</v>
      </c>
      <c r="V1183" s="56">
        <v>13.430910000000001</v>
      </c>
      <c r="W1183" s="56">
        <v>48.253720000000001</v>
      </c>
      <c r="Y1183" s="45">
        <v>43916</v>
      </c>
      <c r="Z1183" s="56">
        <v>11.897169999999999</v>
      </c>
      <c r="AA1183" s="56">
        <v>39.217469999999999</v>
      </c>
      <c r="AC1183" s="45">
        <v>43916</v>
      </c>
      <c r="AD1183" s="56">
        <v>7.49092</v>
      </c>
      <c r="AE1183" s="56">
        <v>2.4086599999999998</v>
      </c>
      <c r="AG1183" s="45">
        <v>43916</v>
      </c>
      <c r="AH1183" s="56">
        <v>19.24737</v>
      </c>
      <c r="AI1183" s="56">
        <v>9.4386100000000006</v>
      </c>
      <c r="AK1183" s="45">
        <v>43916</v>
      </c>
      <c r="AL1183" s="56">
        <v>15.18727</v>
      </c>
      <c r="AM1183" s="56">
        <v>15.3925</v>
      </c>
      <c r="AO1183" s="45">
        <v>43916</v>
      </c>
      <c r="AP1183" s="56">
        <v>21.42361</v>
      </c>
      <c r="AQ1183" s="56">
        <v>19.23611</v>
      </c>
      <c r="AS1183" s="45">
        <v>44494</v>
      </c>
      <c r="AT1183" s="44">
        <v>392.5</v>
      </c>
      <c r="AU1183" s="44">
        <v>396.3</v>
      </c>
      <c r="AV1183" s="44">
        <v>390.3</v>
      </c>
      <c r="AW1183" s="44">
        <v>395.85</v>
      </c>
    </row>
    <row r="1184" spans="1:49">
      <c r="A1184" s="45">
        <v>43917</v>
      </c>
      <c r="B1184" s="56">
        <v>0.58052999999999999</v>
      </c>
      <c r="C1184" s="56">
        <v>0.48575000000000002</v>
      </c>
      <c r="E1184" s="45">
        <v>43917</v>
      </c>
      <c r="F1184" s="56">
        <v>7.1428500000000001</v>
      </c>
      <c r="G1184" s="56">
        <v>7.1428500000000001</v>
      </c>
      <c r="I1184" s="45">
        <v>43917</v>
      </c>
      <c r="J1184" s="56">
        <v>25.727889999999999</v>
      </c>
      <c r="K1184" s="56">
        <v>7.7818899999999998</v>
      </c>
      <c r="M1184" s="45">
        <v>43917</v>
      </c>
      <c r="N1184" s="56">
        <v>18.582540000000002</v>
      </c>
      <c r="O1184" s="56">
        <v>7.5626600000000002</v>
      </c>
      <c r="Q1184" s="45">
        <v>43917</v>
      </c>
      <c r="R1184" s="56">
        <v>21.848040000000001</v>
      </c>
      <c r="S1184" s="56">
        <v>40.437249999999999</v>
      </c>
      <c r="U1184" s="45">
        <v>43917</v>
      </c>
      <c r="V1184" s="56">
        <v>16.024650000000001</v>
      </c>
      <c r="W1184" s="56">
        <v>37.082689999999999</v>
      </c>
      <c r="Y1184" s="45">
        <v>43917</v>
      </c>
      <c r="Z1184" s="56">
        <v>14.19472</v>
      </c>
      <c r="AA1184" s="56">
        <v>30.32302</v>
      </c>
      <c r="AC1184" s="45">
        <v>43917</v>
      </c>
      <c r="AD1184" s="56">
        <v>6.9230299999999998</v>
      </c>
      <c r="AE1184" s="56">
        <v>2.0325099999999998</v>
      </c>
      <c r="AG1184" s="45">
        <v>43917</v>
      </c>
      <c r="AH1184" s="56">
        <v>17.458349999999999</v>
      </c>
      <c r="AI1184" s="56">
        <v>8.5132600000000007</v>
      </c>
      <c r="AK1184" s="45">
        <v>43917</v>
      </c>
      <c r="AL1184" s="56">
        <v>12.955360000000001</v>
      </c>
      <c r="AM1184" s="56">
        <v>8.9789600000000007</v>
      </c>
      <c r="AO1184" s="45">
        <v>43917</v>
      </c>
      <c r="AP1184" s="56">
        <v>18.78472</v>
      </c>
      <c r="AQ1184" s="56">
        <v>13.15972</v>
      </c>
      <c r="AS1184" s="45">
        <v>44495</v>
      </c>
      <c r="AT1184" s="44">
        <v>397.9</v>
      </c>
      <c r="AU1184" s="44">
        <v>400.05</v>
      </c>
      <c r="AV1184" s="44">
        <v>396.7</v>
      </c>
      <c r="AW1184" s="44">
        <v>399.35</v>
      </c>
    </row>
    <row r="1185" spans="1:49">
      <c r="A1185" s="45">
        <v>43918</v>
      </c>
      <c r="B1185" s="56">
        <v>0.42255999999999999</v>
      </c>
      <c r="C1185" s="56">
        <v>0.19481999999999999</v>
      </c>
      <c r="E1185" s="45">
        <v>43918</v>
      </c>
      <c r="F1185" s="56">
        <v>8.5714199999999998</v>
      </c>
      <c r="G1185" s="56">
        <v>0</v>
      </c>
      <c r="I1185" s="45">
        <v>43918</v>
      </c>
      <c r="J1185" s="56">
        <v>5.4526199999999996</v>
      </c>
      <c r="K1185" s="56">
        <v>2.1704599999999998</v>
      </c>
      <c r="M1185" s="45">
        <v>43918</v>
      </c>
      <c r="N1185" s="56">
        <v>3.2843499999999999</v>
      </c>
      <c r="O1185" s="56">
        <v>1.5557399999999999</v>
      </c>
      <c r="Q1185" s="45">
        <v>43918</v>
      </c>
      <c r="R1185" s="56">
        <v>8.7610899999999994</v>
      </c>
      <c r="S1185" s="56">
        <v>13.82058</v>
      </c>
      <c r="U1185" s="45">
        <v>43918</v>
      </c>
      <c r="V1185" s="56">
        <v>7.2162300000000004</v>
      </c>
      <c r="W1185" s="56">
        <v>22.701589999999999</v>
      </c>
      <c r="Y1185" s="45">
        <v>43918</v>
      </c>
      <c r="Z1185" s="56">
        <v>6.3921700000000001</v>
      </c>
      <c r="AA1185" s="56">
        <v>16.492260000000002</v>
      </c>
      <c r="AC1185" s="45">
        <v>43918</v>
      </c>
      <c r="AD1185" s="56">
        <v>3.1141399999999999</v>
      </c>
      <c r="AE1185" s="56">
        <v>1.54853</v>
      </c>
      <c r="AG1185" s="45">
        <v>43918</v>
      </c>
      <c r="AH1185" s="56">
        <v>7.0326899999999997</v>
      </c>
      <c r="AI1185" s="56">
        <v>2.5447199999999999</v>
      </c>
      <c r="AK1185" s="45">
        <v>43918</v>
      </c>
      <c r="AL1185" s="56">
        <v>3.64289</v>
      </c>
      <c r="AM1185" s="56">
        <v>3.54027</v>
      </c>
      <c r="AO1185" s="45">
        <v>43918</v>
      </c>
      <c r="AP1185" s="56">
        <v>6.7013800000000003</v>
      </c>
      <c r="AQ1185" s="56">
        <v>4.4444400000000002</v>
      </c>
      <c r="AS1185" s="45">
        <v>44496</v>
      </c>
      <c r="AT1185" s="44">
        <v>398.2</v>
      </c>
      <c r="AU1185" s="44">
        <v>398.75</v>
      </c>
      <c r="AV1185" s="44">
        <v>394.5</v>
      </c>
      <c r="AW1185" s="44">
        <v>395.45</v>
      </c>
    </row>
    <row r="1186" spans="1:49">
      <c r="A1186" s="45">
        <v>43919</v>
      </c>
      <c r="B1186" s="56">
        <v>0.35937999999999998</v>
      </c>
      <c r="C1186" s="56">
        <v>0.20008999999999999</v>
      </c>
      <c r="E1186" s="45">
        <v>43919</v>
      </c>
      <c r="F1186" s="56">
        <v>10</v>
      </c>
      <c r="G1186" s="56">
        <v>10</v>
      </c>
      <c r="I1186" s="45">
        <v>43919</v>
      </c>
      <c r="J1186" s="56">
        <v>4.6585400000000003</v>
      </c>
      <c r="K1186" s="56">
        <v>2.0116399999999999</v>
      </c>
      <c r="M1186" s="45">
        <v>43919</v>
      </c>
      <c r="N1186" s="56">
        <v>3.1979199999999999</v>
      </c>
      <c r="O1186" s="56">
        <v>1.77182</v>
      </c>
      <c r="Q1186" s="45">
        <v>43919</v>
      </c>
      <c r="R1186" s="56">
        <v>7.1519599999999999</v>
      </c>
      <c r="S1186" s="56">
        <v>10.666919999999999</v>
      </c>
      <c r="U1186" s="45">
        <v>43919</v>
      </c>
      <c r="V1186" s="56">
        <v>6.4201300000000003</v>
      </c>
      <c r="W1186" s="56">
        <v>27.221360000000001</v>
      </c>
      <c r="Y1186" s="45">
        <v>43919</v>
      </c>
      <c r="Z1186" s="56">
        <v>5.6869800000000001</v>
      </c>
      <c r="AA1186" s="56">
        <v>19.904450000000001</v>
      </c>
      <c r="AC1186" s="45">
        <v>43919</v>
      </c>
      <c r="AD1186" s="56">
        <v>2.4637899999999999</v>
      </c>
      <c r="AE1186" s="56">
        <v>1.3158099999999999</v>
      </c>
      <c r="AG1186" s="45">
        <v>43919</v>
      </c>
      <c r="AH1186" s="56">
        <v>6.9864199999999999</v>
      </c>
      <c r="AI1186" s="56">
        <v>2.4984500000000001</v>
      </c>
      <c r="AK1186" s="45">
        <v>43919</v>
      </c>
      <c r="AL1186" s="56">
        <v>3.8994300000000002</v>
      </c>
      <c r="AM1186" s="56">
        <v>3.1811099999999999</v>
      </c>
      <c r="AO1186" s="45">
        <v>43919</v>
      </c>
      <c r="AP1186" s="56">
        <v>5.2430500000000002</v>
      </c>
      <c r="AQ1186" s="56">
        <v>3.8194400000000002</v>
      </c>
      <c r="AS1186" s="45">
        <v>44497</v>
      </c>
      <c r="AT1186" s="44">
        <v>395.35</v>
      </c>
      <c r="AU1186" s="44">
        <v>397.6</v>
      </c>
      <c r="AV1186" s="44">
        <v>394.35</v>
      </c>
      <c r="AW1186" s="44">
        <v>394.35</v>
      </c>
    </row>
    <row r="1187" spans="1:49">
      <c r="A1187" s="45">
        <v>43920</v>
      </c>
      <c r="B1187" s="56">
        <v>0.64634999999999998</v>
      </c>
      <c r="C1187" s="56">
        <v>0.30409000000000003</v>
      </c>
      <c r="E1187" s="45">
        <v>43920</v>
      </c>
      <c r="F1187" s="56">
        <v>7.1428500000000001</v>
      </c>
      <c r="G1187" s="56">
        <v>24.285710000000002</v>
      </c>
      <c r="I1187" s="45">
        <v>43920</v>
      </c>
      <c r="J1187" s="56">
        <v>6.7760699999999998</v>
      </c>
      <c r="K1187" s="56">
        <v>5.0291100000000002</v>
      </c>
      <c r="M1187" s="45">
        <v>43920</v>
      </c>
      <c r="N1187" s="56">
        <v>5.1858199999999997</v>
      </c>
      <c r="O1187" s="56">
        <v>5.9636899999999997</v>
      </c>
      <c r="Q1187" s="45">
        <v>43920</v>
      </c>
      <c r="R1187" s="56">
        <v>20.358370000000001</v>
      </c>
      <c r="S1187" s="56">
        <v>37.610810000000001</v>
      </c>
      <c r="U1187" s="45">
        <v>43920</v>
      </c>
      <c r="V1187" s="56">
        <v>11.222390000000001</v>
      </c>
      <c r="W1187" s="56">
        <v>30.354389999999999</v>
      </c>
      <c r="Y1187" s="45">
        <v>43920</v>
      </c>
      <c r="Z1187" s="56">
        <v>9.9408499999999993</v>
      </c>
      <c r="AA1187" s="56">
        <v>33.530479999999997</v>
      </c>
      <c r="AC1187" s="45">
        <v>43920</v>
      </c>
      <c r="AD1187" s="56">
        <v>4.7612300000000003</v>
      </c>
      <c r="AE1187" s="56">
        <v>1.82809</v>
      </c>
      <c r="AG1187" s="45">
        <v>43920</v>
      </c>
      <c r="AH1187" s="56">
        <v>16.378769999999999</v>
      </c>
      <c r="AI1187" s="56">
        <v>6.3849400000000003</v>
      </c>
      <c r="AK1187" s="45">
        <v>43920</v>
      </c>
      <c r="AL1187" s="56">
        <v>14.032830000000001</v>
      </c>
      <c r="AM1187" s="56">
        <v>10.90302</v>
      </c>
      <c r="AO1187" s="45">
        <v>43920</v>
      </c>
      <c r="AP1187" s="56">
        <v>15.52083</v>
      </c>
      <c r="AQ1187" s="56">
        <v>10.90277</v>
      </c>
      <c r="AS1187" s="45">
        <v>44498</v>
      </c>
      <c r="AT1187" s="44">
        <v>395.4</v>
      </c>
      <c r="AU1187" s="44">
        <v>396.65</v>
      </c>
      <c r="AV1187" s="44">
        <v>387.5</v>
      </c>
      <c r="AW1187" s="44">
        <v>388.15</v>
      </c>
    </row>
    <row r="1188" spans="1:49">
      <c r="A1188" s="45">
        <v>43921</v>
      </c>
      <c r="B1188" s="56">
        <v>0.51075999999999999</v>
      </c>
      <c r="C1188" s="56">
        <v>0.34489999999999998</v>
      </c>
      <c r="E1188" s="45">
        <v>43921</v>
      </c>
      <c r="F1188" s="56">
        <v>20</v>
      </c>
      <c r="G1188" s="56">
        <v>21.428570000000001</v>
      </c>
      <c r="I1188" s="45">
        <v>43921</v>
      </c>
      <c r="J1188" s="56">
        <v>7.35839</v>
      </c>
      <c r="K1188" s="56">
        <v>6.4055</v>
      </c>
      <c r="M1188" s="45">
        <v>43921</v>
      </c>
      <c r="N1188" s="56">
        <v>6.1365600000000002</v>
      </c>
      <c r="O1188" s="56">
        <v>6.7847799999999996</v>
      </c>
      <c r="Q1188" s="45">
        <v>43921</v>
      </c>
      <c r="R1188" s="56">
        <v>16.72006</v>
      </c>
      <c r="S1188" s="56">
        <v>31.894300000000001</v>
      </c>
      <c r="U1188" s="45">
        <v>43921</v>
      </c>
      <c r="V1188" s="56">
        <v>8.0123200000000008</v>
      </c>
      <c r="W1188" s="56">
        <v>30.354389999999999</v>
      </c>
      <c r="Y1188" s="45">
        <v>43921</v>
      </c>
      <c r="Z1188" s="56">
        <v>7.0973600000000001</v>
      </c>
      <c r="AA1188" s="56">
        <v>27.729749999999999</v>
      </c>
      <c r="AC1188" s="45">
        <v>43921</v>
      </c>
      <c r="AD1188" s="56">
        <v>3.8771900000000001</v>
      </c>
      <c r="AE1188" s="56">
        <v>1.63537</v>
      </c>
      <c r="AG1188" s="45">
        <v>43921</v>
      </c>
      <c r="AH1188" s="56">
        <v>10.4565</v>
      </c>
      <c r="AI1188" s="56">
        <v>5.73719</v>
      </c>
      <c r="AK1188" s="45">
        <v>43921</v>
      </c>
      <c r="AL1188" s="56">
        <v>19.214980000000001</v>
      </c>
      <c r="AM1188" s="56">
        <v>15.00769</v>
      </c>
      <c r="AO1188" s="45">
        <v>43921</v>
      </c>
      <c r="AP1188" s="56">
        <v>14.6875</v>
      </c>
      <c r="AQ1188" s="56">
        <v>10.24305</v>
      </c>
      <c r="AS1188" s="45">
        <v>44501</v>
      </c>
      <c r="AT1188" s="44">
        <v>390.5</v>
      </c>
      <c r="AU1188" s="44">
        <v>392</v>
      </c>
      <c r="AV1188" s="44">
        <v>389.6</v>
      </c>
      <c r="AW1188" s="44">
        <v>390.9</v>
      </c>
    </row>
    <row r="1189" spans="1:49">
      <c r="A1189" s="45">
        <v>43922</v>
      </c>
      <c r="B1189" s="56">
        <v>0.54235999999999995</v>
      </c>
      <c r="C1189" s="56">
        <v>0.41335</v>
      </c>
      <c r="E1189" s="45">
        <v>43922</v>
      </c>
      <c r="F1189" s="56">
        <v>22.857140000000001</v>
      </c>
      <c r="G1189" s="56">
        <v>17.142849999999999</v>
      </c>
      <c r="I1189" s="45">
        <v>43922</v>
      </c>
      <c r="J1189" s="56">
        <v>18.316559999999999</v>
      </c>
      <c r="K1189" s="56">
        <v>6.7760699999999998</v>
      </c>
      <c r="M1189" s="45">
        <v>43922</v>
      </c>
      <c r="N1189" s="56">
        <v>17.977519999999998</v>
      </c>
      <c r="O1189" s="56">
        <v>6.0069100000000004</v>
      </c>
      <c r="Q1189" s="45">
        <v>43922</v>
      </c>
      <c r="R1189" s="56">
        <v>17.045000000000002</v>
      </c>
      <c r="S1189" s="56">
        <v>33.961460000000002</v>
      </c>
      <c r="U1189" s="45">
        <v>43922</v>
      </c>
      <c r="V1189" s="56">
        <v>8.7057000000000002</v>
      </c>
      <c r="W1189" s="56">
        <v>30.559830000000002</v>
      </c>
      <c r="Y1189" s="45">
        <v>43922</v>
      </c>
      <c r="Z1189" s="56">
        <v>7.7115499999999999</v>
      </c>
      <c r="AA1189" s="56">
        <v>25.705179999999999</v>
      </c>
      <c r="AC1189" s="45">
        <v>43922</v>
      </c>
      <c r="AD1189" s="56">
        <v>5.29155</v>
      </c>
      <c r="AE1189" s="56">
        <v>1.6831799999999999</v>
      </c>
      <c r="AG1189" s="45">
        <v>43922</v>
      </c>
      <c r="AH1189" s="56">
        <v>15.85441</v>
      </c>
      <c r="AI1189" s="56">
        <v>5.8451500000000003</v>
      </c>
      <c r="AK1189" s="45">
        <v>43922</v>
      </c>
      <c r="AL1189" s="56">
        <v>21.806049999999999</v>
      </c>
      <c r="AM1189" s="56">
        <v>10.90302</v>
      </c>
      <c r="AO1189" s="45">
        <v>43922</v>
      </c>
      <c r="AP1189" s="56">
        <v>13.57638</v>
      </c>
      <c r="AQ1189" s="56">
        <v>8.75</v>
      </c>
      <c r="AS1189" s="45">
        <v>44502</v>
      </c>
      <c r="AT1189" s="44">
        <v>392.65</v>
      </c>
      <c r="AU1189" s="44">
        <v>398.5</v>
      </c>
      <c r="AV1189" s="44">
        <v>392.15</v>
      </c>
      <c r="AW1189" s="44">
        <v>395.6</v>
      </c>
    </row>
    <row r="1190" spans="1:49">
      <c r="A1190" s="45">
        <v>43923</v>
      </c>
      <c r="B1190" s="56">
        <v>0.50022999999999995</v>
      </c>
      <c r="C1190" s="56">
        <v>0.36069000000000001</v>
      </c>
      <c r="E1190" s="45">
        <v>43923</v>
      </c>
      <c r="F1190" s="56">
        <v>25.714279999999999</v>
      </c>
      <c r="G1190" s="56">
        <v>20</v>
      </c>
      <c r="I1190" s="45">
        <v>43923</v>
      </c>
      <c r="J1190" s="56">
        <v>7.3054500000000004</v>
      </c>
      <c r="K1190" s="56">
        <v>5.0291100000000002</v>
      </c>
      <c r="M1190" s="45">
        <v>43923</v>
      </c>
      <c r="N1190" s="56">
        <v>7.1304999999999996</v>
      </c>
      <c r="O1190" s="56">
        <v>5.6179699999999997</v>
      </c>
      <c r="Q1190" s="45">
        <v>43923</v>
      </c>
      <c r="R1190" s="56">
        <v>17.62867</v>
      </c>
      <c r="S1190" s="56">
        <v>31.084050000000001</v>
      </c>
      <c r="U1190" s="45">
        <v>43923</v>
      </c>
      <c r="V1190" s="56">
        <v>8.2434499999999993</v>
      </c>
      <c r="W1190" s="56">
        <v>24.370819999999998</v>
      </c>
      <c r="Y1190" s="45">
        <v>43923</v>
      </c>
      <c r="Z1190" s="56">
        <v>7.3020899999999997</v>
      </c>
      <c r="AA1190" s="56">
        <v>24.340299999999999</v>
      </c>
      <c r="AC1190" s="45">
        <v>43923</v>
      </c>
      <c r="AD1190" s="56">
        <v>4.7685399999999998</v>
      </c>
      <c r="AE1190" s="56">
        <v>2.1764299999999999</v>
      </c>
      <c r="AG1190" s="45">
        <v>43923</v>
      </c>
      <c r="AH1190" s="56">
        <v>14.03454</v>
      </c>
      <c r="AI1190" s="56">
        <v>5.4133199999999997</v>
      </c>
      <c r="AK1190" s="45">
        <v>43923</v>
      </c>
      <c r="AL1190" s="56">
        <v>14.49461</v>
      </c>
      <c r="AM1190" s="56">
        <v>5.9004599999999998</v>
      </c>
      <c r="AO1190" s="45">
        <v>43923</v>
      </c>
      <c r="AP1190" s="56">
        <v>13.26388</v>
      </c>
      <c r="AQ1190" s="56">
        <v>7.5</v>
      </c>
      <c r="AS1190" s="45">
        <v>44503</v>
      </c>
      <c r="AT1190" s="44">
        <v>396.45</v>
      </c>
      <c r="AU1190" s="44">
        <v>396.5</v>
      </c>
      <c r="AV1190" s="44">
        <v>388.55</v>
      </c>
      <c r="AW1190" s="44">
        <v>389.05</v>
      </c>
    </row>
    <row r="1191" spans="1:49">
      <c r="A1191" s="45">
        <v>43924</v>
      </c>
      <c r="B1191" s="56">
        <v>0.49232999999999999</v>
      </c>
      <c r="C1191" s="56">
        <v>0.3054</v>
      </c>
      <c r="E1191" s="45">
        <v>43924</v>
      </c>
      <c r="F1191" s="56">
        <v>28.57142</v>
      </c>
      <c r="G1191" s="56">
        <v>15.71428</v>
      </c>
      <c r="I1191" s="45">
        <v>43924</v>
      </c>
      <c r="J1191" s="56">
        <v>3.70566</v>
      </c>
      <c r="K1191" s="56">
        <v>4.1821000000000002</v>
      </c>
      <c r="M1191" s="45">
        <v>43924</v>
      </c>
      <c r="N1191" s="56">
        <v>4.1918699999999998</v>
      </c>
      <c r="O1191" s="56">
        <v>4.4511599999999998</v>
      </c>
      <c r="Q1191" s="45">
        <v>43924</v>
      </c>
      <c r="R1191" s="56">
        <v>14.18805</v>
      </c>
      <c r="S1191" s="56">
        <v>24.104780000000002</v>
      </c>
      <c r="U1191" s="45">
        <v>43924</v>
      </c>
      <c r="V1191" s="56">
        <v>6.6769299999999996</v>
      </c>
      <c r="W1191" s="56">
        <v>18.310220000000001</v>
      </c>
      <c r="Y1191" s="45">
        <v>43924</v>
      </c>
      <c r="Z1191" s="56">
        <v>5.9144600000000001</v>
      </c>
      <c r="AA1191" s="56">
        <v>16.264779999999998</v>
      </c>
      <c r="AC1191" s="45">
        <v>43924</v>
      </c>
      <c r="AD1191" s="56">
        <v>3.02583</v>
      </c>
      <c r="AE1191" s="56">
        <v>2.0813000000000001</v>
      </c>
      <c r="AG1191" s="45">
        <v>43924</v>
      </c>
      <c r="AH1191" s="56">
        <v>7.7884000000000002</v>
      </c>
      <c r="AI1191" s="56">
        <v>4.4725400000000004</v>
      </c>
      <c r="AK1191" s="45">
        <v>43924</v>
      </c>
      <c r="AL1191" s="56">
        <v>8.6967599999999994</v>
      </c>
      <c r="AM1191" s="56">
        <v>5.46434</v>
      </c>
      <c r="AO1191" s="45">
        <v>43924</v>
      </c>
      <c r="AP1191" s="56">
        <v>10.27777</v>
      </c>
      <c r="AQ1191" s="56">
        <v>5.8333300000000001</v>
      </c>
      <c r="AS1191" s="45">
        <v>44504</v>
      </c>
      <c r="AT1191" s="44">
        <v>393</v>
      </c>
      <c r="AU1191" s="44">
        <v>395.75</v>
      </c>
      <c r="AV1191" s="44">
        <v>391.15</v>
      </c>
      <c r="AW1191" s="44">
        <v>392.45</v>
      </c>
    </row>
    <row r="1192" spans="1:49">
      <c r="A1192" s="45">
        <v>43925</v>
      </c>
      <c r="B1192" s="56">
        <v>0.37517</v>
      </c>
      <c r="C1192" s="56">
        <v>0.20141000000000001</v>
      </c>
      <c r="E1192" s="45">
        <v>43925</v>
      </c>
      <c r="F1192" s="56">
        <v>17.142849999999999</v>
      </c>
      <c r="G1192" s="56">
        <v>0</v>
      </c>
      <c r="I1192" s="45">
        <v>43925</v>
      </c>
      <c r="J1192" s="56">
        <v>1.3763799999999999</v>
      </c>
      <c r="K1192" s="56">
        <v>1.4293199999999999</v>
      </c>
      <c r="M1192" s="45">
        <v>43925</v>
      </c>
      <c r="N1192" s="56">
        <v>2.2471899999999998</v>
      </c>
      <c r="O1192" s="56">
        <v>0.77786999999999995</v>
      </c>
      <c r="Q1192" s="45">
        <v>43925</v>
      </c>
      <c r="R1192" s="56">
        <v>6.9669299999999996</v>
      </c>
      <c r="S1192" s="56">
        <v>8.9620300000000004</v>
      </c>
      <c r="U1192" s="45">
        <v>43925</v>
      </c>
      <c r="V1192" s="56">
        <v>4.0061600000000004</v>
      </c>
      <c r="W1192" s="56">
        <v>13.45659</v>
      </c>
      <c r="Y1192" s="45">
        <v>43925</v>
      </c>
      <c r="Z1192" s="56">
        <v>3.5486800000000001</v>
      </c>
      <c r="AA1192" s="56">
        <v>10.69153</v>
      </c>
      <c r="AC1192" s="45">
        <v>43925</v>
      </c>
      <c r="AD1192" s="56">
        <v>1.50657</v>
      </c>
      <c r="AE1192" s="56">
        <v>1.1323700000000001</v>
      </c>
      <c r="AG1192" s="45">
        <v>43925</v>
      </c>
      <c r="AH1192" s="56">
        <v>3.6088800000000001</v>
      </c>
      <c r="AI1192" s="56">
        <v>1.5268299999999999</v>
      </c>
      <c r="AK1192" s="45">
        <v>43925</v>
      </c>
      <c r="AL1192" s="56">
        <v>3.9250799999999999</v>
      </c>
      <c r="AM1192" s="56">
        <v>1.51359</v>
      </c>
      <c r="AO1192" s="45">
        <v>43925</v>
      </c>
      <c r="AP1192" s="56">
        <v>5.3472200000000001</v>
      </c>
      <c r="AQ1192" s="56">
        <v>1.9444399999999999</v>
      </c>
      <c r="AS1192" s="45">
        <v>44505</v>
      </c>
      <c r="AT1192" s="44">
        <v>394.7</v>
      </c>
      <c r="AU1192" s="44">
        <v>395.6</v>
      </c>
      <c r="AV1192" s="44">
        <v>387.9</v>
      </c>
      <c r="AW1192" s="44">
        <v>390.65</v>
      </c>
    </row>
    <row r="1193" spans="1:49">
      <c r="A1193" s="45">
        <v>43926</v>
      </c>
      <c r="B1193" s="56">
        <v>0.58184999999999998</v>
      </c>
      <c r="C1193" s="56">
        <v>0.24615999999999999</v>
      </c>
      <c r="E1193" s="45">
        <v>43926</v>
      </c>
      <c r="F1193" s="56">
        <v>15.71428</v>
      </c>
      <c r="G1193" s="56">
        <v>0</v>
      </c>
      <c r="I1193" s="45">
        <v>43926</v>
      </c>
      <c r="J1193" s="56">
        <v>1.5351999999999999</v>
      </c>
      <c r="K1193" s="56">
        <v>0.52937999999999996</v>
      </c>
      <c r="M1193" s="45">
        <v>43926</v>
      </c>
      <c r="N1193" s="56">
        <v>1.7285999999999999</v>
      </c>
      <c r="O1193" s="56">
        <v>0.82108000000000003</v>
      </c>
      <c r="Q1193" s="45">
        <v>43926</v>
      </c>
      <c r="R1193" s="56">
        <v>5.9518500000000003</v>
      </c>
      <c r="S1193" s="56">
        <v>7.2889499999999998</v>
      </c>
      <c r="U1193" s="45">
        <v>43926</v>
      </c>
      <c r="V1193" s="56">
        <v>4.3143200000000004</v>
      </c>
      <c r="W1193" s="56">
        <v>16.358499999999999</v>
      </c>
      <c r="Y1193" s="45">
        <v>43926</v>
      </c>
      <c r="Z1193" s="56">
        <v>3.82165</v>
      </c>
      <c r="AA1193" s="56">
        <v>13.94449</v>
      </c>
      <c r="AC1193" s="45">
        <v>43926</v>
      </c>
      <c r="AD1193" s="56">
        <v>1.38802</v>
      </c>
      <c r="AE1193" s="56">
        <v>0.98990999999999996</v>
      </c>
      <c r="AG1193" s="45">
        <v>43926</v>
      </c>
      <c r="AH1193" s="56">
        <v>4.3800100000000004</v>
      </c>
      <c r="AI1193" s="56">
        <v>1.4651400000000001</v>
      </c>
      <c r="AK1193" s="45">
        <v>43926</v>
      </c>
      <c r="AL1193" s="56">
        <v>4.5664400000000001</v>
      </c>
      <c r="AM1193" s="56">
        <v>2.0266799999999998</v>
      </c>
      <c r="AO1193" s="45">
        <v>43926</v>
      </c>
      <c r="AP1193" s="56">
        <v>4.6180500000000002</v>
      </c>
      <c r="AQ1193" s="56">
        <v>2.0833300000000001</v>
      </c>
      <c r="AS1193" s="45">
        <v>44508</v>
      </c>
      <c r="AT1193" s="44">
        <v>391.15</v>
      </c>
      <c r="AU1193" s="44">
        <v>391.35</v>
      </c>
      <c r="AV1193" s="44">
        <v>385.7</v>
      </c>
      <c r="AW1193" s="44">
        <v>389.95</v>
      </c>
    </row>
    <row r="1194" spans="1:49">
      <c r="A1194" s="45">
        <v>43927</v>
      </c>
      <c r="B1194" s="56">
        <v>1.1044700000000001</v>
      </c>
      <c r="C1194" s="56">
        <v>0.54630999999999996</v>
      </c>
      <c r="E1194" s="45">
        <v>43927</v>
      </c>
      <c r="F1194" s="56">
        <v>21.428570000000001</v>
      </c>
      <c r="G1194" s="56">
        <v>20</v>
      </c>
      <c r="I1194" s="45">
        <v>43927</v>
      </c>
      <c r="J1194" s="56">
        <v>5.1349900000000002</v>
      </c>
      <c r="K1194" s="56">
        <v>7.0407599999999997</v>
      </c>
      <c r="M1194" s="45">
        <v>43927</v>
      </c>
      <c r="N1194" s="56">
        <v>4.5808099999999996</v>
      </c>
      <c r="O1194" s="56">
        <v>9.7234200000000008</v>
      </c>
      <c r="Q1194" s="45">
        <v>43927</v>
      </c>
      <c r="R1194" s="56">
        <v>15.96078</v>
      </c>
      <c r="S1194" s="56">
        <v>26.102799999999998</v>
      </c>
      <c r="U1194" s="45">
        <v>43927</v>
      </c>
      <c r="V1194" s="56">
        <v>7.0364599999999999</v>
      </c>
      <c r="W1194" s="56">
        <v>32.049300000000002</v>
      </c>
      <c r="Y1194" s="45">
        <v>43927</v>
      </c>
      <c r="Z1194" s="56">
        <v>6.2329299999999996</v>
      </c>
      <c r="AA1194" s="56">
        <v>33.121009999999998</v>
      </c>
      <c r="AC1194" s="45">
        <v>43927</v>
      </c>
      <c r="AD1194" s="56">
        <v>3.68642</v>
      </c>
      <c r="AE1194" s="56">
        <v>2.2730299999999999</v>
      </c>
      <c r="AG1194" s="45">
        <v>43927</v>
      </c>
      <c r="AH1194" s="56">
        <v>10.872909999999999</v>
      </c>
      <c r="AI1194" s="56">
        <v>6.1998699999999998</v>
      </c>
      <c r="AK1194" s="45">
        <v>43927</v>
      </c>
      <c r="AL1194" s="56">
        <v>12.23704</v>
      </c>
      <c r="AM1194" s="56">
        <v>8.4145699999999994</v>
      </c>
      <c r="AO1194" s="45">
        <v>43927</v>
      </c>
      <c r="AP1194" s="56">
        <v>13.81944</v>
      </c>
      <c r="AQ1194" s="56">
        <v>6.1805500000000002</v>
      </c>
      <c r="AS1194" s="45">
        <v>44509</v>
      </c>
      <c r="AT1194" s="44">
        <v>390</v>
      </c>
      <c r="AU1194" s="44">
        <v>393.8</v>
      </c>
      <c r="AV1194" s="44">
        <v>388.5</v>
      </c>
      <c r="AW1194" s="44">
        <v>390.5</v>
      </c>
    </row>
    <row r="1195" spans="1:49">
      <c r="A1195" s="45">
        <v>43928</v>
      </c>
      <c r="B1195" s="56">
        <v>0.78193999999999997</v>
      </c>
      <c r="C1195" s="56">
        <v>0.60685999999999996</v>
      </c>
      <c r="E1195" s="45">
        <v>43928</v>
      </c>
      <c r="F1195" s="56">
        <v>35.714280000000002</v>
      </c>
      <c r="G1195" s="56">
        <v>27.142849999999999</v>
      </c>
      <c r="I1195" s="45">
        <v>43928</v>
      </c>
      <c r="J1195" s="56">
        <v>5.7173100000000003</v>
      </c>
      <c r="K1195" s="56">
        <v>6.9878200000000001</v>
      </c>
      <c r="M1195" s="45">
        <v>43928</v>
      </c>
      <c r="N1195" s="56">
        <v>4.1486599999999996</v>
      </c>
      <c r="O1195" s="56">
        <v>8.2540999999999993</v>
      </c>
      <c r="Q1195" s="45">
        <v>43928</v>
      </c>
      <c r="R1195" s="56">
        <v>15.797499999999999</v>
      </c>
      <c r="S1195" s="56">
        <v>26.99615</v>
      </c>
      <c r="U1195" s="45">
        <v>43928</v>
      </c>
      <c r="V1195" s="56">
        <v>8.6029699999999991</v>
      </c>
      <c r="W1195" s="56">
        <v>33.667180000000002</v>
      </c>
      <c r="Y1195" s="45">
        <v>43928</v>
      </c>
      <c r="Z1195" s="56">
        <v>7.6205600000000002</v>
      </c>
      <c r="AA1195" s="56">
        <v>32.097360000000002</v>
      </c>
      <c r="AC1195" s="45">
        <v>43928</v>
      </c>
      <c r="AD1195" s="56">
        <v>4.1591800000000001</v>
      </c>
      <c r="AE1195" s="56">
        <v>2.27108</v>
      </c>
      <c r="AG1195" s="45">
        <v>43928</v>
      </c>
      <c r="AH1195" s="56">
        <v>10.90376</v>
      </c>
      <c r="AI1195" s="56">
        <v>7.0635399999999997</v>
      </c>
      <c r="AK1195" s="45">
        <v>43928</v>
      </c>
      <c r="AL1195" s="56">
        <v>10.851710000000001</v>
      </c>
      <c r="AM1195" s="56">
        <v>8.9533000000000005</v>
      </c>
      <c r="AO1195" s="45">
        <v>43928</v>
      </c>
      <c r="AP1195" s="56">
        <v>15.72916</v>
      </c>
      <c r="AQ1195" s="56">
        <v>7.98611</v>
      </c>
      <c r="AS1195" s="45">
        <v>44510</v>
      </c>
      <c r="AT1195" s="44">
        <v>388.85</v>
      </c>
      <c r="AU1195" s="44">
        <v>390.8</v>
      </c>
      <c r="AV1195" s="44">
        <v>385.95</v>
      </c>
      <c r="AW1195" s="44">
        <v>386.45</v>
      </c>
    </row>
    <row r="1196" spans="1:49">
      <c r="A1196" s="45">
        <v>43929</v>
      </c>
      <c r="B1196" s="56">
        <v>0.88331000000000004</v>
      </c>
      <c r="C1196" s="56">
        <v>0.51207999999999998</v>
      </c>
      <c r="E1196" s="45">
        <v>43929</v>
      </c>
      <c r="F1196" s="56">
        <v>20</v>
      </c>
      <c r="G1196" s="56">
        <v>30</v>
      </c>
      <c r="I1196" s="45">
        <v>43929</v>
      </c>
      <c r="J1196" s="56">
        <v>4.9761699999999998</v>
      </c>
      <c r="K1196" s="56">
        <v>4.6585400000000003</v>
      </c>
      <c r="M1196" s="45">
        <v>43929</v>
      </c>
      <c r="N1196" s="56">
        <v>5.4883300000000004</v>
      </c>
      <c r="O1196" s="56">
        <v>4.0622199999999999</v>
      </c>
      <c r="Q1196" s="45">
        <v>43929</v>
      </c>
      <c r="R1196" s="56">
        <v>14.02833</v>
      </c>
      <c r="S1196" s="56">
        <v>24.099589999999999</v>
      </c>
      <c r="U1196" s="45">
        <v>43929</v>
      </c>
      <c r="V1196" s="56">
        <v>6.39445</v>
      </c>
      <c r="W1196" s="56">
        <v>23.52336</v>
      </c>
      <c r="Y1196" s="45">
        <v>43929</v>
      </c>
      <c r="Z1196" s="56">
        <v>5.6642400000000004</v>
      </c>
      <c r="AA1196" s="56">
        <v>22.474969999999999</v>
      </c>
      <c r="AC1196" s="45">
        <v>43929</v>
      </c>
      <c r="AD1196" s="56">
        <v>2.8765399999999999</v>
      </c>
      <c r="AE1196" s="56">
        <v>1.8105199999999999</v>
      </c>
      <c r="AG1196" s="45">
        <v>43929</v>
      </c>
      <c r="AH1196" s="56">
        <v>9.3460800000000006</v>
      </c>
      <c r="AI1196" s="56">
        <v>4.1486700000000001</v>
      </c>
      <c r="AK1196" s="45">
        <v>43929</v>
      </c>
      <c r="AL1196" s="56">
        <v>12.08311</v>
      </c>
      <c r="AM1196" s="56">
        <v>5.7465299999999999</v>
      </c>
      <c r="AO1196" s="45">
        <v>43929</v>
      </c>
      <c r="AP1196" s="56">
        <v>11.97916</v>
      </c>
      <c r="AQ1196" s="56">
        <v>6.5972200000000001</v>
      </c>
      <c r="AS1196" s="45">
        <v>44511</v>
      </c>
      <c r="AT1196" s="44">
        <v>383.55</v>
      </c>
      <c r="AU1196" s="44">
        <v>386.7</v>
      </c>
      <c r="AV1196" s="44">
        <v>382.85</v>
      </c>
      <c r="AW1196" s="44">
        <v>386.55</v>
      </c>
    </row>
    <row r="1197" spans="1:49">
      <c r="A1197" s="45">
        <v>43930</v>
      </c>
      <c r="B1197" s="56">
        <v>0.69242999999999999</v>
      </c>
      <c r="C1197" s="56">
        <v>0.54103999999999997</v>
      </c>
      <c r="E1197" s="45">
        <v>43930</v>
      </c>
      <c r="F1197" s="56">
        <v>17.142849999999999</v>
      </c>
      <c r="G1197" s="56">
        <v>12.857139999999999</v>
      </c>
      <c r="I1197" s="45">
        <v>43930</v>
      </c>
      <c r="J1197" s="56">
        <v>4.6585400000000003</v>
      </c>
      <c r="K1197" s="56">
        <v>5.9820000000000002</v>
      </c>
      <c r="M1197" s="45">
        <v>43930</v>
      </c>
      <c r="N1197" s="56">
        <v>3.4140000000000001</v>
      </c>
      <c r="O1197" s="56">
        <v>5.7043999999999997</v>
      </c>
      <c r="Q1197" s="45">
        <v>43930</v>
      </c>
      <c r="R1197" s="56">
        <v>13.493040000000001</v>
      </c>
      <c r="S1197" s="56">
        <v>22.061319999999998</v>
      </c>
      <c r="U1197" s="45">
        <v>43930</v>
      </c>
      <c r="V1197" s="56">
        <v>7.0107799999999996</v>
      </c>
      <c r="W1197" s="56">
        <v>27.06728</v>
      </c>
      <c r="Y1197" s="45">
        <v>43930</v>
      </c>
      <c r="Z1197" s="56">
        <v>6.2101899999999999</v>
      </c>
      <c r="AA1197" s="56">
        <v>25.136479999999999</v>
      </c>
      <c r="AC1197" s="45">
        <v>43930</v>
      </c>
      <c r="AD1197" s="56">
        <v>2.85507</v>
      </c>
      <c r="AE1197" s="56">
        <v>1.85687</v>
      </c>
      <c r="AG1197" s="45">
        <v>43930</v>
      </c>
      <c r="AH1197" s="56">
        <v>8.4978400000000001</v>
      </c>
      <c r="AI1197" s="56">
        <v>4.4262800000000002</v>
      </c>
      <c r="AK1197" s="45">
        <v>43930</v>
      </c>
      <c r="AL1197" s="56">
        <v>13.03232</v>
      </c>
      <c r="AM1197" s="56">
        <v>6.3878899999999996</v>
      </c>
      <c r="AO1197" s="45">
        <v>43930</v>
      </c>
      <c r="AP1197" s="56">
        <v>10.79861</v>
      </c>
      <c r="AQ1197" s="56">
        <v>5</v>
      </c>
      <c r="AS1197" s="45">
        <v>44512</v>
      </c>
      <c r="AT1197" s="44">
        <v>388.55</v>
      </c>
      <c r="AU1197" s="44">
        <v>392.1</v>
      </c>
      <c r="AV1197" s="44">
        <v>387.45</v>
      </c>
      <c r="AW1197" s="44">
        <v>391.15</v>
      </c>
    </row>
    <row r="1198" spans="1:49">
      <c r="A1198" s="45">
        <v>43931</v>
      </c>
      <c r="B1198" s="56">
        <v>0.37912000000000001</v>
      </c>
      <c r="C1198" s="56">
        <v>0.39229000000000003</v>
      </c>
      <c r="E1198" s="45">
        <v>43931</v>
      </c>
      <c r="F1198" s="56">
        <v>30</v>
      </c>
      <c r="G1198" s="56">
        <v>17.142849999999999</v>
      </c>
      <c r="I1198" s="45">
        <v>43931</v>
      </c>
      <c r="J1198" s="56">
        <v>8.3642099999999999</v>
      </c>
      <c r="K1198" s="56">
        <v>4.9761699999999998</v>
      </c>
      <c r="M1198" s="45">
        <v>43931</v>
      </c>
      <c r="N1198" s="56">
        <v>7.2601500000000003</v>
      </c>
      <c r="O1198" s="56">
        <v>3.8461500000000002</v>
      </c>
      <c r="Q1198" s="45">
        <v>43931</v>
      </c>
      <c r="R1198" s="56">
        <v>13.73423</v>
      </c>
      <c r="S1198" s="56">
        <v>21.889589999999998</v>
      </c>
      <c r="U1198" s="45">
        <v>43931</v>
      </c>
      <c r="V1198" s="56">
        <v>9.6558799999999998</v>
      </c>
      <c r="W1198" s="56">
        <v>23.343599999999999</v>
      </c>
      <c r="Y1198" s="45">
        <v>43931</v>
      </c>
      <c r="Z1198" s="56">
        <v>8.5532299999999992</v>
      </c>
      <c r="AA1198" s="56">
        <v>24.49954</v>
      </c>
      <c r="AC1198" s="45">
        <v>43931</v>
      </c>
      <c r="AD1198" s="56">
        <v>3.2404999999999999</v>
      </c>
      <c r="AE1198" s="56">
        <v>2.01153</v>
      </c>
      <c r="AG1198" s="45">
        <v>43931</v>
      </c>
      <c r="AH1198" s="56">
        <v>9.2381200000000003</v>
      </c>
      <c r="AI1198" s="56">
        <v>4.0869799999999996</v>
      </c>
      <c r="AK1198" s="45">
        <v>43931</v>
      </c>
      <c r="AL1198" s="56">
        <v>22.601330000000001</v>
      </c>
      <c r="AM1198" s="56">
        <v>4.9769100000000002</v>
      </c>
      <c r="AO1198" s="45">
        <v>43931</v>
      </c>
      <c r="AP1198" s="56">
        <v>10.72916</v>
      </c>
      <c r="AQ1198" s="56">
        <v>6.1805500000000002</v>
      </c>
      <c r="AS1198" s="45">
        <v>44515</v>
      </c>
      <c r="AT1198" s="44">
        <v>394.1</v>
      </c>
      <c r="AU1198" s="44">
        <v>395.95</v>
      </c>
      <c r="AV1198" s="44">
        <v>392.5</v>
      </c>
      <c r="AW1198" s="44">
        <v>395.3</v>
      </c>
    </row>
    <row r="1199" spans="1:49">
      <c r="A1199" s="45">
        <v>43932</v>
      </c>
      <c r="B1199" s="56">
        <v>0.29619000000000001</v>
      </c>
      <c r="C1199" s="56">
        <v>0.15007000000000001</v>
      </c>
      <c r="E1199" s="45">
        <v>43932</v>
      </c>
      <c r="F1199" s="56">
        <v>0</v>
      </c>
      <c r="G1199" s="56">
        <v>0</v>
      </c>
      <c r="I1199" s="45">
        <v>43932</v>
      </c>
      <c r="J1199" s="56">
        <v>1.9587000000000001</v>
      </c>
      <c r="K1199" s="56">
        <v>2.0645799999999999</v>
      </c>
      <c r="M1199" s="45">
        <v>43932</v>
      </c>
      <c r="N1199" s="56">
        <v>2.46326</v>
      </c>
      <c r="O1199" s="56">
        <v>1.4693099999999999</v>
      </c>
      <c r="Q1199" s="45">
        <v>43932</v>
      </c>
      <c r="R1199" s="56">
        <v>5.7661699999999998</v>
      </c>
      <c r="S1199" s="56">
        <v>8.1582799999999995</v>
      </c>
      <c r="U1199" s="45">
        <v>43932</v>
      </c>
      <c r="V1199" s="56">
        <v>4.7252099999999997</v>
      </c>
      <c r="W1199" s="56">
        <v>17.308679999999999</v>
      </c>
      <c r="Y1199" s="45">
        <v>43932</v>
      </c>
      <c r="Z1199" s="56">
        <v>4.1856200000000001</v>
      </c>
      <c r="AA1199" s="56">
        <v>18.289349999999999</v>
      </c>
      <c r="AC1199" s="45">
        <v>43932</v>
      </c>
      <c r="AD1199" s="56">
        <v>1.7226999999999999</v>
      </c>
      <c r="AE1199" s="56">
        <v>0.97916999999999998</v>
      </c>
      <c r="AG1199" s="45">
        <v>43932</v>
      </c>
      <c r="AH1199" s="56">
        <v>4.1795099999999996</v>
      </c>
      <c r="AI1199" s="56">
        <v>1.4805600000000001</v>
      </c>
      <c r="AK1199" s="45">
        <v>43932</v>
      </c>
      <c r="AL1199" s="56">
        <v>10.005129999999999</v>
      </c>
      <c r="AM1199" s="56">
        <v>1.9497100000000001</v>
      </c>
      <c r="AO1199" s="45">
        <v>43932</v>
      </c>
      <c r="AP1199" s="56">
        <v>4.0972200000000001</v>
      </c>
      <c r="AQ1199" s="56">
        <v>2.1180500000000002</v>
      </c>
      <c r="AS1199" s="45">
        <v>44516</v>
      </c>
      <c r="AT1199" s="44">
        <v>394</v>
      </c>
      <c r="AU1199" s="44">
        <v>396.8</v>
      </c>
      <c r="AV1199" s="44">
        <v>392.8</v>
      </c>
      <c r="AW1199" s="44">
        <v>394.6</v>
      </c>
    </row>
    <row r="1200" spans="1:49">
      <c r="A1200" s="45">
        <v>43933</v>
      </c>
      <c r="B1200" s="56">
        <v>0.43836000000000003</v>
      </c>
      <c r="C1200" s="56">
        <v>0.17902999999999999</v>
      </c>
      <c r="E1200" s="45">
        <v>43933</v>
      </c>
      <c r="F1200" s="56">
        <v>14.28571</v>
      </c>
      <c r="G1200" s="56">
        <v>12.857139999999999</v>
      </c>
      <c r="I1200" s="45">
        <v>43933</v>
      </c>
      <c r="J1200" s="56">
        <v>1.85283</v>
      </c>
      <c r="K1200" s="56">
        <v>0.84699999999999998</v>
      </c>
      <c r="M1200" s="45">
        <v>43933</v>
      </c>
      <c r="N1200" s="56">
        <v>2.03111</v>
      </c>
      <c r="O1200" s="56">
        <v>1.1668099999999999</v>
      </c>
      <c r="Q1200" s="45">
        <v>43933</v>
      </c>
      <c r="R1200" s="56">
        <v>5.7168299999999999</v>
      </c>
      <c r="S1200" s="56">
        <v>6.8354600000000003</v>
      </c>
      <c r="U1200" s="45">
        <v>43933</v>
      </c>
      <c r="V1200" s="56">
        <v>5.72675</v>
      </c>
      <c r="W1200" s="56">
        <v>20.28762</v>
      </c>
      <c r="Y1200" s="45">
        <v>43933</v>
      </c>
      <c r="Z1200" s="56">
        <v>5.0727900000000004</v>
      </c>
      <c r="AA1200" s="56">
        <v>18.90354</v>
      </c>
      <c r="AC1200" s="45">
        <v>43933</v>
      </c>
      <c r="AD1200" s="56">
        <v>1.4251</v>
      </c>
      <c r="AE1200" s="56">
        <v>0.96404999999999996</v>
      </c>
      <c r="AG1200" s="45">
        <v>43933</v>
      </c>
      <c r="AH1200" s="56">
        <v>4.7038799999999998</v>
      </c>
      <c r="AI1200" s="56">
        <v>1.3726</v>
      </c>
      <c r="AK1200" s="45">
        <v>43933</v>
      </c>
      <c r="AL1200" s="56">
        <v>9.4407300000000003</v>
      </c>
      <c r="AM1200" s="56">
        <v>2.33453</v>
      </c>
      <c r="AO1200" s="45">
        <v>43933</v>
      </c>
      <c r="AP1200" s="56">
        <v>3.8194400000000002</v>
      </c>
      <c r="AQ1200" s="56">
        <v>2.2916599999999998</v>
      </c>
      <c r="AS1200" s="45">
        <v>44517</v>
      </c>
      <c r="AT1200" s="44">
        <v>394.7</v>
      </c>
      <c r="AU1200" s="44">
        <v>395.35</v>
      </c>
      <c r="AV1200" s="44">
        <v>388.85</v>
      </c>
      <c r="AW1200" s="44">
        <v>389.85</v>
      </c>
    </row>
    <row r="1201" spans="1:49">
      <c r="A1201" s="45">
        <v>43934</v>
      </c>
      <c r="B1201" s="56">
        <v>0.54366999999999999</v>
      </c>
      <c r="C1201" s="56">
        <v>0.25801000000000002</v>
      </c>
      <c r="E1201" s="45">
        <v>43934</v>
      </c>
      <c r="F1201" s="56">
        <v>24.285710000000002</v>
      </c>
      <c r="G1201" s="56">
        <v>21.428570000000001</v>
      </c>
      <c r="I1201" s="45">
        <v>43934</v>
      </c>
      <c r="J1201" s="56">
        <v>8.3112700000000004</v>
      </c>
      <c r="K1201" s="56">
        <v>5.0820499999999997</v>
      </c>
      <c r="M1201" s="45">
        <v>43934</v>
      </c>
      <c r="N1201" s="56">
        <v>10.414859999999999</v>
      </c>
      <c r="O1201" s="56">
        <v>2.6793399999999998</v>
      </c>
      <c r="Q1201" s="45">
        <v>43934</v>
      </c>
      <c r="R1201" s="56">
        <v>13.58231</v>
      </c>
      <c r="S1201" s="56">
        <v>21.537710000000001</v>
      </c>
      <c r="U1201" s="45">
        <v>43934</v>
      </c>
      <c r="V1201" s="56">
        <v>6.70261</v>
      </c>
      <c r="W1201" s="56">
        <v>23.728809999999999</v>
      </c>
      <c r="Y1201" s="45">
        <v>43934</v>
      </c>
      <c r="Z1201" s="56">
        <v>5.9372100000000003</v>
      </c>
      <c r="AA1201" s="56">
        <v>26.81983</v>
      </c>
      <c r="AC1201" s="45">
        <v>43934</v>
      </c>
      <c r="AD1201" s="56">
        <v>3.0682800000000001</v>
      </c>
      <c r="AE1201" s="56">
        <v>1.4729099999999999</v>
      </c>
      <c r="AG1201" s="45">
        <v>43934</v>
      </c>
      <c r="AH1201" s="56">
        <v>11.78285</v>
      </c>
      <c r="AI1201" s="56">
        <v>3.0228199999999998</v>
      </c>
      <c r="AK1201" s="45">
        <v>43934</v>
      </c>
      <c r="AL1201" s="56">
        <v>31.554639999999999</v>
      </c>
      <c r="AM1201" s="56">
        <v>3.5659299999999998</v>
      </c>
      <c r="AO1201" s="45">
        <v>43934</v>
      </c>
      <c r="AP1201" s="56">
        <v>8.5416600000000003</v>
      </c>
      <c r="AQ1201" s="56">
        <v>5</v>
      </c>
      <c r="AS1201" s="45">
        <v>44518</v>
      </c>
      <c r="AT1201" s="44">
        <v>388.6</v>
      </c>
      <c r="AU1201" s="44">
        <v>390.15</v>
      </c>
      <c r="AV1201" s="44">
        <v>386.75</v>
      </c>
      <c r="AW1201" s="44">
        <v>388.35</v>
      </c>
    </row>
    <row r="1202" spans="1:49">
      <c r="A1202" s="45">
        <v>43935</v>
      </c>
      <c r="B1202" s="56">
        <v>0.41335</v>
      </c>
      <c r="C1202" s="56">
        <v>0.28171000000000002</v>
      </c>
      <c r="E1202" s="45">
        <v>43935</v>
      </c>
      <c r="F1202" s="56">
        <v>27.142849999999999</v>
      </c>
      <c r="G1202" s="56">
        <v>30</v>
      </c>
      <c r="I1202" s="45">
        <v>43935</v>
      </c>
      <c r="J1202" s="56">
        <v>4.8703000000000003</v>
      </c>
      <c r="K1202" s="56">
        <v>3.4939100000000001</v>
      </c>
      <c r="M1202" s="45">
        <v>43935</v>
      </c>
      <c r="N1202" s="56">
        <v>3.6732900000000002</v>
      </c>
      <c r="O1202" s="56">
        <v>4.1054399999999998</v>
      </c>
      <c r="Q1202" s="45">
        <v>43935</v>
      </c>
      <c r="R1202" s="56">
        <v>11.921239999999999</v>
      </c>
      <c r="S1202" s="56">
        <v>17.953610000000001</v>
      </c>
      <c r="U1202" s="45">
        <v>43935</v>
      </c>
      <c r="V1202" s="56">
        <v>6.1633199999999997</v>
      </c>
      <c r="W1202" s="56">
        <v>20.082170000000001</v>
      </c>
      <c r="Y1202" s="45">
        <v>43935</v>
      </c>
      <c r="Z1202" s="56">
        <v>5.4595000000000002</v>
      </c>
      <c r="AA1202" s="56">
        <v>21.49681</v>
      </c>
      <c r="AC1202" s="45">
        <v>43935</v>
      </c>
      <c r="AD1202" s="56">
        <v>2.7194400000000001</v>
      </c>
      <c r="AE1202" s="56">
        <v>1.3002</v>
      </c>
      <c r="AG1202" s="45">
        <v>43935</v>
      </c>
      <c r="AH1202" s="56">
        <v>9.7624899999999997</v>
      </c>
      <c r="AI1202" s="56">
        <v>3.23874</v>
      </c>
      <c r="AK1202" s="45">
        <v>43935</v>
      </c>
      <c r="AL1202" s="56">
        <v>20.241140000000001</v>
      </c>
      <c r="AM1202" s="56">
        <v>3.59158</v>
      </c>
      <c r="AO1202" s="45">
        <v>43935</v>
      </c>
      <c r="AP1202" s="56">
        <v>9.4791600000000003</v>
      </c>
      <c r="AQ1202" s="56">
        <v>4.375</v>
      </c>
      <c r="AS1202" s="45">
        <v>44519</v>
      </c>
      <c r="AT1202" s="44">
        <v>387.55</v>
      </c>
      <c r="AU1202" s="44">
        <v>391.35</v>
      </c>
      <c r="AV1202" s="44">
        <v>387.1</v>
      </c>
      <c r="AW1202" s="44">
        <v>390.85</v>
      </c>
    </row>
    <row r="1203" spans="1:49">
      <c r="A1203" s="45">
        <v>43936</v>
      </c>
      <c r="B1203" s="56">
        <v>0.19614000000000001</v>
      </c>
      <c r="C1203" s="56">
        <v>0.16850000000000001</v>
      </c>
      <c r="E1203" s="45">
        <v>43936</v>
      </c>
      <c r="F1203" s="56">
        <v>8.5714199999999998</v>
      </c>
      <c r="G1203" s="56">
        <v>0</v>
      </c>
      <c r="I1203" s="45">
        <v>43936</v>
      </c>
      <c r="J1203" s="56">
        <v>2.4880800000000001</v>
      </c>
      <c r="K1203" s="56">
        <v>1.0587599999999999</v>
      </c>
      <c r="M1203" s="45">
        <v>43936</v>
      </c>
      <c r="N1203" s="56">
        <v>1.8150299999999999</v>
      </c>
      <c r="O1203" s="56">
        <v>1.5125299999999999</v>
      </c>
      <c r="Q1203" s="45">
        <v>43936</v>
      </c>
      <c r="R1203" s="56">
        <v>7.3142699999999996</v>
      </c>
      <c r="S1203" s="56">
        <v>11.11717</v>
      </c>
      <c r="U1203" s="45">
        <v>43936</v>
      </c>
      <c r="V1203" s="56">
        <v>3.9034399999999998</v>
      </c>
      <c r="W1203" s="56">
        <v>13.45659</v>
      </c>
      <c r="Y1203" s="45">
        <v>43936</v>
      </c>
      <c r="Z1203" s="56">
        <v>3.4576799999999999</v>
      </c>
      <c r="AA1203" s="56">
        <v>12.716100000000001</v>
      </c>
      <c r="AC1203" s="45">
        <v>43936</v>
      </c>
      <c r="AD1203" s="56">
        <v>1.6407400000000001</v>
      </c>
      <c r="AE1203" s="56">
        <v>1.0265</v>
      </c>
      <c r="AG1203" s="45">
        <v>43936</v>
      </c>
      <c r="AH1203" s="56">
        <v>4.9352200000000002</v>
      </c>
      <c r="AI1203" s="56">
        <v>1.8661300000000001</v>
      </c>
      <c r="AK1203" s="45">
        <v>43936</v>
      </c>
      <c r="AL1203" s="56">
        <v>6.1826499999999998</v>
      </c>
      <c r="AM1203" s="56">
        <v>1.74448</v>
      </c>
      <c r="AO1203" s="45">
        <v>43936</v>
      </c>
      <c r="AP1203" s="56">
        <v>3.92361</v>
      </c>
      <c r="AQ1203" s="56">
        <v>2.2916599999999998</v>
      </c>
      <c r="AS1203" s="45">
        <v>44522</v>
      </c>
      <c r="AT1203" s="44">
        <v>393.8</v>
      </c>
      <c r="AU1203" s="44">
        <v>400.15</v>
      </c>
      <c r="AV1203" s="44">
        <v>392.6</v>
      </c>
      <c r="AW1203" s="44">
        <v>400</v>
      </c>
    </row>
    <row r="1204" spans="1:49">
      <c r="A1204" s="45">
        <v>43937</v>
      </c>
      <c r="B1204" s="56">
        <v>0.33040999999999998</v>
      </c>
      <c r="C1204" s="56">
        <v>0.26590999999999998</v>
      </c>
      <c r="E1204" s="45">
        <v>43937</v>
      </c>
      <c r="F1204" s="56">
        <v>17.142849999999999</v>
      </c>
      <c r="G1204" s="56">
        <v>17.142849999999999</v>
      </c>
      <c r="I1204" s="45">
        <v>43937</v>
      </c>
      <c r="J1204" s="56">
        <v>4.3938499999999996</v>
      </c>
      <c r="K1204" s="56">
        <v>2.69984</v>
      </c>
      <c r="M1204" s="45">
        <v>43937</v>
      </c>
      <c r="N1204" s="56">
        <v>4.7536699999999996</v>
      </c>
      <c r="O1204" s="56">
        <v>3.1114899999999999</v>
      </c>
      <c r="Q1204" s="45">
        <v>43937</v>
      </c>
      <c r="R1204" s="56">
        <v>15.55631</v>
      </c>
      <c r="S1204" s="56">
        <v>18.863189999999999</v>
      </c>
      <c r="U1204" s="45">
        <v>43937</v>
      </c>
      <c r="V1204" s="56">
        <v>7.0878199999999998</v>
      </c>
      <c r="W1204" s="56">
        <v>19.748329999999999</v>
      </c>
      <c r="Y1204" s="45">
        <v>43937</v>
      </c>
      <c r="Z1204" s="56">
        <v>6.2784300000000002</v>
      </c>
      <c r="AA1204" s="56">
        <v>21.337569999999999</v>
      </c>
      <c r="AC1204" s="45">
        <v>43937</v>
      </c>
      <c r="AD1204" s="56">
        <v>3.07023</v>
      </c>
      <c r="AE1204" s="56">
        <v>1.07236</v>
      </c>
      <c r="AG1204" s="45">
        <v>43937</v>
      </c>
      <c r="AH1204" s="56">
        <v>10.764950000000001</v>
      </c>
      <c r="AI1204" s="56">
        <v>2.6835200000000001</v>
      </c>
      <c r="AK1204" s="45">
        <v>43937</v>
      </c>
      <c r="AL1204" s="56">
        <v>22.293479999999999</v>
      </c>
      <c r="AM1204" s="56">
        <v>4.5407900000000003</v>
      </c>
      <c r="AO1204" s="45">
        <v>43937</v>
      </c>
      <c r="AP1204" s="56">
        <v>7.7430500000000002</v>
      </c>
      <c r="AQ1204" s="56">
        <v>4.3402700000000003</v>
      </c>
      <c r="AS1204" s="45">
        <v>44523</v>
      </c>
      <c r="AT1204" s="44">
        <v>399.3</v>
      </c>
      <c r="AU1204" s="44">
        <v>399.65</v>
      </c>
      <c r="AV1204" s="44">
        <v>395.65</v>
      </c>
      <c r="AW1204" s="44">
        <v>396.05</v>
      </c>
    </row>
    <row r="1205" spans="1:49">
      <c r="A1205" s="45">
        <v>43938</v>
      </c>
      <c r="B1205" s="56">
        <v>0.42125000000000001</v>
      </c>
      <c r="C1205" s="56">
        <v>0.30014000000000002</v>
      </c>
      <c r="E1205" s="45">
        <v>43938</v>
      </c>
      <c r="F1205" s="56">
        <v>8.5714199999999998</v>
      </c>
      <c r="G1205" s="56">
        <v>7.1428500000000001</v>
      </c>
      <c r="I1205" s="45">
        <v>43938</v>
      </c>
      <c r="J1205" s="56">
        <v>4.6056100000000004</v>
      </c>
      <c r="K1205" s="56">
        <v>7.9936400000000001</v>
      </c>
      <c r="M1205" s="45">
        <v>43938</v>
      </c>
      <c r="N1205" s="56">
        <v>4.1054399999999998</v>
      </c>
      <c r="O1205" s="56">
        <v>9.2480499999999992</v>
      </c>
      <c r="Q1205" s="45">
        <v>43938</v>
      </c>
      <c r="R1205" s="56">
        <v>13.73423</v>
      </c>
      <c r="S1205" s="56">
        <v>20.484970000000001</v>
      </c>
      <c r="U1205" s="45">
        <v>43938</v>
      </c>
      <c r="V1205" s="56">
        <v>6.0606</v>
      </c>
      <c r="W1205" s="56">
        <v>29.12172</v>
      </c>
      <c r="Y1205" s="45">
        <v>43938</v>
      </c>
      <c r="Z1205" s="56">
        <v>5.3685099999999997</v>
      </c>
      <c r="AA1205" s="56">
        <v>29.845310000000001</v>
      </c>
      <c r="AC1205" s="45">
        <v>43938</v>
      </c>
      <c r="AD1205" s="56">
        <v>4.0133000000000001</v>
      </c>
      <c r="AE1205" s="56">
        <v>1.49291</v>
      </c>
      <c r="AG1205" s="45">
        <v>43938</v>
      </c>
      <c r="AH1205" s="56">
        <v>12.41517</v>
      </c>
      <c r="AI1205" s="56">
        <v>5.0431800000000004</v>
      </c>
      <c r="AK1205" s="45">
        <v>43938</v>
      </c>
      <c r="AL1205" s="56">
        <v>14.18676</v>
      </c>
      <c r="AM1205" s="56">
        <v>5.1308299999999996</v>
      </c>
      <c r="AO1205" s="45">
        <v>43938</v>
      </c>
      <c r="AP1205" s="56">
        <v>10.06944</v>
      </c>
      <c r="AQ1205" s="56">
        <v>5.8333300000000001</v>
      </c>
      <c r="AS1205" s="45">
        <v>44524</v>
      </c>
      <c r="AT1205" s="44">
        <v>397.2</v>
      </c>
      <c r="AU1205" s="44">
        <v>399.35</v>
      </c>
      <c r="AV1205" s="44">
        <v>393.25</v>
      </c>
      <c r="AW1205" s="44">
        <v>395.4</v>
      </c>
    </row>
    <row r="1206" spans="1:49">
      <c r="A1206" s="45">
        <v>43939</v>
      </c>
      <c r="B1206" s="56">
        <v>0.21984000000000001</v>
      </c>
      <c r="C1206" s="56">
        <v>0.13558999999999999</v>
      </c>
      <c r="E1206" s="45">
        <v>43939</v>
      </c>
      <c r="F1206" s="56">
        <v>0</v>
      </c>
      <c r="G1206" s="56">
        <v>0</v>
      </c>
      <c r="I1206" s="45">
        <v>43939</v>
      </c>
      <c r="J1206" s="56">
        <v>1.4293199999999999</v>
      </c>
      <c r="K1206" s="56">
        <v>1.5351999999999999</v>
      </c>
      <c r="M1206" s="45">
        <v>43939</v>
      </c>
      <c r="N1206" s="56">
        <v>2.2471899999999998</v>
      </c>
      <c r="O1206" s="56">
        <v>2.3336199999999998</v>
      </c>
      <c r="Q1206" s="45">
        <v>43939</v>
      </c>
      <c r="R1206" s="56">
        <v>6.1865500000000004</v>
      </c>
      <c r="S1206" s="56">
        <v>7.2441599999999999</v>
      </c>
      <c r="U1206" s="45">
        <v>43939</v>
      </c>
      <c r="V1206" s="56">
        <v>2.5166900000000001</v>
      </c>
      <c r="W1206" s="56">
        <v>16.230090000000001</v>
      </c>
      <c r="Y1206" s="45">
        <v>43939</v>
      </c>
      <c r="Z1206" s="56">
        <v>2.2292900000000002</v>
      </c>
      <c r="AA1206" s="56">
        <v>17.151949999999999</v>
      </c>
      <c r="AC1206" s="45">
        <v>43939</v>
      </c>
      <c r="AD1206" s="56">
        <v>1.4729099999999999</v>
      </c>
      <c r="AE1206" s="56">
        <v>0.82938999999999996</v>
      </c>
      <c r="AG1206" s="45">
        <v>43939</v>
      </c>
      <c r="AH1206" s="56">
        <v>5.0123300000000004</v>
      </c>
      <c r="AI1206" s="56">
        <v>1.4188700000000001</v>
      </c>
      <c r="AK1206" s="45">
        <v>43939</v>
      </c>
      <c r="AL1206" s="56">
        <v>6.4904999999999999</v>
      </c>
      <c r="AM1206" s="56">
        <v>1.3596699999999999</v>
      </c>
      <c r="AO1206" s="45">
        <v>43939</v>
      </c>
      <c r="AP1206" s="56">
        <v>3.8541599999999998</v>
      </c>
      <c r="AQ1206" s="56">
        <v>2.04861</v>
      </c>
      <c r="AS1206" s="45">
        <v>44525</v>
      </c>
      <c r="AT1206" s="44">
        <v>395.9</v>
      </c>
      <c r="AU1206" s="44">
        <v>396.2</v>
      </c>
      <c r="AV1206" s="44">
        <v>391.7</v>
      </c>
      <c r="AW1206" s="44">
        <v>392.6</v>
      </c>
    </row>
    <row r="1207" spans="1:49">
      <c r="A1207" s="45">
        <v>43940</v>
      </c>
      <c r="B1207" s="56">
        <v>0.22509999999999999</v>
      </c>
      <c r="C1207" s="56">
        <v>0.15795999999999999</v>
      </c>
      <c r="E1207" s="45">
        <v>43940</v>
      </c>
      <c r="F1207" s="56">
        <v>0</v>
      </c>
      <c r="G1207" s="56">
        <v>0</v>
      </c>
      <c r="I1207" s="45">
        <v>43940</v>
      </c>
      <c r="J1207" s="56">
        <v>1.79989</v>
      </c>
      <c r="K1207" s="56">
        <v>1.79989</v>
      </c>
      <c r="M1207" s="45">
        <v>43940</v>
      </c>
      <c r="N1207" s="56">
        <v>1.94468</v>
      </c>
      <c r="O1207" s="56">
        <v>1.1668099999999999</v>
      </c>
      <c r="Q1207" s="45">
        <v>43940</v>
      </c>
      <c r="R1207" s="56">
        <v>5.7638999999999996</v>
      </c>
      <c r="S1207" s="56">
        <v>6.1862300000000001</v>
      </c>
      <c r="U1207" s="45">
        <v>43940</v>
      </c>
      <c r="V1207" s="56">
        <v>3.2357399999999998</v>
      </c>
      <c r="W1207" s="56">
        <v>18.489979999999999</v>
      </c>
      <c r="Y1207" s="45">
        <v>43940</v>
      </c>
      <c r="Z1207" s="56">
        <v>2.8662399999999999</v>
      </c>
      <c r="AA1207" s="56">
        <v>19.335750000000001</v>
      </c>
      <c r="AC1207" s="45">
        <v>43940</v>
      </c>
      <c r="AD1207" s="56">
        <v>2.0398299999999998</v>
      </c>
      <c r="AE1207" s="56">
        <v>0.94794999999999996</v>
      </c>
      <c r="AG1207" s="45">
        <v>43940</v>
      </c>
      <c r="AH1207" s="56">
        <v>5.3207800000000001</v>
      </c>
      <c r="AI1207" s="56">
        <v>1.0487299999999999</v>
      </c>
      <c r="AK1207" s="45">
        <v>43940</v>
      </c>
      <c r="AL1207" s="56">
        <v>7.74756</v>
      </c>
      <c r="AM1207" s="56">
        <v>1.6931700000000001</v>
      </c>
      <c r="AO1207" s="45">
        <v>43940</v>
      </c>
      <c r="AP1207" s="56">
        <v>3.2638799999999999</v>
      </c>
      <c r="AQ1207" s="56">
        <v>1.9444399999999999</v>
      </c>
      <c r="AS1207" s="45">
        <v>44526</v>
      </c>
      <c r="AT1207" s="44">
        <v>390.9</v>
      </c>
      <c r="AU1207" s="44">
        <v>392.55</v>
      </c>
      <c r="AV1207" s="44">
        <v>384.2</v>
      </c>
      <c r="AW1207" s="44">
        <v>384.85</v>
      </c>
    </row>
    <row r="1208" spans="1:49">
      <c r="A1208" s="45">
        <v>43941</v>
      </c>
      <c r="B1208" s="56">
        <v>0.34226000000000001</v>
      </c>
      <c r="C1208" s="56">
        <v>0.26985999999999999</v>
      </c>
      <c r="E1208" s="45">
        <v>43941</v>
      </c>
      <c r="F1208" s="56">
        <v>15.71428</v>
      </c>
      <c r="G1208" s="56">
        <v>17.142849999999999</v>
      </c>
      <c r="I1208" s="45">
        <v>43941</v>
      </c>
      <c r="J1208" s="56">
        <v>4.44679</v>
      </c>
      <c r="K1208" s="56">
        <v>2.8057099999999999</v>
      </c>
      <c r="M1208" s="45">
        <v>43941</v>
      </c>
      <c r="N1208" s="56">
        <v>2.7657699999999998</v>
      </c>
      <c r="O1208" s="56">
        <v>3.0250599999999999</v>
      </c>
      <c r="Q1208" s="45">
        <v>43941</v>
      </c>
      <c r="R1208" s="56">
        <v>13.239509999999999</v>
      </c>
      <c r="S1208" s="56">
        <v>18.605440000000002</v>
      </c>
      <c r="U1208" s="45">
        <v>43941</v>
      </c>
      <c r="V1208" s="56">
        <v>6.3430900000000001</v>
      </c>
      <c r="W1208" s="56">
        <v>20.184889999999999</v>
      </c>
      <c r="Y1208" s="45">
        <v>43941</v>
      </c>
      <c r="Z1208" s="56">
        <v>5.6187399999999998</v>
      </c>
      <c r="AA1208" s="56">
        <v>23.521380000000001</v>
      </c>
      <c r="AC1208" s="45">
        <v>43941</v>
      </c>
      <c r="AD1208" s="56">
        <v>2.94875</v>
      </c>
      <c r="AE1208" s="56">
        <v>1.36704</v>
      </c>
      <c r="AG1208" s="45">
        <v>43941</v>
      </c>
      <c r="AH1208" s="56">
        <v>11.859959999999999</v>
      </c>
      <c r="AI1208" s="56">
        <v>2.9302800000000002</v>
      </c>
      <c r="AK1208" s="45">
        <v>43941</v>
      </c>
      <c r="AL1208" s="56">
        <v>13.31452</v>
      </c>
      <c r="AM1208" s="56">
        <v>3.02719</v>
      </c>
      <c r="AO1208" s="45">
        <v>43941</v>
      </c>
      <c r="AP1208" s="56">
        <v>10.55555</v>
      </c>
      <c r="AQ1208" s="56">
        <v>5.2777700000000003</v>
      </c>
      <c r="AS1208" s="45">
        <v>44529</v>
      </c>
      <c r="AT1208" s="44">
        <v>380</v>
      </c>
      <c r="AU1208" s="44">
        <v>385</v>
      </c>
      <c r="AV1208" s="44">
        <v>380</v>
      </c>
      <c r="AW1208" s="44">
        <v>381.95</v>
      </c>
    </row>
    <row r="1209" spans="1:49">
      <c r="A1209" s="45">
        <v>43942</v>
      </c>
      <c r="B1209" s="56">
        <v>1.36117</v>
      </c>
      <c r="C1209" s="56">
        <v>0.43046000000000001</v>
      </c>
      <c r="E1209" s="45">
        <v>43942</v>
      </c>
      <c r="F1209" s="56">
        <v>21.428570000000001</v>
      </c>
      <c r="G1209" s="56">
        <v>12.857139999999999</v>
      </c>
      <c r="I1209" s="45">
        <v>43942</v>
      </c>
      <c r="J1209" s="56">
        <v>19.745889999999999</v>
      </c>
      <c r="K1209" s="56">
        <v>4.2350399999999997</v>
      </c>
      <c r="M1209" s="45">
        <v>43942</v>
      </c>
      <c r="N1209" s="56">
        <v>24.632670000000001</v>
      </c>
      <c r="O1209" s="56">
        <v>4.5808099999999996</v>
      </c>
      <c r="Q1209" s="45">
        <v>43942</v>
      </c>
      <c r="R1209" s="56">
        <v>19.336480000000002</v>
      </c>
      <c r="S1209" s="56">
        <v>28.8416</v>
      </c>
      <c r="U1209" s="45">
        <v>43942</v>
      </c>
      <c r="V1209" s="56">
        <v>7.2419099999999998</v>
      </c>
      <c r="W1209" s="56">
        <v>18.489979999999999</v>
      </c>
      <c r="Y1209" s="45">
        <v>43942</v>
      </c>
      <c r="Z1209" s="56">
        <v>6.4149200000000004</v>
      </c>
      <c r="AA1209" s="56">
        <v>20.518650000000001</v>
      </c>
      <c r="AC1209" s="45">
        <v>43942</v>
      </c>
      <c r="AD1209" s="56">
        <v>5.3666900000000002</v>
      </c>
      <c r="AE1209" s="56">
        <v>2.3569499999999999</v>
      </c>
      <c r="AG1209" s="45">
        <v>43942</v>
      </c>
      <c r="AH1209" s="56">
        <v>22.177659999999999</v>
      </c>
      <c r="AI1209" s="56">
        <v>3.0074000000000001</v>
      </c>
      <c r="AK1209" s="45">
        <v>43942</v>
      </c>
      <c r="AL1209" s="56">
        <v>15.80297</v>
      </c>
      <c r="AM1209" s="56">
        <v>3.7455099999999999</v>
      </c>
      <c r="AO1209" s="45">
        <v>43942</v>
      </c>
      <c r="AP1209" s="56">
        <v>9.2013800000000003</v>
      </c>
      <c r="AQ1209" s="56">
        <v>6.0416600000000003</v>
      </c>
      <c r="AS1209" s="45">
        <v>44530</v>
      </c>
      <c r="AT1209" s="44">
        <v>384.8</v>
      </c>
      <c r="AU1209" s="44">
        <v>386</v>
      </c>
      <c r="AV1209" s="44">
        <v>370.45</v>
      </c>
      <c r="AW1209" s="44">
        <v>373.35</v>
      </c>
    </row>
    <row r="1210" spans="1:49">
      <c r="A1210" s="45">
        <v>43943</v>
      </c>
      <c r="B1210" s="56">
        <v>0.69506000000000001</v>
      </c>
      <c r="C1210" s="56">
        <v>0.35148000000000001</v>
      </c>
      <c r="E1210" s="45">
        <v>43943</v>
      </c>
      <c r="F1210" s="56">
        <v>28.57142</v>
      </c>
      <c r="G1210" s="56">
        <v>34.285710000000002</v>
      </c>
      <c r="I1210" s="45">
        <v>43943</v>
      </c>
      <c r="J1210" s="56">
        <v>6.5643099999999999</v>
      </c>
      <c r="K1210" s="56">
        <v>3.3880300000000001</v>
      </c>
      <c r="M1210" s="45">
        <v>43943</v>
      </c>
      <c r="N1210" s="56">
        <v>7.9948100000000002</v>
      </c>
      <c r="O1210" s="56">
        <v>4.9697399999999998</v>
      </c>
      <c r="Q1210" s="45">
        <v>43943</v>
      </c>
      <c r="R1210" s="56">
        <v>14.36561</v>
      </c>
      <c r="S1210" s="56">
        <v>22.744630000000001</v>
      </c>
      <c r="U1210" s="45">
        <v>43943</v>
      </c>
      <c r="V1210" s="56">
        <v>6.5742099999999999</v>
      </c>
      <c r="W1210" s="56">
        <v>17.976369999999999</v>
      </c>
      <c r="Y1210" s="45">
        <v>43943</v>
      </c>
      <c r="Z1210" s="56">
        <v>5.8234700000000004</v>
      </c>
      <c r="AA1210" s="56">
        <v>18.94904</v>
      </c>
      <c r="AC1210" s="45">
        <v>43943</v>
      </c>
      <c r="AD1210" s="56">
        <v>6.1180199999999996</v>
      </c>
      <c r="AE1210" s="56">
        <v>2.9033799999999998</v>
      </c>
      <c r="AG1210" s="45">
        <v>43943</v>
      </c>
      <c r="AH1210" s="56">
        <v>16.255389999999998</v>
      </c>
      <c r="AI1210" s="56">
        <v>2.91486</v>
      </c>
      <c r="AK1210" s="45">
        <v>43943</v>
      </c>
      <c r="AL1210" s="56">
        <v>12.750120000000001</v>
      </c>
      <c r="AM1210" s="56">
        <v>3.3863500000000002</v>
      </c>
      <c r="AO1210" s="45">
        <v>43943</v>
      </c>
      <c r="AP1210" s="56">
        <v>9.5138800000000003</v>
      </c>
      <c r="AQ1210" s="56">
        <v>5.3472200000000001</v>
      </c>
      <c r="AS1210" s="45">
        <v>44531</v>
      </c>
      <c r="AT1210" s="44">
        <v>376.15</v>
      </c>
      <c r="AU1210" s="44">
        <v>383.75</v>
      </c>
      <c r="AV1210" s="44">
        <v>373.8</v>
      </c>
      <c r="AW1210" s="44">
        <v>383</v>
      </c>
    </row>
    <row r="1211" spans="1:49">
      <c r="A1211" s="45">
        <v>43944</v>
      </c>
      <c r="B1211" s="56">
        <v>0.62924000000000002</v>
      </c>
      <c r="C1211" s="56">
        <v>0.36858999999999997</v>
      </c>
      <c r="E1211" s="45">
        <v>43944</v>
      </c>
      <c r="F1211" s="56">
        <v>28.57142</v>
      </c>
      <c r="G1211" s="56">
        <v>22.857140000000001</v>
      </c>
      <c r="I1211" s="45">
        <v>43944</v>
      </c>
      <c r="J1211" s="56">
        <v>4.8703000000000003</v>
      </c>
      <c r="K1211" s="56">
        <v>4.8703000000000003</v>
      </c>
      <c r="M1211" s="45">
        <v>43944</v>
      </c>
      <c r="N1211" s="56">
        <v>4.0190099999999997</v>
      </c>
      <c r="O1211" s="56">
        <v>4.6672399999999996</v>
      </c>
      <c r="Q1211" s="45">
        <v>43944</v>
      </c>
      <c r="R1211" s="56">
        <v>12.45946</v>
      </c>
      <c r="S1211" s="56">
        <v>18.275950000000002</v>
      </c>
      <c r="U1211" s="45">
        <v>43944</v>
      </c>
      <c r="V1211" s="56">
        <v>5.0590599999999997</v>
      </c>
      <c r="W1211" s="56">
        <v>13.09707</v>
      </c>
      <c r="Y1211" s="45">
        <v>43944</v>
      </c>
      <c r="Z1211" s="56">
        <v>4.4813400000000003</v>
      </c>
      <c r="AA1211" s="56">
        <v>14.831659999999999</v>
      </c>
      <c r="AC1211" s="45">
        <v>43944</v>
      </c>
      <c r="AD1211" s="56">
        <v>2.9970500000000002</v>
      </c>
      <c r="AE1211" s="56">
        <v>2.02129</v>
      </c>
      <c r="AG1211" s="45">
        <v>43944</v>
      </c>
      <c r="AH1211" s="56">
        <v>7.7421300000000004</v>
      </c>
      <c r="AI1211" s="56">
        <v>2.6526800000000001</v>
      </c>
      <c r="AK1211" s="45">
        <v>43944</v>
      </c>
      <c r="AL1211" s="56">
        <v>6.157</v>
      </c>
      <c r="AM1211" s="56">
        <v>3.6941999999999999</v>
      </c>
      <c r="AO1211" s="45">
        <v>43944</v>
      </c>
      <c r="AP1211" s="56">
        <v>9.2013800000000003</v>
      </c>
      <c r="AQ1211" s="56">
        <v>5.48611</v>
      </c>
      <c r="AS1211" s="45">
        <v>44532</v>
      </c>
      <c r="AT1211" s="44">
        <v>380.15</v>
      </c>
      <c r="AU1211" s="44">
        <v>389.35</v>
      </c>
      <c r="AV1211" s="44">
        <v>379.55</v>
      </c>
      <c r="AW1211" s="44">
        <v>389</v>
      </c>
    </row>
    <row r="1212" spans="1:49">
      <c r="A1212" s="45">
        <v>43945</v>
      </c>
      <c r="B1212" s="56">
        <v>0.33173000000000002</v>
      </c>
      <c r="C1212" s="56">
        <v>0.27906999999999998</v>
      </c>
      <c r="E1212" s="45">
        <v>43945</v>
      </c>
      <c r="F1212" s="56">
        <v>27.142849999999999</v>
      </c>
      <c r="G1212" s="56">
        <v>27.142849999999999</v>
      </c>
      <c r="I1212" s="45">
        <v>43945</v>
      </c>
      <c r="J1212" s="56">
        <v>7.7289500000000002</v>
      </c>
      <c r="K1212" s="56">
        <v>3.4409700000000001</v>
      </c>
      <c r="M1212" s="45">
        <v>43945</v>
      </c>
      <c r="N1212" s="56">
        <v>9.4641300000000008</v>
      </c>
      <c r="O1212" s="56">
        <v>2.20397</v>
      </c>
      <c r="Q1212" s="45">
        <v>43945</v>
      </c>
      <c r="R1212" s="56">
        <v>12.139709999999999</v>
      </c>
      <c r="S1212" s="56">
        <v>16.332139999999999</v>
      </c>
      <c r="U1212" s="45">
        <v>43945</v>
      </c>
      <c r="V1212" s="56">
        <v>5.3672300000000002</v>
      </c>
      <c r="W1212" s="56">
        <v>13.37955</v>
      </c>
      <c r="Y1212" s="45">
        <v>43945</v>
      </c>
      <c r="Z1212" s="56">
        <v>4.7543199999999999</v>
      </c>
      <c r="AA1212" s="56">
        <v>12.465870000000001</v>
      </c>
      <c r="AC1212" s="45">
        <v>43945</v>
      </c>
      <c r="AD1212" s="56">
        <v>1.8749199999999999</v>
      </c>
      <c r="AE1212" s="56">
        <v>1.21872</v>
      </c>
      <c r="AG1212" s="45">
        <v>43945</v>
      </c>
      <c r="AH1212" s="56">
        <v>7.4799499999999997</v>
      </c>
      <c r="AI1212" s="56">
        <v>1.69648</v>
      </c>
      <c r="AK1212" s="45">
        <v>43945</v>
      </c>
      <c r="AL1212" s="56">
        <v>8.0297499999999999</v>
      </c>
      <c r="AM1212" s="56">
        <v>2.4628000000000001</v>
      </c>
      <c r="AO1212" s="45">
        <v>43945</v>
      </c>
      <c r="AP1212" s="56">
        <v>8.6458300000000001</v>
      </c>
      <c r="AQ1212" s="56">
        <v>4.4097200000000001</v>
      </c>
      <c r="AS1212" s="45">
        <v>44533</v>
      </c>
      <c r="AT1212" s="44">
        <v>387.45</v>
      </c>
      <c r="AU1212" s="44">
        <v>393.2</v>
      </c>
      <c r="AV1212" s="44">
        <v>385.9</v>
      </c>
      <c r="AW1212" s="44">
        <v>392.25</v>
      </c>
    </row>
    <row r="1213" spans="1:49">
      <c r="A1213" s="45">
        <v>43946</v>
      </c>
      <c r="B1213" s="56">
        <v>0.24353</v>
      </c>
      <c r="C1213" s="56">
        <v>0.13295000000000001</v>
      </c>
      <c r="E1213" s="45">
        <v>43946</v>
      </c>
      <c r="F1213" s="56">
        <v>0</v>
      </c>
      <c r="G1213" s="56">
        <v>0</v>
      </c>
      <c r="I1213" s="45">
        <v>43946</v>
      </c>
      <c r="J1213" s="56">
        <v>1.32345</v>
      </c>
      <c r="K1213" s="56">
        <v>0.89993999999999996</v>
      </c>
      <c r="M1213" s="45">
        <v>43946</v>
      </c>
      <c r="N1213" s="56">
        <v>1.85825</v>
      </c>
      <c r="O1213" s="56">
        <v>0.64822000000000002</v>
      </c>
      <c r="Q1213" s="45">
        <v>43946</v>
      </c>
      <c r="R1213" s="56">
        <v>5.5038799999999997</v>
      </c>
      <c r="S1213" s="56">
        <v>5.8667999999999996</v>
      </c>
      <c r="U1213" s="45">
        <v>43946</v>
      </c>
      <c r="V1213" s="56">
        <v>2.4139699999999999</v>
      </c>
      <c r="W1213" s="56">
        <v>8.8854600000000001</v>
      </c>
      <c r="Y1213" s="45">
        <v>43946</v>
      </c>
      <c r="Z1213" s="56">
        <v>2.1383000000000001</v>
      </c>
      <c r="AA1213" s="56">
        <v>8.3030000000000008</v>
      </c>
      <c r="AC1213" s="45">
        <v>43946</v>
      </c>
      <c r="AD1213" s="56">
        <v>0.77864999999999995</v>
      </c>
      <c r="AE1213" s="56">
        <v>0.74499000000000004</v>
      </c>
      <c r="AG1213" s="45">
        <v>43946</v>
      </c>
      <c r="AH1213" s="56">
        <v>3.1153599999999999</v>
      </c>
      <c r="AI1213" s="56">
        <v>0.97162000000000004</v>
      </c>
      <c r="AK1213" s="45">
        <v>43946</v>
      </c>
      <c r="AL1213" s="56">
        <v>3.54027</v>
      </c>
      <c r="AM1213" s="56">
        <v>0.92354999999999998</v>
      </c>
      <c r="AO1213" s="45">
        <v>43946</v>
      </c>
      <c r="AP1213" s="56">
        <v>3.0555500000000002</v>
      </c>
      <c r="AQ1213" s="56">
        <v>1.25</v>
      </c>
      <c r="AS1213" s="45">
        <v>44536</v>
      </c>
      <c r="AT1213" s="44">
        <v>390.15</v>
      </c>
      <c r="AU1213" s="44">
        <v>394.55</v>
      </c>
      <c r="AV1213" s="44">
        <v>387.2</v>
      </c>
      <c r="AW1213" s="44">
        <v>392.3</v>
      </c>
    </row>
    <row r="1214" spans="1:49">
      <c r="A1214" s="45">
        <v>43947</v>
      </c>
      <c r="B1214" s="56">
        <v>0.19350999999999999</v>
      </c>
      <c r="C1214" s="56">
        <v>0.17376</v>
      </c>
      <c r="E1214" s="45">
        <v>43947</v>
      </c>
      <c r="F1214" s="56">
        <v>11.428570000000001</v>
      </c>
      <c r="G1214" s="56">
        <v>11.428570000000001</v>
      </c>
      <c r="I1214" s="45">
        <v>43947</v>
      </c>
      <c r="J1214" s="56">
        <v>1.27051</v>
      </c>
      <c r="K1214" s="56">
        <v>0.89993999999999996</v>
      </c>
      <c r="M1214" s="45">
        <v>43947</v>
      </c>
      <c r="N1214" s="56">
        <v>1.6853899999999999</v>
      </c>
      <c r="O1214" s="56">
        <v>1.0803799999999999</v>
      </c>
      <c r="Q1214" s="45">
        <v>43947</v>
      </c>
      <c r="R1214" s="56">
        <v>5.2081600000000003</v>
      </c>
      <c r="S1214" s="56">
        <v>5.2217900000000004</v>
      </c>
      <c r="U1214" s="45">
        <v>43947</v>
      </c>
      <c r="V1214" s="56">
        <v>2.9532600000000002</v>
      </c>
      <c r="W1214" s="56">
        <v>12.12121</v>
      </c>
      <c r="Y1214" s="45">
        <v>43947</v>
      </c>
      <c r="Z1214" s="56">
        <v>2.6160100000000002</v>
      </c>
      <c r="AA1214" s="56">
        <v>9.8498599999999996</v>
      </c>
      <c r="AC1214" s="45">
        <v>43947</v>
      </c>
      <c r="AD1214" s="56">
        <v>0.92110999999999998</v>
      </c>
      <c r="AE1214" s="56">
        <v>1.05138</v>
      </c>
      <c r="AG1214" s="45">
        <v>43947</v>
      </c>
      <c r="AH1214" s="56">
        <v>2.9457100000000001</v>
      </c>
      <c r="AI1214" s="56">
        <v>0.90993000000000002</v>
      </c>
      <c r="AK1214" s="45">
        <v>43947</v>
      </c>
      <c r="AL1214" s="56">
        <v>3.6941999999999999</v>
      </c>
      <c r="AM1214" s="56">
        <v>0.71831</v>
      </c>
      <c r="AO1214" s="45">
        <v>43947</v>
      </c>
      <c r="AP1214" s="56">
        <v>3.125</v>
      </c>
      <c r="AQ1214" s="56">
        <v>1.0763799999999999</v>
      </c>
      <c r="AS1214" s="45">
        <v>44537</v>
      </c>
      <c r="AT1214" s="44">
        <v>392.3</v>
      </c>
      <c r="AU1214" s="44">
        <v>396.4</v>
      </c>
      <c r="AV1214" s="44">
        <v>390.5</v>
      </c>
      <c r="AW1214" s="44">
        <v>396.15</v>
      </c>
    </row>
    <row r="1215" spans="1:49">
      <c r="A1215" s="45">
        <v>43948</v>
      </c>
      <c r="B1215" s="56">
        <v>0.38044</v>
      </c>
      <c r="C1215" s="56">
        <v>0.25142999999999999</v>
      </c>
      <c r="E1215" s="45">
        <v>43948</v>
      </c>
      <c r="F1215" s="56">
        <v>10</v>
      </c>
      <c r="G1215" s="56">
        <v>20</v>
      </c>
      <c r="I1215" s="45">
        <v>43948</v>
      </c>
      <c r="J1215" s="56">
        <v>1.79989</v>
      </c>
      <c r="K1215" s="56">
        <v>3.2292200000000002</v>
      </c>
      <c r="M1215" s="45">
        <v>43948</v>
      </c>
      <c r="N1215" s="56">
        <v>2.11754</v>
      </c>
      <c r="O1215" s="56">
        <v>3.8461500000000002</v>
      </c>
      <c r="Q1215" s="45">
        <v>43948</v>
      </c>
      <c r="R1215" s="56">
        <v>11.996549999999999</v>
      </c>
      <c r="S1215" s="56">
        <v>14.970370000000001</v>
      </c>
      <c r="U1215" s="45">
        <v>43948</v>
      </c>
      <c r="V1215" s="56">
        <v>5.9835599999999998</v>
      </c>
      <c r="W1215" s="56">
        <v>14.612220000000001</v>
      </c>
      <c r="Y1215" s="45">
        <v>43948</v>
      </c>
      <c r="Z1215" s="56">
        <v>5.3002700000000003</v>
      </c>
      <c r="AA1215" s="56">
        <v>17.99363</v>
      </c>
      <c r="AC1215" s="45">
        <v>43948</v>
      </c>
      <c r="AD1215" s="56">
        <v>2.1135000000000002</v>
      </c>
      <c r="AE1215" s="56">
        <v>1.9895700000000001</v>
      </c>
      <c r="AG1215" s="45">
        <v>43948</v>
      </c>
      <c r="AH1215" s="56">
        <v>7.3719900000000003</v>
      </c>
      <c r="AI1215" s="56">
        <v>2.1745800000000002</v>
      </c>
      <c r="AK1215" s="45">
        <v>43948</v>
      </c>
      <c r="AL1215" s="56">
        <v>6.0287300000000004</v>
      </c>
      <c r="AM1215" s="56">
        <v>2.4371399999999999</v>
      </c>
      <c r="AO1215" s="45">
        <v>43948</v>
      </c>
      <c r="AP1215" s="56">
        <v>9.8958300000000001</v>
      </c>
      <c r="AQ1215" s="56">
        <v>4.375</v>
      </c>
      <c r="AS1215" s="45">
        <v>44538</v>
      </c>
      <c r="AT1215" s="44">
        <v>399.75</v>
      </c>
      <c r="AU1215" s="44">
        <v>402.5</v>
      </c>
      <c r="AV1215" s="44">
        <v>396.55</v>
      </c>
      <c r="AW1215" s="44">
        <v>398.25</v>
      </c>
    </row>
    <row r="1216" spans="1:49">
      <c r="A1216" s="45">
        <v>43949</v>
      </c>
      <c r="B1216" s="56">
        <v>0.30145</v>
      </c>
      <c r="C1216" s="56">
        <v>0.22905</v>
      </c>
      <c r="E1216" s="45">
        <v>43949</v>
      </c>
      <c r="F1216" s="56">
        <v>21.428570000000001</v>
      </c>
      <c r="G1216" s="56">
        <v>12.857139999999999</v>
      </c>
      <c r="I1216" s="45">
        <v>43949</v>
      </c>
      <c r="J1216" s="56">
        <v>4.2879800000000001</v>
      </c>
      <c r="K1216" s="56">
        <v>2.6469</v>
      </c>
      <c r="M1216" s="45">
        <v>43949</v>
      </c>
      <c r="N1216" s="56">
        <v>4.7968799999999998</v>
      </c>
      <c r="O1216" s="56">
        <v>3.9325800000000002</v>
      </c>
      <c r="Q1216" s="45">
        <v>43949</v>
      </c>
      <c r="R1216" s="56">
        <v>11.535600000000001</v>
      </c>
      <c r="S1216" s="56">
        <v>15.25019</v>
      </c>
      <c r="U1216" s="45">
        <v>43949</v>
      </c>
      <c r="V1216" s="56">
        <v>5.3158700000000003</v>
      </c>
      <c r="W1216" s="56">
        <v>12.01848</v>
      </c>
      <c r="Y1216" s="45">
        <v>43949</v>
      </c>
      <c r="Z1216" s="56">
        <v>4.7088200000000002</v>
      </c>
      <c r="AA1216" s="56">
        <v>14.21747</v>
      </c>
      <c r="AC1216" s="45">
        <v>43949</v>
      </c>
      <c r="AD1216" s="56">
        <v>2.5423399999999998</v>
      </c>
      <c r="AE1216" s="56">
        <v>1.6348800000000001</v>
      </c>
      <c r="AG1216" s="45">
        <v>43949</v>
      </c>
      <c r="AH1216" s="56">
        <v>6.6779700000000002</v>
      </c>
      <c r="AI1216" s="56">
        <v>2.4213399999999998</v>
      </c>
      <c r="AK1216" s="45">
        <v>43949</v>
      </c>
      <c r="AL1216" s="56">
        <v>7.3114400000000002</v>
      </c>
      <c r="AM1216" s="56">
        <v>1.8984000000000001</v>
      </c>
      <c r="AO1216" s="45">
        <v>43949</v>
      </c>
      <c r="AP1216" s="56">
        <v>9.23611</v>
      </c>
      <c r="AQ1216" s="56">
        <v>3.0902699999999999</v>
      </c>
      <c r="AS1216" s="45">
        <v>44539</v>
      </c>
      <c r="AT1216" s="44">
        <v>397.6</v>
      </c>
      <c r="AU1216" s="44">
        <v>400.4</v>
      </c>
      <c r="AV1216" s="44">
        <v>397</v>
      </c>
      <c r="AW1216" s="44">
        <v>399.4</v>
      </c>
    </row>
    <row r="1217" spans="1:49">
      <c r="A1217" s="45">
        <v>43950</v>
      </c>
      <c r="B1217" s="56">
        <v>0.23827000000000001</v>
      </c>
      <c r="C1217" s="56">
        <v>0.26723000000000002</v>
      </c>
      <c r="E1217" s="45">
        <v>43950</v>
      </c>
      <c r="F1217" s="56">
        <v>7.1428500000000001</v>
      </c>
      <c r="G1217" s="56">
        <v>11.428570000000001</v>
      </c>
      <c r="I1217" s="45">
        <v>43950</v>
      </c>
      <c r="J1217" s="56">
        <v>2.2763300000000002</v>
      </c>
      <c r="K1217" s="56">
        <v>3.2821500000000001</v>
      </c>
      <c r="M1217" s="45">
        <v>43950</v>
      </c>
      <c r="N1217" s="56">
        <v>2.4200499999999998</v>
      </c>
      <c r="O1217" s="56">
        <v>3.0682800000000001</v>
      </c>
      <c r="Q1217" s="45">
        <v>43950</v>
      </c>
      <c r="R1217" s="56">
        <v>10.91103</v>
      </c>
      <c r="S1217" s="56">
        <v>13.54336</v>
      </c>
      <c r="U1217" s="45">
        <v>43950</v>
      </c>
      <c r="V1217" s="56">
        <v>6.1633199999999997</v>
      </c>
      <c r="W1217" s="56">
        <v>10.554690000000001</v>
      </c>
      <c r="Y1217" s="45">
        <v>43950</v>
      </c>
      <c r="Z1217" s="56">
        <v>5.4595000000000002</v>
      </c>
      <c r="AA1217" s="56">
        <v>14.672420000000001</v>
      </c>
      <c r="AC1217" s="45">
        <v>43950</v>
      </c>
      <c r="AD1217" s="56">
        <v>1.4963299999999999</v>
      </c>
      <c r="AE1217" s="56">
        <v>0.98111999999999999</v>
      </c>
      <c r="AG1217" s="45">
        <v>43950</v>
      </c>
      <c r="AH1217" s="56">
        <v>5.9376899999999999</v>
      </c>
      <c r="AI1217" s="56">
        <v>1.6039399999999999</v>
      </c>
      <c r="AK1217" s="45">
        <v>43950</v>
      </c>
      <c r="AL1217" s="56">
        <v>4.8229800000000003</v>
      </c>
      <c r="AM1217" s="56">
        <v>1.30836</v>
      </c>
      <c r="AO1217" s="45">
        <v>43950</v>
      </c>
      <c r="AP1217" s="56">
        <v>8.125</v>
      </c>
      <c r="AQ1217" s="56">
        <v>4.0625</v>
      </c>
      <c r="AS1217" s="45">
        <v>44540</v>
      </c>
      <c r="AT1217" s="44">
        <v>394.1</v>
      </c>
      <c r="AU1217" s="44">
        <v>395</v>
      </c>
      <c r="AV1217" s="44">
        <v>392.15</v>
      </c>
      <c r="AW1217" s="44">
        <v>393</v>
      </c>
    </row>
    <row r="1218" spans="1:49">
      <c r="A1218" s="45">
        <v>43951</v>
      </c>
      <c r="B1218" s="56">
        <v>0.14480000000000001</v>
      </c>
      <c r="C1218" s="56">
        <v>0.12242</v>
      </c>
      <c r="E1218" s="45">
        <v>43951</v>
      </c>
      <c r="F1218" s="56">
        <v>0</v>
      </c>
      <c r="G1218" s="56">
        <v>0</v>
      </c>
      <c r="I1218" s="45">
        <v>43951</v>
      </c>
      <c r="J1218" s="56">
        <v>0.52937999999999996</v>
      </c>
      <c r="K1218" s="56">
        <v>0.84699999999999998</v>
      </c>
      <c r="M1218" s="45">
        <v>43951</v>
      </c>
      <c r="N1218" s="56">
        <v>0.30249999999999999</v>
      </c>
      <c r="O1218" s="56">
        <v>0.86429999999999996</v>
      </c>
      <c r="Q1218" s="45">
        <v>43951</v>
      </c>
      <c r="R1218" s="56">
        <v>6.4043700000000001</v>
      </c>
      <c r="S1218" s="56">
        <v>7.0344499999999996</v>
      </c>
      <c r="U1218" s="45">
        <v>43951</v>
      </c>
      <c r="V1218" s="56">
        <v>3.0303</v>
      </c>
      <c r="W1218" s="56">
        <v>8.29481</v>
      </c>
      <c r="Y1218" s="45">
        <v>43951</v>
      </c>
      <c r="Z1218" s="56">
        <v>2.68425</v>
      </c>
      <c r="AA1218" s="56">
        <v>7.9162800000000004</v>
      </c>
      <c r="AC1218" s="45">
        <v>43951</v>
      </c>
      <c r="AD1218" s="56">
        <v>0.77085000000000004</v>
      </c>
      <c r="AE1218" s="56">
        <v>0.67181000000000002</v>
      </c>
      <c r="AG1218" s="45">
        <v>43951</v>
      </c>
      <c r="AH1218" s="56">
        <v>1.72732</v>
      </c>
      <c r="AI1218" s="56">
        <v>0.74028000000000005</v>
      </c>
      <c r="AK1218" s="45">
        <v>43951</v>
      </c>
      <c r="AL1218" s="56">
        <v>2.28322</v>
      </c>
      <c r="AM1218" s="56">
        <v>0.69266000000000005</v>
      </c>
      <c r="AO1218" s="45">
        <v>43951</v>
      </c>
      <c r="AP1218" s="56">
        <v>4.2013800000000003</v>
      </c>
      <c r="AQ1218" s="56">
        <v>1.2847200000000001</v>
      </c>
      <c r="AS1218" s="45">
        <v>44543</v>
      </c>
      <c r="AT1218" s="44">
        <v>394.8</v>
      </c>
      <c r="AU1218" s="44">
        <v>399.7</v>
      </c>
      <c r="AV1218" s="44">
        <v>393</v>
      </c>
      <c r="AW1218" s="44">
        <v>393.9</v>
      </c>
    </row>
    <row r="1219" spans="1:49">
      <c r="A1219" s="45">
        <v>43952</v>
      </c>
      <c r="B1219" s="56">
        <v>0.16850000000000001</v>
      </c>
      <c r="C1219" s="56">
        <v>0.14348</v>
      </c>
      <c r="E1219" s="45">
        <v>43952</v>
      </c>
      <c r="F1219" s="56">
        <v>20</v>
      </c>
      <c r="G1219" s="56">
        <v>10</v>
      </c>
      <c r="I1219" s="45">
        <v>43952</v>
      </c>
      <c r="J1219" s="56">
        <v>0.26468999999999998</v>
      </c>
      <c r="K1219" s="56">
        <v>0.79407000000000005</v>
      </c>
      <c r="M1219" s="45">
        <v>43952</v>
      </c>
      <c r="N1219" s="56">
        <v>0.86429999999999996</v>
      </c>
      <c r="O1219" s="56">
        <v>0.86429999999999996</v>
      </c>
      <c r="Q1219" s="45">
        <v>43952</v>
      </c>
      <c r="R1219" s="56">
        <v>6.3670400000000003</v>
      </c>
      <c r="S1219" s="56">
        <v>9.6469699999999996</v>
      </c>
      <c r="U1219" s="45">
        <v>43952</v>
      </c>
      <c r="V1219" s="56">
        <v>2.5937299999999999</v>
      </c>
      <c r="W1219" s="56">
        <v>6.3687699999999996</v>
      </c>
      <c r="Y1219" s="45">
        <v>43952</v>
      </c>
      <c r="Z1219" s="56">
        <v>2.2975400000000001</v>
      </c>
      <c r="AA1219" s="56">
        <v>5.6869800000000001</v>
      </c>
      <c r="AC1219" s="45">
        <v>43952</v>
      </c>
      <c r="AD1219" s="56">
        <v>0.71816000000000002</v>
      </c>
      <c r="AE1219" s="56">
        <v>0.63180000000000003</v>
      </c>
      <c r="AG1219" s="45">
        <v>43952</v>
      </c>
      <c r="AH1219" s="56">
        <v>1.69648</v>
      </c>
      <c r="AI1219" s="56">
        <v>0.67859000000000003</v>
      </c>
      <c r="AK1219" s="45">
        <v>43952</v>
      </c>
      <c r="AL1219" s="56">
        <v>2.2062499999999998</v>
      </c>
      <c r="AM1219" s="56">
        <v>0.48742000000000002</v>
      </c>
      <c r="AO1219" s="45">
        <v>43952</v>
      </c>
      <c r="AP1219" s="56">
        <v>3.75</v>
      </c>
      <c r="AQ1219" s="56">
        <v>1.5972200000000001</v>
      </c>
      <c r="AS1219" s="45">
        <v>44544</v>
      </c>
      <c r="AT1219" s="44">
        <v>390.3</v>
      </c>
      <c r="AU1219" s="44">
        <v>393.2</v>
      </c>
      <c r="AV1219" s="44">
        <v>389.3</v>
      </c>
      <c r="AW1219" s="44">
        <v>390.45</v>
      </c>
    </row>
    <row r="1220" spans="1:49">
      <c r="A1220" s="45">
        <v>43953</v>
      </c>
      <c r="B1220" s="56">
        <v>0.15665000000000001</v>
      </c>
      <c r="C1220" s="56">
        <v>0.13689999999999999</v>
      </c>
      <c r="E1220" s="45">
        <v>43953</v>
      </c>
      <c r="F1220" s="56">
        <v>7.1428500000000001</v>
      </c>
      <c r="G1220" s="56">
        <v>0</v>
      </c>
      <c r="I1220" s="45">
        <v>43953</v>
      </c>
      <c r="J1220" s="56">
        <v>0.68818999999999997</v>
      </c>
      <c r="K1220" s="56">
        <v>0</v>
      </c>
      <c r="M1220" s="45">
        <v>43953</v>
      </c>
      <c r="N1220" s="56">
        <v>0.69144000000000005</v>
      </c>
      <c r="O1220" s="56">
        <v>0.38893</v>
      </c>
      <c r="Q1220" s="45">
        <v>43953</v>
      </c>
      <c r="R1220" s="56">
        <v>4.9672900000000002</v>
      </c>
      <c r="S1220" s="56">
        <v>4.4735500000000004</v>
      </c>
      <c r="U1220" s="45">
        <v>43953</v>
      </c>
      <c r="V1220" s="56">
        <v>2.3626</v>
      </c>
      <c r="W1220" s="56">
        <v>7.0621400000000003</v>
      </c>
      <c r="Y1220" s="45">
        <v>43953</v>
      </c>
      <c r="Z1220" s="56">
        <v>2.0928100000000001</v>
      </c>
      <c r="AA1220" s="56">
        <v>7.8935300000000002</v>
      </c>
      <c r="AC1220" s="45">
        <v>43953</v>
      </c>
      <c r="AD1220" s="56">
        <v>0.60350000000000004</v>
      </c>
      <c r="AE1220" s="56">
        <v>0.66742000000000001</v>
      </c>
      <c r="AG1220" s="45">
        <v>43953</v>
      </c>
      <c r="AH1220" s="56">
        <v>1.80444</v>
      </c>
      <c r="AI1220" s="56">
        <v>0.35471000000000003</v>
      </c>
      <c r="AK1220" s="45">
        <v>43953</v>
      </c>
      <c r="AL1220" s="56">
        <v>2.28322</v>
      </c>
      <c r="AM1220" s="56">
        <v>0.43612000000000001</v>
      </c>
      <c r="AO1220" s="45">
        <v>43953</v>
      </c>
      <c r="AP1220" s="56">
        <v>1.5972200000000001</v>
      </c>
      <c r="AQ1220" s="56">
        <v>0.83333000000000002</v>
      </c>
      <c r="AS1220" s="45">
        <v>44545</v>
      </c>
      <c r="AT1220" s="44">
        <v>388.85</v>
      </c>
      <c r="AU1220" s="44">
        <v>391.25</v>
      </c>
      <c r="AV1220" s="44">
        <v>388.3</v>
      </c>
      <c r="AW1220" s="44">
        <v>390.85</v>
      </c>
    </row>
    <row r="1221" spans="1:49">
      <c r="A1221" s="45">
        <v>43954</v>
      </c>
      <c r="B1221" s="56">
        <v>0.17508000000000001</v>
      </c>
      <c r="C1221" s="56">
        <v>0.14216999999999999</v>
      </c>
      <c r="E1221" s="45">
        <v>43954</v>
      </c>
      <c r="F1221" s="56">
        <v>0</v>
      </c>
      <c r="G1221" s="56">
        <v>0</v>
      </c>
      <c r="I1221" s="45">
        <v>43954</v>
      </c>
      <c r="J1221" s="56">
        <v>0.68818999999999997</v>
      </c>
      <c r="K1221" s="56">
        <v>0</v>
      </c>
      <c r="M1221" s="45">
        <v>43954</v>
      </c>
      <c r="N1221" s="56">
        <v>0.73465000000000003</v>
      </c>
      <c r="O1221" s="56">
        <v>0.69144000000000005</v>
      </c>
      <c r="Q1221" s="45">
        <v>43954</v>
      </c>
      <c r="R1221" s="56">
        <v>4.67448</v>
      </c>
      <c r="S1221" s="56">
        <v>4.2414500000000004</v>
      </c>
      <c r="U1221" s="45">
        <v>43954</v>
      </c>
      <c r="V1221" s="56">
        <v>2.2598799999999999</v>
      </c>
      <c r="W1221" s="56">
        <v>9.0395400000000006</v>
      </c>
      <c r="Y1221" s="45">
        <v>43954</v>
      </c>
      <c r="Z1221" s="56">
        <v>2.0018099999999999</v>
      </c>
      <c r="AA1221" s="56">
        <v>9.9181000000000008</v>
      </c>
      <c r="AC1221" s="45">
        <v>43954</v>
      </c>
      <c r="AD1221" s="56">
        <v>0.52788000000000002</v>
      </c>
      <c r="AE1221" s="56">
        <v>0.64790000000000003</v>
      </c>
      <c r="AG1221" s="45">
        <v>43954</v>
      </c>
      <c r="AH1221" s="56">
        <v>1.3726</v>
      </c>
      <c r="AI1221" s="56">
        <v>0.69401000000000002</v>
      </c>
      <c r="AK1221" s="45">
        <v>43954</v>
      </c>
      <c r="AL1221" s="56">
        <v>2.6167199999999999</v>
      </c>
      <c r="AM1221" s="56">
        <v>0.38480999999999999</v>
      </c>
      <c r="AO1221" s="45">
        <v>43954</v>
      </c>
      <c r="AP1221" s="56">
        <v>1.7013799999999999</v>
      </c>
      <c r="AQ1221" s="56">
        <v>1.35416</v>
      </c>
      <c r="AS1221" s="45">
        <v>44546</v>
      </c>
      <c r="AT1221" s="44">
        <v>394.05</v>
      </c>
      <c r="AU1221" s="44">
        <v>395.3</v>
      </c>
      <c r="AV1221" s="44">
        <v>390.7</v>
      </c>
      <c r="AW1221" s="44">
        <v>393.5</v>
      </c>
    </row>
    <row r="1222" spans="1:49">
      <c r="A1222" s="45">
        <v>43955</v>
      </c>
      <c r="B1222" s="56">
        <v>0.36726999999999999</v>
      </c>
      <c r="C1222" s="56">
        <v>0.20141000000000001</v>
      </c>
      <c r="E1222" s="45">
        <v>43955</v>
      </c>
      <c r="F1222" s="56">
        <v>27.142849999999999</v>
      </c>
      <c r="G1222" s="56">
        <v>18.57142</v>
      </c>
      <c r="I1222" s="45">
        <v>43955</v>
      </c>
      <c r="J1222" s="56">
        <v>5.3467399999999996</v>
      </c>
      <c r="K1222" s="56">
        <v>1.85283</v>
      </c>
      <c r="M1222" s="45">
        <v>43955</v>
      </c>
      <c r="N1222" s="56">
        <v>7.9948100000000002</v>
      </c>
      <c r="O1222" s="56">
        <v>2.37683</v>
      </c>
      <c r="Q1222" s="45">
        <v>43955</v>
      </c>
      <c r="R1222" s="56">
        <v>10.177070000000001</v>
      </c>
      <c r="S1222" s="56">
        <v>15.64298</v>
      </c>
      <c r="U1222" s="45">
        <v>43955</v>
      </c>
      <c r="V1222" s="56">
        <v>4.9306599999999996</v>
      </c>
      <c r="W1222" s="56">
        <v>11.376469999999999</v>
      </c>
      <c r="Y1222" s="45">
        <v>43955</v>
      </c>
      <c r="Z1222" s="56">
        <v>4.3676000000000004</v>
      </c>
      <c r="AA1222" s="56">
        <v>14.17197</v>
      </c>
      <c r="AC1222" s="45">
        <v>43955</v>
      </c>
      <c r="AD1222" s="56">
        <v>2.3910999999999998</v>
      </c>
      <c r="AE1222" s="56">
        <v>0.86158999999999997</v>
      </c>
      <c r="AG1222" s="45">
        <v>43955</v>
      </c>
      <c r="AH1222" s="56">
        <v>7.0635399999999997</v>
      </c>
      <c r="AI1222" s="56">
        <v>2.2054200000000002</v>
      </c>
      <c r="AK1222" s="45">
        <v>43955</v>
      </c>
      <c r="AL1222" s="56">
        <v>9.5176999999999996</v>
      </c>
      <c r="AM1222" s="56">
        <v>1.8727499999999999</v>
      </c>
      <c r="AO1222" s="45">
        <v>43955</v>
      </c>
      <c r="AP1222" s="56">
        <v>7.4652700000000003</v>
      </c>
      <c r="AQ1222" s="56">
        <v>5.2430500000000002</v>
      </c>
      <c r="AS1222" s="45">
        <v>44547</v>
      </c>
      <c r="AT1222" s="44">
        <v>389.85</v>
      </c>
      <c r="AU1222" s="44">
        <v>394.6</v>
      </c>
      <c r="AV1222" s="44">
        <v>389.6</v>
      </c>
      <c r="AW1222" s="44">
        <v>393.95</v>
      </c>
    </row>
    <row r="1223" spans="1:49">
      <c r="A1223" s="45">
        <v>43956</v>
      </c>
      <c r="B1223" s="56">
        <v>0.19481999999999999</v>
      </c>
      <c r="C1223" s="56">
        <v>0.18034</v>
      </c>
      <c r="E1223" s="45">
        <v>43956</v>
      </c>
      <c r="F1223" s="56">
        <v>0</v>
      </c>
      <c r="G1223" s="56">
        <v>0</v>
      </c>
      <c r="I1223" s="45">
        <v>43956</v>
      </c>
      <c r="J1223" s="56">
        <v>5.4526199999999996</v>
      </c>
      <c r="K1223" s="56">
        <v>0.42349999999999999</v>
      </c>
      <c r="M1223" s="45">
        <v>43956</v>
      </c>
      <c r="N1223" s="56">
        <v>26.101980000000001</v>
      </c>
      <c r="O1223" s="56">
        <v>0.43214999999999998</v>
      </c>
      <c r="Q1223" s="45">
        <v>43956</v>
      </c>
      <c r="R1223" s="56">
        <v>5.8625800000000003</v>
      </c>
      <c r="S1223" s="56">
        <v>6.4673499999999997</v>
      </c>
      <c r="U1223" s="45">
        <v>43956</v>
      </c>
      <c r="V1223" s="56">
        <v>2.2598799999999999</v>
      </c>
      <c r="W1223" s="56">
        <v>12.069850000000001</v>
      </c>
      <c r="Y1223" s="45">
        <v>43956</v>
      </c>
      <c r="Z1223" s="56">
        <v>2.0018099999999999</v>
      </c>
      <c r="AA1223" s="56">
        <v>11.23748</v>
      </c>
      <c r="AC1223" s="45">
        <v>43956</v>
      </c>
      <c r="AD1223" s="56">
        <v>1.18896</v>
      </c>
      <c r="AE1223" s="56">
        <v>0.72060000000000002</v>
      </c>
      <c r="AG1223" s="45">
        <v>43956</v>
      </c>
      <c r="AH1223" s="56">
        <v>2.43676</v>
      </c>
      <c r="AI1223" s="56">
        <v>0.90993000000000002</v>
      </c>
      <c r="AK1223" s="45">
        <v>43956</v>
      </c>
      <c r="AL1223" s="56">
        <v>2.3601800000000002</v>
      </c>
      <c r="AM1223" s="56">
        <v>0.69266000000000005</v>
      </c>
      <c r="AO1223" s="45">
        <v>43956</v>
      </c>
      <c r="AP1223" s="56">
        <v>3.5416599999999998</v>
      </c>
      <c r="AQ1223" s="56">
        <v>1.97916</v>
      </c>
      <c r="AS1223" s="45">
        <v>44550</v>
      </c>
      <c r="AT1223" s="44">
        <v>392.2</v>
      </c>
      <c r="AU1223" s="44">
        <v>392.3</v>
      </c>
      <c r="AV1223" s="44">
        <v>385.7</v>
      </c>
      <c r="AW1223" s="44">
        <v>386.6</v>
      </c>
    </row>
    <row r="1224" spans="1:49">
      <c r="A1224" s="45">
        <v>43957</v>
      </c>
      <c r="B1224" s="56">
        <v>0.38439000000000001</v>
      </c>
      <c r="C1224" s="56">
        <v>0.26723000000000002</v>
      </c>
      <c r="E1224" s="45">
        <v>43957</v>
      </c>
      <c r="F1224" s="56">
        <v>22.857140000000001</v>
      </c>
      <c r="G1224" s="56">
        <v>18.57142</v>
      </c>
      <c r="I1224" s="45">
        <v>43957</v>
      </c>
      <c r="J1224" s="56">
        <v>3.0174599999999998</v>
      </c>
      <c r="K1224" s="56">
        <v>3.1762800000000002</v>
      </c>
      <c r="M1224" s="45">
        <v>43957</v>
      </c>
      <c r="N1224" s="56">
        <v>5.1858199999999997</v>
      </c>
      <c r="O1224" s="56">
        <v>2.5929099999999998</v>
      </c>
      <c r="Q1224" s="45">
        <v>43957</v>
      </c>
      <c r="R1224" s="56">
        <v>10.515969999999999</v>
      </c>
      <c r="S1224" s="56">
        <v>13.906599999999999</v>
      </c>
      <c r="U1224" s="45">
        <v>43957</v>
      </c>
      <c r="V1224" s="56">
        <v>4.28864</v>
      </c>
      <c r="W1224" s="56">
        <v>10.9399</v>
      </c>
      <c r="Y1224" s="45">
        <v>43957</v>
      </c>
      <c r="Z1224" s="56">
        <v>3.7989000000000002</v>
      </c>
      <c r="AA1224" s="56">
        <v>14.28571</v>
      </c>
      <c r="AC1224" s="45">
        <v>43957</v>
      </c>
      <c r="AD1224" s="56">
        <v>1.3431299999999999</v>
      </c>
      <c r="AE1224" s="56">
        <v>1.0435700000000001</v>
      </c>
      <c r="AG1224" s="45">
        <v>43957</v>
      </c>
      <c r="AH1224" s="56">
        <v>3.3466900000000002</v>
      </c>
      <c r="AI1224" s="56">
        <v>1.63479</v>
      </c>
      <c r="AK1224" s="45">
        <v>43957</v>
      </c>
      <c r="AL1224" s="56">
        <v>6.4648500000000002</v>
      </c>
      <c r="AM1224" s="56">
        <v>2.1549499999999999</v>
      </c>
      <c r="AO1224" s="45">
        <v>43957</v>
      </c>
      <c r="AP1224" s="56">
        <v>8.7152700000000003</v>
      </c>
      <c r="AQ1224" s="56">
        <v>5.5902700000000003</v>
      </c>
      <c r="AS1224" s="45">
        <v>44551</v>
      </c>
      <c r="AT1224" s="44">
        <v>389.5</v>
      </c>
      <c r="AU1224" s="44">
        <v>391.05</v>
      </c>
      <c r="AV1224" s="44">
        <v>386.9</v>
      </c>
      <c r="AW1224" s="44">
        <v>389.5</v>
      </c>
    </row>
    <row r="1225" spans="1:49">
      <c r="A1225" s="45">
        <v>43958</v>
      </c>
      <c r="B1225" s="56">
        <v>0.3054</v>
      </c>
      <c r="C1225" s="56">
        <v>0.35016000000000003</v>
      </c>
      <c r="E1225" s="45">
        <v>43958</v>
      </c>
      <c r="F1225" s="56">
        <v>20</v>
      </c>
      <c r="G1225" s="56">
        <v>20</v>
      </c>
      <c r="I1225" s="45">
        <v>43958</v>
      </c>
      <c r="J1225" s="56">
        <v>2.3292700000000002</v>
      </c>
      <c r="K1225" s="56">
        <v>2.1175199999999998</v>
      </c>
      <c r="M1225" s="45">
        <v>43958</v>
      </c>
      <c r="N1225" s="56">
        <v>2.46326</v>
      </c>
      <c r="O1225" s="56">
        <v>2.3336199999999998</v>
      </c>
      <c r="Q1225" s="45">
        <v>43958</v>
      </c>
      <c r="R1225" s="56">
        <v>9.18764</v>
      </c>
      <c r="S1225" s="56">
        <v>12.254949999999999</v>
      </c>
      <c r="U1225" s="45">
        <v>43958</v>
      </c>
      <c r="V1225" s="56">
        <v>4.2115999999999998</v>
      </c>
      <c r="W1225" s="56">
        <v>8.7570599999999992</v>
      </c>
      <c r="Y1225" s="45">
        <v>43958</v>
      </c>
      <c r="Z1225" s="56">
        <v>3.7306599999999999</v>
      </c>
      <c r="AA1225" s="56">
        <v>11.23748</v>
      </c>
      <c r="AC1225" s="45">
        <v>43958</v>
      </c>
      <c r="AD1225" s="56">
        <v>1.10944</v>
      </c>
      <c r="AE1225" s="56">
        <v>0.72108000000000005</v>
      </c>
      <c r="AG1225" s="45">
        <v>43958</v>
      </c>
      <c r="AH1225" s="56">
        <v>2.4830299999999998</v>
      </c>
      <c r="AI1225" s="56">
        <v>1.3726</v>
      </c>
      <c r="AK1225" s="45">
        <v>43958</v>
      </c>
      <c r="AL1225" s="56">
        <v>8.54284</v>
      </c>
      <c r="AM1225" s="56">
        <v>3.1811099999999999</v>
      </c>
      <c r="AO1225" s="45">
        <v>43958</v>
      </c>
      <c r="AP1225" s="56">
        <v>7.2222200000000001</v>
      </c>
      <c r="AQ1225" s="56">
        <v>4.1666600000000003</v>
      </c>
      <c r="AS1225" s="45">
        <v>44552</v>
      </c>
      <c r="AT1225" s="44">
        <v>391.5</v>
      </c>
      <c r="AU1225" s="44">
        <v>393.6</v>
      </c>
      <c r="AV1225" s="44">
        <v>390.35</v>
      </c>
      <c r="AW1225" s="44">
        <v>391.6</v>
      </c>
    </row>
    <row r="1226" spans="1:49">
      <c r="A1226" s="45">
        <v>43959</v>
      </c>
      <c r="B1226" s="56">
        <v>0.27776000000000001</v>
      </c>
      <c r="C1226" s="56">
        <v>0.23694999999999999</v>
      </c>
      <c r="E1226" s="45">
        <v>43959</v>
      </c>
      <c r="F1226" s="56">
        <v>25.714279999999999</v>
      </c>
      <c r="G1226" s="56">
        <v>15.71428</v>
      </c>
      <c r="I1226" s="45">
        <v>43959</v>
      </c>
      <c r="J1226" s="56">
        <v>1.4822599999999999</v>
      </c>
      <c r="K1226" s="56">
        <v>2.1704599999999998</v>
      </c>
      <c r="M1226" s="45">
        <v>43959</v>
      </c>
      <c r="N1226" s="56">
        <v>1.4260999999999999</v>
      </c>
      <c r="O1226" s="56">
        <v>2.3336199999999998</v>
      </c>
      <c r="Q1226" s="45">
        <v>43959</v>
      </c>
      <c r="R1226" s="56">
        <v>9.1266099999999994</v>
      </c>
      <c r="S1226" s="56">
        <v>10.774050000000001</v>
      </c>
      <c r="U1226" s="45">
        <v>43959</v>
      </c>
      <c r="V1226" s="56">
        <v>3.67231</v>
      </c>
      <c r="W1226" s="56">
        <v>8.14072</v>
      </c>
      <c r="Y1226" s="45">
        <v>43959</v>
      </c>
      <c r="Z1226" s="56">
        <v>3.2529499999999998</v>
      </c>
      <c r="AA1226" s="56">
        <v>11.5787</v>
      </c>
      <c r="AC1226" s="45">
        <v>43959</v>
      </c>
      <c r="AD1226" s="56">
        <v>1.1553</v>
      </c>
      <c r="AE1226" s="56">
        <v>0.65863000000000005</v>
      </c>
      <c r="AG1226" s="45">
        <v>43959</v>
      </c>
      <c r="AH1226" s="56">
        <v>2.9302800000000002</v>
      </c>
      <c r="AI1226" s="56">
        <v>1.5114099999999999</v>
      </c>
      <c r="AK1226" s="45">
        <v>43959</v>
      </c>
      <c r="AL1226" s="56">
        <v>10.287319999999999</v>
      </c>
      <c r="AM1226" s="56">
        <v>5.2847600000000003</v>
      </c>
      <c r="AO1226" s="45">
        <v>43959</v>
      </c>
      <c r="AP1226" s="56">
        <v>7.04861</v>
      </c>
      <c r="AQ1226" s="56">
        <v>2.7083300000000001</v>
      </c>
      <c r="AS1226" s="45">
        <v>44553</v>
      </c>
      <c r="AT1226" s="44">
        <v>393.65</v>
      </c>
      <c r="AU1226" s="44">
        <v>394.05</v>
      </c>
      <c r="AV1226" s="44">
        <v>391.5</v>
      </c>
      <c r="AW1226" s="44">
        <v>393.6</v>
      </c>
    </row>
    <row r="1227" spans="1:49">
      <c r="A1227" s="45">
        <v>43960</v>
      </c>
      <c r="B1227" s="56">
        <v>0.15795999999999999</v>
      </c>
      <c r="C1227" s="56">
        <v>0.14348</v>
      </c>
      <c r="E1227" s="45">
        <v>43960</v>
      </c>
      <c r="F1227" s="56">
        <v>0</v>
      </c>
      <c r="G1227" s="56">
        <v>12.857139999999999</v>
      </c>
      <c r="I1227" s="45">
        <v>43960</v>
      </c>
      <c r="J1227" s="56">
        <v>0.74112999999999996</v>
      </c>
      <c r="K1227" s="56">
        <v>0.63524999999999998</v>
      </c>
      <c r="M1227" s="45">
        <v>43960</v>
      </c>
      <c r="N1227" s="56">
        <v>1.3396699999999999</v>
      </c>
      <c r="O1227" s="56">
        <v>0.56179000000000001</v>
      </c>
      <c r="Q1227" s="45">
        <v>43960</v>
      </c>
      <c r="R1227" s="56">
        <v>4.5874899999999998</v>
      </c>
      <c r="S1227" s="56">
        <v>4.4959499999999997</v>
      </c>
      <c r="U1227" s="45">
        <v>43960</v>
      </c>
      <c r="V1227" s="56">
        <v>1.7976300000000001</v>
      </c>
      <c r="W1227" s="56">
        <v>7.0107799999999996</v>
      </c>
      <c r="Y1227" s="45">
        <v>43960</v>
      </c>
      <c r="Z1227" s="56">
        <v>1.5923499999999999</v>
      </c>
      <c r="AA1227" s="56">
        <v>7.37033</v>
      </c>
      <c r="AC1227" s="45">
        <v>43960</v>
      </c>
      <c r="AD1227" s="56">
        <v>0.62302000000000002</v>
      </c>
      <c r="AE1227" s="56">
        <v>0.52886</v>
      </c>
      <c r="AG1227" s="45">
        <v>43960</v>
      </c>
      <c r="AH1227" s="56">
        <v>1.80444</v>
      </c>
      <c r="AI1227" s="56">
        <v>0.83281000000000005</v>
      </c>
      <c r="AK1227" s="45">
        <v>43960</v>
      </c>
      <c r="AL1227" s="56">
        <v>4.4381700000000004</v>
      </c>
      <c r="AM1227" s="56">
        <v>2.5141</v>
      </c>
      <c r="AO1227" s="45">
        <v>43960</v>
      </c>
      <c r="AP1227" s="56">
        <v>1.875</v>
      </c>
      <c r="AQ1227" s="56">
        <v>0.9375</v>
      </c>
      <c r="AS1227" s="45">
        <v>44554</v>
      </c>
      <c r="AT1227" s="44">
        <v>394.95</v>
      </c>
      <c r="AU1227" s="44">
        <v>398.4</v>
      </c>
      <c r="AV1227" s="44">
        <v>394.9</v>
      </c>
      <c r="AW1227" s="44">
        <v>397</v>
      </c>
    </row>
    <row r="1228" spans="1:49">
      <c r="A1228" s="45">
        <v>43961</v>
      </c>
      <c r="B1228" s="56">
        <v>0.13558999999999999</v>
      </c>
      <c r="C1228" s="56">
        <v>0.12242</v>
      </c>
      <c r="E1228" s="45">
        <v>43961</v>
      </c>
      <c r="F1228" s="56">
        <v>11.428570000000001</v>
      </c>
      <c r="G1228" s="56">
        <v>7.1428500000000001</v>
      </c>
      <c r="I1228" s="45">
        <v>43961</v>
      </c>
      <c r="J1228" s="56">
        <v>0.68818999999999997</v>
      </c>
      <c r="K1228" s="56">
        <v>0.26468999999999998</v>
      </c>
      <c r="M1228" s="45">
        <v>43961</v>
      </c>
      <c r="N1228" s="56">
        <v>1.0803799999999999</v>
      </c>
      <c r="O1228" s="56">
        <v>0.77786999999999995</v>
      </c>
      <c r="Q1228" s="45">
        <v>43961</v>
      </c>
      <c r="R1228" s="56">
        <v>4.12134</v>
      </c>
      <c r="S1228" s="56">
        <v>4.0239500000000001</v>
      </c>
      <c r="U1228" s="45">
        <v>43961</v>
      </c>
      <c r="V1228" s="56">
        <v>2.0030800000000002</v>
      </c>
      <c r="W1228" s="56">
        <v>8.2434499999999993</v>
      </c>
      <c r="Y1228" s="45">
        <v>43961</v>
      </c>
      <c r="Z1228" s="56">
        <v>1.77434</v>
      </c>
      <c r="AA1228" s="56">
        <v>9.0081799999999994</v>
      </c>
      <c r="AC1228" s="45">
        <v>43961</v>
      </c>
      <c r="AD1228" s="56">
        <v>0.63424000000000003</v>
      </c>
      <c r="AE1228" s="56">
        <v>0.48153000000000001</v>
      </c>
      <c r="AG1228" s="45">
        <v>43961</v>
      </c>
      <c r="AH1228" s="56">
        <v>1.75817</v>
      </c>
      <c r="AI1228" s="56">
        <v>0.47809000000000001</v>
      </c>
      <c r="AK1228" s="45">
        <v>43961</v>
      </c>
      <c r="AL1228" s="56">
        <v>4.7716700000000003</v>
      </c>
      <c r="AM1228" s="56">
        <v>1.6931700000000001</v>
      </c>
      <c r="AO1228" s="45">
        <v>43961</v>
      </c>
      <c r="AP1228" s="56">
        <v>1.35416</v>
      </c>
      <c r="AQ1228" s="56">
        <v>1.7708299999999999</v>
      </c>
      <c r="AS1228" s="45">
        <v>44557</v>
      </c>
      <c r="AT1228" s="44">
        <v>397</v>
      </c>
      <c r="AU1228" s="44">
        <v>397.15</v>
      </c>
      <c r="AV1228" s="44">
        <v>394.25</v>
      </c>
      <c r="AW1228" s="44">
        <v>394.3</v>
      </c>
    </row>
    <row r="1229" spans="1:49">
      <c r="A1229" s="45">
        <v>43962</v>
      </c>
      <c r="B1229" s="56">
        <v>0.23168</v>
      </c>
      <c r="C1229" s="56">
        <v>0.22247</v>
      </c>
      <c r="E1229" s="45">
        <v>43962</v>
      </c>
      <c r="F1229" s="56">
        <v>11.428570000000001</v>
      </c>
      <c r="G1229" s="56">
        <v>12.857139999999999</v>
      </c>
      <c r="I1229" s="45">
        <v>43962</v>
      </c>
      <c r="J1229" s="56">
        <v>2.8586499999999999</v>
      </c>
      <c r="K1229" s="56">
        <v>1.74695</v>
      </c>
      <c r="M1229" s="45">
        <v>43962</v>
      </c>
      <c r="N1229" s="56">
        <v>2.89541</v>
      </c>
      <c r="O1229" s="56">
        <v>1.6421699999999999</v>
      </c>
      <c r="Q1229" s="45">
        <v>43962</v>
      </c>
      <c r="R1229" s="56">
        <v>9.4632400000000008</v>
      </c>
      <c r="S1229" s="56">
        <v>12.525029999999999</v>
      </c>
      <c r="U1229" s="45">
        <v>43962</v>
      </c>
      <c r="V1229" s="56">
        <v>5.1104200000000004</v>
      </c>
      <c r="W1229" s="56">
        <v>9.39907</v>
      </c>
      <c r="Y1229" s="45">
        <v>43962</v>
      </c>
      <c r="Z1229" s="56">
        <v>4.52684</v>
      </c>
      <c r="AA1229" s="56">
        <v>13.62602</v>
      </c>
      <c r="AC1229" s="45">
        <v>43962</v>
      </c>
      <c r="AD1229" s="56">
        <v>1.0274700000000001</v>
      </c>
      <c r="AE1229" s="56">
        <v>0.62839</v>
      </c>
      <c r="AG1229" s="45">
        <v>43962</v>
      </c>
      <c r="AH1229" s="56">
        <v>4.3645800000000001</v>
      </c>
      <c r="AI1229" s="56">
        <v>1.4034500000000001</v>
      </c>
      <c r="AK1229" s="45">
        <v>43962</v>
      </c>
      <c r="AL1229" s="56">
        <v>11.51872</v>
      </c>
      <c r="AM1229" s="56">
        <v>3.7198500000000001</v>
      </c>
      <c r="AO1229" s="45">
        <v>43962</v>
      </c>
      <c r="AP1229" s="56">
        <v>6.8055500000000002</v>
      </c>
      <c r="AQ1229" s="56">
        <v>4.3402700000000003</v>
      </c>
      <c r="AS1229" s="45">
        <v>44558</v>
      </c>
      <c r="AT1229" s="44">
        <v>395.5</v>
      </c>
      <c r="AU1229" s="44">
        <v>398.3</v>
      </c>
      <c r="AV1229" s="44">
        <v>392.8</v>
      </c>
      <c r="AW1229" s="44">
        <v>398.3</v>
      </c>
    </row>
    <row r="1230" spans="1:49">
      <c r="A1230" s="45">
        <v>43963</v>
      </c>
      <c r="B1230" s="56">
        <v>0.26063999999999998</v>
      </c>
      <c r="C1230" s="56">
        <v>0.29355999999999999</v>
      </c>
      <c r="E1230" s="45">
        <v>43963</v>
      </c>
      <c r="F1230" s="56">
        <v>21.428570000000001</v>
      </c>
      <c r="G1230" s="56">
        <v>18.57142</v>
      </c>
      <c r="I1230" s="45">
        <v>43963</v>
      </c>
      <c r="J1230" s="56">
        <v>6.7231300000000003</v>
      </c>
      <c r="K1230" s="56">
        <v>1.69401</v>
      </c>
      <c r="M1230" s="45">
        <v>43963</v>
      </c>
      <c r="N1230" s="56">
        <v>6.5254899999999996</v>
      </c>
      <c r="O1230" s="56">
        <v>2.03111</v>
      </c>
      <c r="Q1230" s="45">
        <v>43963</v>
      </c>
      <c r="R1230" s="56">
        <v>9.2772299999999994</v>
      </c>
      <c r="S1230" s="56">
        <v>13.40831</v>
      </c>
      <c r="U1230" s="45">
        <v>43963</v>
      </c>
      <c r="V1230" s="56">
        <v>3.4668700000000001</v>
      </c>
      <c r="W1230" s="56">
        <v>10.32357</v>
      </c>
      <c r="Y1230" s="45">
        <v>43963</v>
      </c>
      <c r="Z1230" s="56">
        <v>3.07097</v>
      </c>
      <c r="AA1230" s="56">
        <v>10.873519999999999</v>
      </c>
      <c r="AC1230" s="45">
        <v>43963</v>
      </c>
      <c r="AD1230" s="56">
        <v>1.0460100000000001</v>
      </c>
      <c r="AE1230" s="56">
        <v>0.66644000000000003</v>
      </c>
      <c r="AG1230" s="45">
        <v>43963</v>
      </c>
      <c r="AH1230" s="56">
        <v>4.5496600000000003</v>
      </c>
      <c r="AI1230" s="56">
        <v>1.28007</v>
      </c>
      <c r="AK1230" s="45">
        <v>43963</v>
      </c>
      <c r="AL1230" s="56">
        <v>9.2355</v>
      </c>
      <c r="AM1230" s="56">
        <v>2.7963</v>
      </c>
      <c r="AO1230" s="45">
        <v>43963</v>
      </c>
      <c r="AP1230" s="56">
        <v>6.4583300000000001</v>
      </c>
      <c r="AQ1230" s="56">
        <v>4.6875</v>
      </c>
      <c r="AS1230" s="45">
        <v>44559</v>
      </c>
      <c r="AT1230" s="44">
        <v>398.8</v>
      </c>
      <c r="AU1230" s="44">
        <v>399.3</v>
      </c>
      <c r="AV1230" s="44">
        <v>396.3</v>
      </c>
      <c r="AW1230" s="44">
        <v>396.3</v>
      </c>
    </row>
    <row r="1231" spans="1:49">
      <c r="A1231" s="45">
        <v>43964</v>
      </c>
      <c r="B1231" s="56">
        <v>0.30276999999999998</v>
      </c>
      <c r="C1231" s="56">
        <v>0.36858999999999997</v>
      </c>
      <c r="E1231" s="45">
        <v>43964</v>
      </c>
      <c r="F1231" s="56">
        <v>24.285710000000002</v>
      </c>
      <c r="G1231" s="56">
        <v>28.57142</v>
      </c>
      <c r="I1231" s="45">
        <v>43964</v>
      </c>
      <c r="J1231" s="56">
        <v>2.2233900000000002</v>
      </c>
      <c r="K1231" s="56">
        <v>2.69984</v>
      </c>
      <c r="M1231" s="45">
        <v>43964</v>
      </c>
      <c r="N1231" s="56">
        <v>3.1547100000000001</v>
      </c>
      <c r="O1231" s="56">
        <v>1.8150299999999999</v>
      </c>
      <c r="Q1231" s="45">
        <v>43964</v>
      </c>
      <c r="R1231" s="56">
        <v>8.4579000000000004</v>
      </c>
      <c r="S1231" s="56">
        <v>12.318569999999999</v>
      </c>
      <c r="U1231" s="45">
        <v>43964</v>
      </c>
      <c r="V1231" s="56">
        <v>2.9789400000000001</v>
      </c>
      <c r="W1231" s="56">
        <v>8.6543399999999995</v>
      </c>
      <c r="Y1231" s="45">
        <v>43964</v>
      </c>
      <c r="Z1231" s="56">
        <v>2.63876</v>
      </c>
      <c r="AA1231" s="56">
        <v>10.532299999999999</v>
      </c>
      <c r="AC1231" s="45">
        <v>43964</v>
      </c>
      <c r="AD1231" s="56">
        <v>0.92891999999999997</v>
      </c>
      <c r="AE1231" s="56">
        <v>0.64985000000000004</v>
      </c>
      <c r="AG1231" s="45">
        <v>43964</v>
      </c>
      <c r="AH1231" s="56">
        <v>3.7014100000000001</v>
      </c>
      <c r="AI1231" s="56">
        <v>1.5422499999999999</v>
      </c>
      <c r="AK1231" s="45">
        <v>43964</v>
      </c>
      <c r="AL1231" s="56">
        <v>8.4402200000000001</v>
      </c>
      <c r="AM1231" s="56">
        <v>2.8732600000000001</v>
      </c>
      <c r="AO1231" s="45">
        <v>43964</v>
      </c>
      <c r="AP1231" s="56">
        <v>6.8402700000000003</v>
      </c>
      <c r="AQ1231" s="56">
        <v>4.6527700000000003</v>
      </c>
      <c r="AS1231" s="45">
        <v>44560</v>
      </c>
      <c r="AT1231" s="44">
        <v>397.15</v>
      </c>
      <c r="AU1231" s="44">
        <v>398.3</v>
      </c>
      <c r="AV1231" s="44">
        <v>393.65</v>
      </c>
      <c r="AW1231" s="44">
        <v>394.25</v>
      </c>
    </row>
    <row r="1232" spans="1:49">
      <c r="A1232" s="45">
        <v>43965</v>
      </c>
      <c r="B1232" s="56">
        <v>0.29881999999999997</v>
      </c>
      <c r="C1232" s="56">
        <v>0.33962999999999999</v>
      </c>
      <c r="E1232" s="45">
        <v>43965</v>
      </c>
      <c r="F1232" s="56">
        <v>21.428570000000001</v>
      </c>
      <c r="G1232" s="56">
        <v>12.857139999999999</v>
      </c>
      <c r="I1232" s="45">
        <v>43965</v>
      </c>
      <c r="J1232" s="56">
        <v>3.70566</v>
      </c>
      <c r="K1232" s="56">
        <v>2.69984</v>
      </c>
      <c r="M1232" s="45">
        <v>43965</v>
      </c>
      <c r="N1232" s="56">
        <v>3.9325800000000002</v>
      </c>
      <c r="O1232" s="56">
        <v>2.63612</v>
      </c>
      <c r="Q1232" s="45">
        <v>43965</v>
      </c>
      <c r="R1232" s="56">
        <v>8.7727799999999991</v>
      </c>
      <c r="S1232" s="56">
        <v>13.029809999999999</v>
      </c>
      <c r="U1232" s="45">
        <v>43965</v>
      </c>
      <c r="V1232" s="56">
        <v>3.33846</v>
      </c>
      <c r="W1232" s="56">
        <v>8.9625000000000004</v>
      </c>
      <c r="Y1232" s="45">
        <v>43965</v>
      </c>
      <c r="Z1232" s="56">
        <v>2.95723</v>
      </c>
      <c r="AA1232" s="56">
        <v>10.395810000000001</v>
      </c>
      <c r="AC1232" s="45">
        <v>43965</v>
      </c>
      <c r="AD1232" s="56">
        <v>1.2016500000000001</v>
      </c>
      <c r="AE1232" s="56">
        <v>0.64449000000000001</v>
      </c>
      <c r="AG1232" s="45">
        <v>43965</v>
      </c>
      <c r="AH1232" s="56">
        <v>4.7809900000000001</v>
      </c>
      <c r="AI1232" s="56">
        <v>1.9895099999999999</v>
      </c>
      <c r="AK1232" s="45">
        <v>43965</v>
      </c>
      <c r="AL1232" s="56">
        <v>10.159050000000001</v>
      </c>
      <c r="AM1232" s="56">
        <v>3.02719</v>
      </c>
      <c r="AO1232" s="45">
        <v>43965</v>
      </c>
      <c r="AP1232" s="56">
        <v>8.4722200000000001</v>
      </c>
      <c r="AQ1232" s="56">
        <v>4.0972200000000001</v>
      </c>
      <c r="AS1232" s="45">
        <v>44564</v>
      </c>
      <c r="AT1232" s="44">
        <v>396</v>
      </c>
      <c r="AU1232" s="44">
        <v>399.25</v>
      </c>
      <c r="AV1232" s="44">
        <v>393.95</v>
      </c>
      <c r="AW1232" s="44">
        <v>395.3</v>
      </c>
    </row>
    <row r="1233" spans="1:49">
      <c r="A1233" s="45">
        <v>43966</v>
      </c>
      <c r="B1233" s="56">
        <v>0.28960999999999998</v>
      </c>
      <c r="C1233" s="56">
        <v>0.21851999999999999</v>
      </c>
      <c r="E1233" s="45">
        <v>43966</v>
      </c>
      <c r="F1233" s="56">
        <v>7.1428500000000001</v>
      </c>
      <c r="G1233" s="56">
        <v>22.857140000000001</v>
      </c>
      <c r="I1233" s="45">
        <v>43966</v>
      </c>
      <c r="J1233" s="56">
        <v>2.3822100000000002</v>
      </c>
      <c r="K1233" s="56">
        <v>3.3350900000000001</v>
      </c>
      <c r="M1233" s="45">
        <v>43966</v>
      </c>
      <c r="N1233" s="56">
        <v>2.80898</v>
      </c>
      <c r="O1233" s="56">
        <v>2.4200499999999998</v>
      </c>
      <c r="Q1233" s="45">
        <v>43966</v>
      </c>
      <c r="R1233" s="56">
        <v>8.4978300000000004</v>
      </c>
      <c r="S1233" s="56">
        <v>11.67681</v>
      </c>
      <c r="U1233" s="45">
        <v>43966</v>
      </c>
      <c r="V1233" s="56">
        <v>3.82639</v>
      </c>
      <c r="W1233" s="56">
        <v>7.5243900000000004</v>
      </c>
      <c r="Y1233" s="45">
        <v>43966</v>
      </c>
      <c r="Z1233" s="56">
        <v>3.38944</v>
      </c>
      <c r="AA1233" s="56">
        <v>7.0518599999999996</v>
      </c>
      <c r="AC1233" s="45">
        <v>43966</v>
      </c>
      <c r="AD1233" s="56">
        <v>0.88354999999999995</v>
      </c>
      <c r="AE1233" s="56">
        <v>0.59814000000000001</v>
      </c>
      <c r="AG1233" s="45">
        <v>43966</v>
      </c>
      <c r="AH1233" s="56">
        <v>2.4521899999999999</v>
      </c>
      <c r="AI1233" s="56">
        <v>1.11042</v>
      </c>
      <c r="AK1233" s="45">
        <v>43966</v>
      </c>
      <c r="AL1233" s="56">
        <v>7.5679800000000004</v>
      </c>
      <c r="AM1233" s="56">
        <v>2.05233</v>
      </c>
      <c r="AO1233" s="45">
        <v>43966</v>
      </c>
      <c r="AP1233" s="56">
        <v>8.61111</v>
      </c>
      <c r="AQ1233" s="56">
        <v>3.5416599999999998</v>
      </c>
      <c r="AS1233" s="45">
        <v>44565</v>
      </c>
      <c r="AT1233" s="44">
        <v>395.5</v>
      </c>
      <c r="AU1233" s="44">
        <v>396.3</v>
      </c>
      <c r="AV1233" s="44">
        <v>392.75</v>
      </c>
      <c r="AW1233" s="44">
        <v>394.65</v>
      </c>
    </row>
    <row r="1234" spans="1:49">
      <c r="A1234" s="45">
        <v>43967</v>
      </c>
      <c r="B1234" s="56">
        <v>0.13689999999999999</v>
      </c>
      <c r="C1234" s="56">
        <v>0.11584</v>
      </c>
      <c r="E1234" s="45">
        <v>43967</v>
      </c>
      <c r="F1234" s="56">
        <v>7.1428500000000001</v>
      </c>
      <c r="G1234" s="56">
        <v>10</v>
      </c>
      <c r="I1234" s="45">
        <v>43967</v>
      </c>
      <c r="J1234" s="56">
        <v>0.79407000000000005</v>
      </c>
      <c r="K1234" s="56">
        <v>0.74112999999999996</v>
      </c>
      <c r="M1234" s="45">
        <v>43967</v>
      </c>
      <c r="N1234" s="56">
        <v>0.47536</v>
      </c>
      <c r="O1234" s="56">
        <v>0.47536</v>
      </c>
      <c r="Q1234" s="45">
        <v>43967</v>
      </c>
      <c r="R1234" s="56">
        <v>4.27813</v>
      </c>
      <c r="S1234" s="56">
        <v>4.3992100000000001</v>
      </c>
      <c r="U1234" s="45">
        <v>43967</v>
      </c>
      <c r="V1234" s="56">
        <v>2.1314799999999998</v>
      </c>
      <c r="W1234" s="56">
        <v>4.28864</v>
      </c>
      <c r="Y1234" s="45">
        <v>43967</v>
      </c>
      <c r="Z1234" s="56">
        <v>1.88808</v>
      </c>
      <c r="AA1234" s="56">
        <v>5.9144600000000001</v>
      </c>
      <c r="AC1234" s="45">
        <v>43967</v>
      </c>
      <c r="AD1234" s="56">
        <v>0.36347000000000002</v>
      </c>
      <c r="AE1234" s="56">
        <v>0.44103999999999999</v>
      </c>
      <c r="AG1234" s="45">
        <v>43967</v>
      </c>
      <c r="AH1234" s="56">
        <v>1.095</v>
      </c>
      <c r="AI1234" s="56">
        <v>0.53978999999999999</v>
      </c>
      <c r="AK1234" s="45">
        <v>43967</v>
      </c>
      <c r="AL1234" s="56">
        <v>2.74499</v>
      </c>
      <c r="AM1234" s="56">
        <v>0.89788999999999997</v>
      </c>
      <c r="AO1234" s="45">
        <v>43967</v>
      </c>
      <c r="AP1234" s="56">
        <v>1.18055</v>
      </c>
      <c r="AQ1234" s="56">
        <v>0.9375</v>
      </c>
      <c r="AS1234" s="45">
        <v>44566</v>
      </c>
      <c r="AT1234" s="44">
        <v>394.15</v>
      </c>
      <c r="AU1234" s="44">
        <v>394.45</v>
      </c>
      <c r="AV1234" s="44">
        <v>386.85</v>
      </c>
      <c r="AW1234" s="44">
        <v>389.1</v>
      </c>
    </row>
    <row r="1235" spans="1:49">
      <c r="A1235" s="45">
        <v>43968</v>
      </c>
      <c r="B1235" s="56">
        <v>0.15665000000000001</v>
      </c>
      <c r="C1235" s="56">
        <v>0.14480000000000001</v>
      </c>
      <c r="E1235" s="45">
        <v>43968</v>
      </c>
      <c r="F1235" s="56">
        <v>0</v>
      </c>
      <c r="G1235" s="56">
        <v>10</v>
      </c>
      <c r="I1235" s="45">
        <v>43968</v>
      </c>
      <c r="J1235" s="56">
        <v>0.42349999999999999</v>
      </c>
      <c r="K1235" s="56">
        <v>0.26468999999999998</v>
      </c>
      <c r="M1235" s="45">
        <v>43968</v>
      </c>
      <c r="N1235" s="56">
        <v>0.56179000000000001</v>
      </c>
      <c r="O1235" s="56">
        <v>0.60501000000000005</v>
      </c>
      <c r="Q1235" s="45">
        <v>43968</v>
      </c>
      <c r="R1235" s="56">
        <v>4.29176</v>
      </c>
      <c r="S1235" s="56">
        <v>3.81555</v>
      </c>
      <c r="U1235" s="45">
        <v>43968</v>
      </c>
      <c r="V1235" s="56">
        <v>1.6949099999999999</v>
      </c>
      <c r="W1235" s="56">
        <v>6.0606</v>
      </c>
      <c r="Y1235" s="45">
        <v>43968</v>
      </c>
      <c r="Z1235" s="56">
        <v>1.50136</v>
      </c>
      <c r="AA1235" s="56">
        <v>7.0291100000000002</v>
      </c>
      <c r="AC1235" s="45">
        <v>43968</v>
      </c>
      <c r="AD1235" s="56">
        <v>0.44786999999999999</v>
      </c>
      <c r="AE1235" s="56">
        <v>0.77329000000000003</v>
      </c>
      <c r="AG1235" s="45">
        <v>43968</v>
      </c>
      <c r="AH1235" s="56">
        <v>0.89449999999999996</v>
      </c>
      <c r="AI1235" s="56">
        <v>0.72485999999999995</v>
      </c>
      <c r="AK1235" s="45">
        <v>43968</v>
      </c>
      <c r="AL1235" s="56">
        <v>2.74499</v>
      </c>
      <c r="AM1235" s="56">
        <v>1.0774699999999999</v>
      </c>
      <c r="AO1235" s="45">
        <v>43968</v>
      </c>
      <c r="AP1235" s="56">
        <v>1.18055</v>
      </c>
      <c r="AQ1235" s="56">
        <v>1.6319399999999999</v>
      </c>
      <c r="AS1235" s="45">
        <v>44567</v>
      </c>
      <c r="AT1235" s="44">
        <v>386</v>
      </c>
      <c r="AU1235" s="44">
        <v>390.05</v>
      </c>
      <c r="AV1235" s="44">
        <v>385.1</v>
      </c>
      <c r="AW1235" s="44">
        <v>385.25</v>
      </c>
    </row>
    <row r="1236" spans="1:49">
      <c r="A1236" s="45">
        <v>43969</v>
      </c>
      <c r="B1236" s="56">
        <v>0.18165999999999999</v>
      </c>
      <c r="C1236" s="56">
        <v>0.23036999999999999</v>
      </c>
      <c r="E1236" s="45">
        <v>43969</v>
      </c>
      <c r="F1236" s="56">
        <v>20</v>
      </c>
      <c r="G1236" s="56">
        <v>11.428570000000001</v>
      </c>
      <c r="I1236" s="45">
        <v>43969</v>
      </c>
      <c r="J1236" s="56">
        <v>1.4822599999999999</v>
      </c>
      <c r="K1236" s="56">
        <v>2.4351500000000001</v>
      </c>
      <c r="M1236" s="45">
        <v>43969</v>
      </c>
      <c r="N1236" s="56">
        <v>1.2100200000000001</v>
      </c>
      <c r="O1236" s="56">
        <v>1.6853899999999999</v>
      </c>
      <c r="Q1236" s="45">
        <v>43969</v>
      </c>
      <c r="R1236" s="56">
        <v>9.4560999999999993</v>
      </c>
      <c r="S1236" s="56">
        <v>11.412240000000001</v>
      </c>
      <c r="U1236" s="45">
        <v>43969</v>
      </c>
      <c r="V1236" s="56">
        <v>5.1617800000000003</v>
      </c>
      <c r="W1236" s="56">
        <v>7.4730299999999996</v>
      </c>
      <c r="Y1236" s="45">
        <v>43969</v>
      </c>
      <c r="Z1236" s="56">
        <v>4.57233</v>
      </c>
      <c r="AA1236" s="56">
        <v>9.4858899999999995</v>
      </c>
      <c r="AC1236" s="45">
        <v>43969</v>
      </c>
      <c r="AD1236" s="56">
        <v>0.71913000000000005</v>
      </c>
      <c r="AE1236" s="56">
        <v>0.96892999999999996</v>
      </c>
      <c r="AG1236" s="45">
        <v>43969</v>
      </c>
      <c r="AH1236" s="56">
        <v>2.1128900000000002</v>
      </c>
      <c r="AI1236" s="56">
        <v>1.3417600000000001</v>
      </c>
      <c r="AK1236" s="45">
        <v>43969</v>
      </c>
      <c r="AL1236" s="56">
        <v>5.3873699999999998</v>
      </c>
      <c r="AM1236" s="56">
        <v>2.5910700000000002</v>
      </c>
      <c r="AO1236" s="45">
        <v>43969</v>
      </c>
      <c r="AP1236" s="56">
        <v>6.6319400000000002</v>
      </c>
      <c r="AQ1236" s="56">
        <v>3.5069400000000002</v>
      </c>
      <c r="AS1236" s="45">
        <v>44568</v>
      </c>
      <c r="AT1236" s="44">
        <v>388.6</v>
      </c>
      <c r="AU1236" s="44">
        <v>391.1</v>
      </c>
      <c r="AV1236" s="44">
        <v>387.2</v>
      </c>
      <c r="AW1236" s="44">
        <v>390.5</v>
      </c>
    </row>
    <row r="1237" spans="1:49">
      <c r="A1237" s="45">
        <v>43970</v>
      </c>
      <c r="B1237" s="56">
        <v>0.23827000000000001</v>
      </c>
      <c r="C1237" s="56">
        <v>0.27776000000000001</v>
      </c>
      <c r="E1237" s="45">
        <v>43970</v>
      </c>
      <c r="F1237" s="56">
        <v>12.857139999999999</v>
      </c>
      <c r="G1237" s="56">
        <v>20</v>
      </c>
      <c r="I1237" s="45">
        <v>43970</v>
      </c>
      <c r="J1237" s="56">
        <v>2.2233900000000002</v>
      </c>
      <c r="K1237" s="56">
        <v>4.55267</v>
      </c>
      <c r="M1237" s="45">
        <v>43970</v>
      </c>
      <c r="N1237" s="56">
        <v>1.94468</v>
      </c>
      <c r="O1237" s="56">
        <v>4.3647299999999998</v>
      </c>
      <c r="Q1237" s="45">
        <v>43970</v>
      </c>
      <c r="R1237" s="56">
        <v>9.6521699999999999</v>
      </c>
      <c r="S1237" s="56">
        <v>13.778700000000001</v>
      </c>
      <c r="U1237" s="45">
        <v>43970</v>
      </c>
      <c r="V1237" s="56">
        <v>4.4427300000000001</v>
      </c>
      <c r="W1237" s="56">
        <v>9.8613199999999992</v>
      </c>
      <c r="Y1237" s="45">
        <v>43970</v>
      </c>
      <c r="Z1237" s="56">
        <v>3.9353899999999999</v>
      </c>
      <c r="AA1237" s="56">
        <v>13.512280000000001</v>
      </c>
      <c r="AC1237" s="45">
        <v>43970</v>
      </c>
      <c r="AD1237" s="56">
        <v>1.24604</v>
      </c>
      <c r="AE1237" s="56">
        <v>0.83231999999999995</v>
      </c>
      <c r="AG1237" s="45">
        <v>43970</v>
      </c>
      <c r="AH1237" s="56">
        <v>3.1770499999999999</v>
      </c>
      <c r="AI1237" s="56">
        <v>3.0074000000000001</v>
      </c>
      <c r="AK1237" s="45">
        <v>43970</v>
      </c>
      <c r="AL1237" s="56">
        <v>6.9266199999999998</v>
      </c>
      <c r="AM1237" s="56">
        <v>2.4628000000000001</v>
      </c>
      <c r="AO1237" s="45">
        <v>43970</v>
      </c>
      <c r="AP1237" s="56">
        <v>9.3055500000000002</v>
      </c>
      <c r="AQ1237" s="56">
        <v>4.0972200000000001</v>
      </c>
      <c r="AS1237" s="45">
        <v>44571</v>
      </c>
      <c r="AT1237" s="44">
        <v>390</v>
      </c>
      <c r="AU1237" s="44">
        <v>390.1</v>
      </c>
      <c r="AV1237" s="44">
        <v>384.3</v>
      </c>
      <c r="AW1237" s="44">
        <v>386.7</v>
      </c>
    </row>
    <row r="1238" spans="1:49">
      <c r="A1238" s="45">
        <v>43971</v>
      </c>
      <c r="B1238" s="56">
        <v>0.19746</v>
      </c>
      <c r="C1238" s="56">
        <v>0.26854</v>
      </c>
      <c r="E1238" s="45">
        <v>43971</v>
      </c>
      <c r="F1238" s="56">
        <v>21.428570000000001</v>
      </c>
      <c r="G1238" s="56">
        <v>14.28571</v>
      </c>
      <c r="I1238" s="45">
        <v>43971</v>
      </c>
      <c r="J1238" s="56">
        <v>1.9587000000000001</v>
      </c>
      <c r="K1238" s="56">
        <v>3.2292200000000002</v>
      </c>
      <c r="M1238" s="45">
        <v>43971</v>
      </c>
      <c r="N1238" s="56">
        <v>1.2532399999999999</v>
      </c>
      <c r="O1238" s="56">
        <v>2.72255</v>
      </c>
      <c r="Q1238" s="45">
        <v>43971</v>
      </c>
      <c r="R1238" s="56">
        <v>9.0500000000000007</v>
      </c>
      <c r="S1238" s="56">
        <v>12.47114</v>
      </c>
      <c r="U1238" s="45">
        <v>43971</v>
      </c>
      <c r="V1238" s="56">
        <v>3.7236699999999998</v>
      </c>
      <c r="W1238" s="56">
        <v>9.0908999999999995</v>
      </c>
      <c r="Y1238" s="45">
        <v>43971</v>
      </c>
      <c r="Z1238" s="56">
        <v>3.2984499999999999</v>
      </c>
      <c r="AA1238" s="56">
        <v>12.55686</v>
      </c>
      <c r="AC1238" s="45">
        <v>43971</v>
      </c>
      <c r="AD1238" s="56">
        <v>0.78402000000000005</v>
      </c>
      <c r="AE1238" s="56">
        <v>0.63229000000000002</v>
      </c>
      <c r="AG1238" s="45">
        <v>43971</v>
      </c>
      <c r="AH1238" s="56">
        <v>2.4059200000000001</v>
      </c>
      <c r="AI1238" s="56">
        <v>1.3726</v>
      </c>
      <c r="AK1238" s="45">
        <v>43971</v>
      </c>
      <c r="AL1238" s="56">
        <v>9.0559200000000004</v>
      </c>
      <c r="AM1238" s="56">
        <v>3.3863500000000002</v>
      </c>
      <c r="AO1238" s="45">
        <v>43971</v>
      </c>
      <c r="AP1238" s="56">
        <v>7.5</v>
      </c>
      <c r="AQ1238" s="56">
        <v>3.6458300000000001</v>
      </c>
      <c r="AS1238" s="45">
        <v>44572</v>
      </c>
      <c r="AT1238" s="44">
        <v>387.7</v>
      </c>
      <c r="AU1238" s="44">
        <v>390</v>
      </c>
      <c r="AV1238" s="44">
        <v>386</v>
      </c>
      <c r="AW1238" s="44">
        <v>388.3</v>
      </c>
    </row>
    <row r="1239" spans="1:49">
      <c r="A1239" s="45">
        <v>43972</v>
      </c>
      <c r="B1239" s="56">
        <v>0.18823999999999999</v>
      </c>
      <c r="C1239" s="56">
        <v>0.30276999999999998</v>
      </c>
      <c r="E1239" s="45">
        <v>43972</v>
      </c>
      <c r="F1239" s="56">
        <v>18.57142</v>
      </c>
      <c r="G1239" s="56">
        <v>17.142849999999999</v>
      </c>
      <c r="I1239" s="45">
        <v>43972</v>
      </c>
      <c r="J1239" s="56">
        <v>2.0116399999999999</v>
      </c>
      <c r="K1239" s="56">
        <v>2.7527699999999999</v>
      </c>
      <c r="M1239" s="45">
        <v>43972</v>
      </c>
      <c r="N1239" s="56">
        <v>2.1607599999999998</v>
      </c>
      <c r="O1239" s="56">
        <v>2.54969</v>
      </c>
      <c r="Q1239" s="45">
        <v>43972</v>
      </c>
      <c r="R1239" s="56">
        <v>8.2472200000000004</v>
      </c>
      <c r="S1239" s="56">
        <v>13.01163</v>
      </c>
      <c r="U1239" s="45">
        <v>43972</v>
      </c>
      <c r="V1239" s="56">
        <v>3.98048</v>
      </c>
      <c r="W1239" s="56">
        <v>8.9368200000000009</v>
      </c>
      <c r="Y1239" s="45">
        <v>43972</v>
      </c>
      <c r="Z1239" s="56">
        <v>3.5259299999999998</v>
      </c>
      <c r="AA1239" s="56">
        <v>13.60327</v>
      </c>
      <c r="AC1239" s="45">
        <v>43972</v>
      </c>
      <c r="AD1239" s="56">
        <v>0.86500999999999995</v>
      </c>
      <c r="AE1239" s="56">
        <v>0.68352000000000002</v>
      </c>
      <c r="AG1239" s="45">
        <v>43972</v>
      </c>
      <c r="AH1239" s="56">
        <v>3.0845099999999999</v>
      </c>
      <c r="AI1239" s="56">
        <v>1.80444</v>
      </c>
      <c r="AK1239" s="45">
        <v>43972</v>
      </c>
      <c r="AL1239" s="56">
        <v>7.5936300000000001</v>
      </c>
      <c r="AM1239" s="56">
        <v>3.82247</v>
      </c>
      <c r="AO1239" s="45">
        <v>43972</v>
      </c>
      <c r="AP1239" s="56">
        <v>6.9097200000000001</v>
      </c>
      <c r="AQ1239" s="56">
        <v>4.4444400000000002</v>
      </c>
      <c r="AS1239" s="45">
        <v>44573</v>
      </c>
      <c r="AT1239" s="44">
        <v>391.05</v>
      </c>
      <c r="AU1239" s="44">
        <v>395.15</v>
      </c>
      <c r="AV1239" s="44">
        <v>391</v>
      </c>
      <c r="AW1239" s="44">
        <v>395</v>
      </c>
    </row>
    <row r="1240" spans="1:49">
      <c r="A1240" s="45">
        <v>43973</v>
      </c>
      <c r="B1240" s="56">
        <v>0.27117999999999998</v>
      </c>
      <c r="C1240" s="56">
        <v>0.28038999999999997</v>
      </c>
      <c r="E1240" s="45">
        <v>43973</v>
      </c>
      <c r="F1240" s="56">
        <v>18.57142</v>
      </c>
      <c r="G1240" s="56">
        <v>17.142849999999999</v>
      </c>
      <c r="I1240" s="45">
        <v>43973</v>
      </c>
      <c r="J1240" s="56">
        <v>6.9348799999999997</v>
      </c>
      <c r="K1240" s="56">
        <v>2.0645799999999999</v>
      </c>
      <c r="M1240" s="45">
        <v>43973</v>
      </c>
      <c r="N1240" s="56">
        <v>9.5505600000000008</v>
      </c>
      <c r="O1240" s="56">
        <v>2.4200499999999998</v>
      </c>
      <c r="Q1240" s="45">
        <v>43973</v>
      </c>
      <c r="R1240" s="56">
        <v>9.8430400000000002</v>
      </c>
      <c r="S1240" s="56">
        <v>12.77369</v>
      </c>
      <c r="U1240" s="45">
        <v>43973</v>
      </c>
      <c r="V1240" s="56">
        <v>5.9065200000000004</v>
      </c>
      <c r="W1240" s="56">
        <v>7.4730299999999996</v>
      </c>
      <c r="Y1240" s="45">
        <v>43973</v>
      </c>
      <c r="Z1240" s="56">
        <v>5.2320200000000003</v>
      </c>
      <c r="AA1240" s="56">
        <v>10.23657</v>
      </c>
      <c r="AC1240" s="45">
        <v>43973</v>
      </c>
      <c r="AD1240" s="56">
        <v>1.0284500000000001</v>
      </c>
      <c r="AE1240" s="56">
        <v>0.69864000000000004</v>
      </c>
      <c r="AG1240" s="45">
        <v>43973</v>
      </c>
      <c r="AH1240" s="56">
        <v>4.02529</v>
      </c>
      <c r="AI1240" s="56">
        <v>1.17211</v>
      </c>
      <c r="AK1240" s="45">
        <v>43973</v>
      </c>
      <c r="AL1240" s="56">
        <v>7.1318599999999996</v>
      </c>
      <c r="AM1240" s="56">
        <v>2.56541</v>
      </c>
      <c r="AO1240" s="45">
        <v>43973</v>
      </c>
      <c r="AP1240" s="56">
        <v>6.3888800000000003</v>
      </c>
      <c r="AQ1240" s="56">
        <v>4.375</v>
      </c>
      <c r="AS1240" s="45">
        <v>44574</v>
      </c>
      <c r="AT1240" s="44">
        <v>396.15</v>
      </c>
      <c r="AU1240" s="44">
        <v>396.25</v>
      </c>
      <c r="AV1240" s="44">
        <v>392.35</v>
      </c>
      <c r="AW1240" s="44">
        <v>392.5</v>
      </c>
    </row>
    <row r="1241" spans="1:49">
      <c r="A1241" s="45">
        <v>43974</v>
      </c>
      <c r="B1241" s="56">
        <v>0.14085</v>
      </c>
      <c r="C1241" s="56">
        <v>0.10926</v>
      </c>
      <c r="E1241" s="45">
        <v>43974</v>
      </c>
      <c r="F1241" s="56">
        <v>0</v>
      </c>
      <c r="G1241" s="56">
        <v>0</v>
      </c>
      <c r="I1241" s="45">
        <v>43974</v>
      </c>
      <c r="J1241" s="56">
        <v>0.89993999999999996</v>
      </c>
      <c r="K1241" s="56">
        <v>0.84699999999999998</v>
      </c>
      <c r="M1241" s="45">
        <v>43974</v>
      </c>
      <c r="N1241" s="56">
        <v>0.95072999999999996</v>
      </c>
      <c r="O1241" s="56">
        <v>0.56179000000000001</v>
      </c>
      <c r="Q1241" s="45">
        <v>43974</v>
      </c>
      <c r="R1241" s="56">
        <v>5.0432499999999996</v>
      </c>
      <c r="S1241" s="56">
        <v>4.6180000000000003</v>
      </c>
      <c r="U1241" s="45">
        <v>43974</v>
      </c>
      <c r="V1241" s="56">
        <v>2.38828</v>
      </c>
      <c r="W1241" s="56">
        <v>6.2660499999999999</v>
      </c>
      <c r="Y1241" s="45">
        <v>43974</v>
      </c>
      <c r="Z1241" s="56">
        <v>2.1155499999999998</v>
      </c>
      <c r="AA1241" s="56">
        <v>5.7779699999999998</v>
      </c>
      <c r="AC1241" s="45">
        <v>43974</v>
      </c>
      <c r="AD1241" s="56">
        <v>0.39712999999999998</v>
      </c>
      <c r="AE1241" s="56">
        <v>0.50690000000000002</v>
      </c>
      <c r="AG1241" s="45">
        <v>43974</v>
      </c>
      <c r="AH1241" s="56">
        <v>1.17211</v>
      </c>
      <c r="AI1241" s="56">
        <v>0.33928999999999998</v>
      </c>
      <c r="AK1241" s="45">
        <v>43974</v>
      </c>
      <c r="AL1241" s="56">
        <v>2.8989199999999999</v>
      </c>
      <c r="AM1241" s="56">
        <v>0.87224000000000002</v>
      </c>
      <c r="AO1241" s="45">
        <v>43974</v>
      </c>
      <c r="AP1241" s="56">
        <v>2.0138799999999999</v>
      </c>
      <c r="AQ1241" s="56">
        <v>1.5972200000000001</v>
      </c>
      <c r="AS1241" s="45">
        <v>44575</v>
      </c>
      <c r="AT1241" s="44">
        <v>390.55</v>
      </c>
      <c r="AU1241" s="44">
        <v>390.6</v>
      </c>
      <c r="AV1241" s="44">
        <v>385.9</v>
      </c>
      <c r="AW1241" s="44">
        <v>386.5</v>
      </c>
    </row>
    <row r="1242" spans="1:49">
      <c r="A1242" s="45">
        <v>43975</v>
      </c>
      <c r="B1242" s="56">
        <v>0.13558999999999999</v>
      </c>
      <c r="C1242" s="56">
        <v>0.14480000000000001</v>
      </c>
      <c r="E1242" s="45">
        <v>43975</v>
      </c>
      <c r="F1242" s="56">
        <v>0</v>
      </c>
      <c r="G1242" s="56">
        <v>0</v>
      </c>
      <c r="I1242" s="45">
        <v>43975</v>
      </c>
      <c r="J1242" s="56">
        <v>1.5881400000000001</v>
      </c>
      <c r="K1242" s="56">
        <v>0.31762000000000001</v>
      </c>
      <c r="M1242" s="45">
        <v>43975</v>
      </c>
      <c r="N1242" s="56">
        <v>0.69144000000000005</v>
      </c>
      <c r="O1242" s="56">
        <v>0.86429999999999996</v>
      </c>
      <c r="Q1242" s="45">
        <v>43975</v>
      </c>
      <c r="R1242" s="56">
        <v>4.4706299999999999</v>
      </c>
      <c r="S1242" s="56">
        <v>4.4180400000000004</v>
      </c>
      <c r="U1242" s="45">
        <v>43975</v>
      </c>
      <c r="V1242" s="56">
        <v>2.6707700000000001</v>
      </c>
      <c r="W1242" s="56">
        <v>8.4232099999999992</v>
      </c>
      <c r="Y1242" s="45">
        <v>43975</v>
      </c>
      <c r="Z1242" s="56">
        <v>2.36578</v>
      </c>
      <c r="AA1242" s="56">
        <v>8.3712400000000002</v>
      </c>
      <c r="AC1242" s="45">
        <v>43975</v>
      </c>
      <c r="AD1242" s="56">
        <v>0.34394999999999998</v>
      </c>
      <c r="AE1242" s="56">
        <v>0.57179000000000002</v>
      </c>
      <c r="AG1242" s="45">
        <v>43975</v>
      </c>
      <c r="AH1242" s="56">
        <v>1.3571800000000001</v>
      </c>
      <c r="AI1242" s="56">
        <v>0.40098</v>
      </c>
      <c r="AK1242" s="45">
        <v>43975</v>
      </c>
      <c r="AL1242" s="56">
        <v>3.30938</v>
      </c>
      <c r="AM1242" s="56">
        <v>1.25705</v>
      </c>
      <c r="AO1242" s="45">
        <v>43975</v>
      </c>
      <c r="AP1242" s="56">
        <v>1.5972200000000001</v>
      </c>
      <c r="AQ1242" s="56">
        <v>1.0763799999999999</v>
      </c>
      <c r="AS1242" s="45">
        <v>44578</v>
      </c>
      <c r="AT1242" s="44">
        <v>385.3</v>
      </c>
      <c r="AU1242" s="44">
        <v>387.1</v>
      </c>
      <c r="AV1242" s="44">
        <v>381.5</v>
      </c>
      <c r="AW1242" s="44">
        <v>384.3</v>
      </c>
    </row>
    <row r="1243" spans="1:49">
      <c r="A1243" s="45">
        <v>43976</v>
      </c>
      <c r="B1243" s="56">
        <v>0.25801000000000002</v>
      </c>
      <c r="C1243" s="56">
        <v>0.25011</v>
      </c>
      <c r="E1243" s="45">
        <v>43976</v>
      </c>
      <c r="F1243" s="56">
        <v>18.57142</v>
      </c>
      <c r="G1243" s="56">
        <v>20</v>
      </c>
      <c r="I1243" s="45">
        <v>43976</v>
      </c>
      <c r="J1243" s="56">
        <v>2.2763300000000002</v>
      </c>
      <c r="K1243" s="56">
        <v>2.2763300000000002</v>
      </c>
      <c r="M1243" s="45">
        <v>43976</v>
      </c>
      <c r="N1243" s="56">
        <v>1.5557399999999999</v>
      </c>
      <c r="O1243" s="56">
        <v>2.5929099999999998</v>
      </c>
      <c r="Q1243" s="45">
        <v>43976</v>
      </c>
      <c r="R1243" s="56">
        <v>11.36842</v>
      </c>
      <c r="S1243" s="56">
        <v>12.735379999999999</v>
      </c>
      <c r="U1243" s="45">
        <v>43976</v>
      </c>
      <c r="V1243" s="56">
        <v>7.0364599999999999</v>
      </c>
      <c r="W1243" s="56">
        <v>8.8597800000000007</v>
      </c>
      <c r="Y1243" s="45">
        <v>43976</v>
      </c>
      <c r="Z1243" s="56">
        <v>6.2329299999999996</v>
      </c>
      <c r="AA1243" s="56">
        <v>11.919919999999999</v>
      </c>
      <c r="AC1243" s="45">
        <v>43976</v>
      </c>
      <c r="AD1243" s="56">
        <v>0.59765000000000001</v>
      </c>
      <c r="AE1243" s="56">
        <v>0.68547000000000002</v>
      </c>
      <c r="AG1243" s="45">
        <v>43976</v>
      </c>
      <c r="AH1243" s="56">
        <v>2.4984500000000001</v>
      </c>
      <c r="AI1243" s="56">
        <v>0.86365999999999998</v>
      </c>
      <c r="AK1243" s="45">
        <v>43976</v>
      </c>
      <c r="AL1243" s="56">
        <v>5.3104100000000001</v>
      </c>
      <c r="AM1243" s="56">
        <v>2.9245700000000001</v>
      </c>
      <c r="AO1243" s="45">
        <v>43976</v>
      </c>
      <c r="AP1243" s="56">
        <v>7.5347200000000001</v>
      </c>
      <c r="AQ1243" s="56">
        <v>6.25</v>
      </c>
      <c r="AS1243" s="45">
        <v>44579</v>
      </c>
      <c r="AT1243" s="44">
        <v>384.05</v>
      </c>
      <c r="AU1243" s="44">
        <v>385.6</v>
      </c>
      <c r="AV1243" s="44">
        <v>379.65</v>
      </c>
      <c r="AW1243" s="44">
        <v>380.65</v>
      </c>
    </row>
    <row r="1244" spans="1:49">
      <c r="A1244" s="45">
        <v>43977</v>
      </c>
      <c r="B1244" s="56">
        <v>0.27644000000000002</v>
      </c>
      <c r="C1244" s="56">
        <v>0.38701999999999998</v>
      </c>
      <c r="E1244" s="45">
        <v>43977</v>
      </c>
      <c r="F1244" s="56">
        <v>10</v>
      </c>
      <c r="G1244" s="56">
        <v>17.142849999999999</v>
      </c>
      <c r="I1244" s="45">
        <v>43977</v>
      </c>
      <c r="J1244" s="56">
        <v>1.9587000000000001</v>
      </c>
      <c r="K1244" s="56">
        <v>4.7114799999999999</v>
      </c>
      <c r="M1244" s="45">
        <v>43977</v>
      </c>
      <c r="N1244" s="56">
        <v>1.2964500000000001</v>
      </c>
      <c r="O1244" s="56">
        <v>4.2350899999999996</v>
      </c>
      <c r="Q1244" s="45">
        <v>43977</v>
      </c>
      <c r="R1244" s="56">
        <v>10.36243</v>
      </c>
      <c r="S1244" s="56">
        <v>13.612500000000001</v>
      </c>
      <c r="U1244" s="45">
        <v>43977</v>
      </c>
      <c r="V1244" s="56">
        <v>5.2901899999999999</v>
      </c>
      <c r="W1244" s="56">
        <v>11.736000000000001</v>
      </c>
      <c r="Y1244" s="45">
        <v>43977</v>
      </c>
      <c r="Z1244" s="56">
        <v>4.68607</v>
      </c>
      <c r="AA1244" s="56">
        <v>18.10737</v>
      </c>
      <c r="AC1244" s="45">
        <v>43977</v>
      </c>
      <c r="AD1244" s="56">
        <v>0.99526999999999999</v>
      </c>
      <c r="AE1244" s="56">
        <v>0.69132000000000005</v>
      </c>
      <c r="AG1244" s="45">
        <v>43977</v>
      </c>
      <c r="AH1244" s="56">
        <v>3.8247900000000001</v>
      </c>
      <c r="AI1244" s="56">
        <v>1.9432400000000001</v>
      </c>
      <c r="AK1244" s="45">
        <v>43977</v>
      </c>
      <c r="AL1244" s="56">
        <v>5.36172</v>
      </c>
      <c r="AM1244" s="56">
        <v>3.4633099999999999</v>
      </c>
      <c r="AO1244" s="45">
        <v>43977</v>
      </c>
      <c r="AP1244" s="56">
        <v>8.29861</v>
      </c>
      <c r="AQ1244" s="56">
        <v>5.4166600000000003</v>
      </c>
      <c r="AS1244" s="45">
        <v>44580</v>
      </c>
      <c r="AT1244" s="44">
        <v>377.95</v>
      </c>
      <c r="AU1244" s="44">
        <v>381.8</v>
      </c>
      <c r="AV1244" s="44">
        <v>376.7</v>
      </c>
      <c r="AW1244" s="44">
        <v>378</v>
      </c>
    </row>
    <row r="1245" spans="1:49">
      <c r="A1245" s="45">
        <v>43978</v>
      </c>
      <c r="B1245" s="56">
        <v>0.2409</v>
      </c>
      <c r="C1245" s="56">
        <v>0.38965</v>
      </c>
      <c r="E1245" s="45">
        <v>43978</v>
      </c>
      <c r="F1245" s="56">
        <v>17.142849999999999</v>
      </c>
      <c r="G1245" s="56">
        <v>32.857140000000001</v>
      </c>
      <c r="I1245" s="45">
        <v>43978</v>
      </c>
      <c r="J1245" s="56">
        <v>2.1704599999999998</v>
      </c>
      <c r="K1245" s="56">
        <v>4.1291599999999997</v>
      </c>
      <c r="M1245" s="45">
        <v>43978</v>
      </c>
      <c r="N1245" s="56">
        <v>3.1114899999999999</v>
      </c>
      <c r="O1245" s="56">
        <v>2.6793399999999998</v>
      </c>
      <c r="Q1245" s="45">
        <v>43978</v>
      </c>
      <c r="R1245" s="56">
        <v>9.50122</v>
      </c>
      <c r="S1245" s="56">
        <v>12.91295</v>
      </c>
      <c r="U1245" s="45">
        <v>43978</v>
      </c>
      <c r="V1245" s="56">
        <v>4.1602399999999999</v>
      </c>
      <c r="W1245" s="56">
        <v>10.272209999999999</v>
      </c>
      <c r="Y1245" s="45">
        <v>43978</v>
      </c>
      <c r="Z1245" s="56">
        <v>3.6851600000000002</v>
      </c>
      <c r="AA1245" s="56">
        <v>12.28389</v>
      </c>
      <c r="AC1245" s="45">
        <v>43978</v>
      </c>
      <c r="AD1245" s="56">
        <v>0.86890999999999996</v>
      </c>
      <c r="AE1245" s="56">
        <v>0.65863000000000005</v>
      </c>
      <c r="AG1245" s="45">
        <v>43978</v>
      </c>
      <c r="AH1245" s="56">
        <v>3.4855</v>
      </c>
      <c r="AI1245" s="56">
        <v>1.4959899999999999</v>
      </c>
      <c r="AK1245" s="45">
        <v>43978</v>
      </c>
      <c r="AL1245" s="56">
        <v>8.4402200000000001</v>
      </c>
      <c r="AM1245" s="56">
        <v>2.4371399999999999</v>
      </c>
      <c r="AO1245" s="45">
        <v>43978</v>
      </c>
      <c r="AP1245" s="56">
        <v>9.4097200000000001</v>
      </c>
      <c r="AQ1245" s="56">
        <v>5.2083300000000001</v>
      </c>
      <c r="AS1245" s="45">
        <v>44581</v>
      </c>
      <c r="AT1245" s="44">
        <v>377.8</v>
      </c>
      <c r="AU1245" s="44">
        <v>380.45</v>
      </c>
      <c r="AV1245" s="44">
        <v>376.4</v>
      </c>
      <c r="AW1245" s="44">
        <v>380.05</v>
      </c>
    </row>
    <row r="1246" spans="1:49">
      <c r="A1246" s="45">
        <v>43979</v>
      </c>
      <c r="B1246" s="56">
        <v>0.31330000000000002</v>
      </c>
      <c r="C1246" s="56">
        <v>0.28697</v>
      </c>
      <c r="E1246" s="45">
        <v>43979</v>
      </c>
      <c r="F1246" s="56">
        <v>30</v>
      </c>
      <c r="G1246" s="56">
        <v>22.857140000000001</v>
      </c>
      <c r="I1246" s="45">
        <v>43979</v>
      </c>
      <c r="J1246" s="56">
        <v>13.71095</v>
      </c>
      <c r="K1246" s="56">
        <v>3.1233399999999998</v>
      </c>
      <c r="M1246" s="45">
        <v>43979</v>
      </c>
      <c r="N1246" s="56">
        <v>17.76145</v>
      </c>
      <c r="O1246" s="56">
        <v>1.77182</v>
      </c>
      <c r="Q1246" s="45">
        <v>43979</v>
      </c>
      <c r="R1246" s="56">
        <v>10.19103</v>
      </c>
      <c r="S1246" s="56">
        <v>15.101520000000001</v>
      </c>
      <c r="U1246" s="45">
        <v>43979</v>
      </c>
      <c r="V1246" s="56">
        <v>4.9820200000000003</v>
      </c>
      <c r="W1246" s="56">
        <v>10.6831</v>
      </c>
      <c r="Y1246" s="45">
        <v>43979</v>
      </c>
      <c r="Z1246" s="56">
        <v>4.4131</v>
      </c>
      <c r="AA1246" s="56">
        <v>12.6706</v>
      </c>
      <c r="AC1246" s="45">
        <v>43979</v>
      </c>
      <c r="AD1246" s="56">
        <v>1.1226100000000001</v>
      </c>
      <c r="AE1246" s="56">
        <v>0.74450000000000005</v>
      </c>
      <c r="AG1246" s="45">
        <v>43979</v>
      </c>
      <c r="AH1246" s="56">
        <v>4.8118400000000001</v>
      </c>
      <c r="AI1246" s="56">
        <v>1.4188700000000001</v>
      </c>
      <c r="AK1246" s="45">
        <v>43979</v>
      </c>
      <c r="AL1246" s="56">
        <v>22.293479999999999</v>
      </c>
      <c r="AM1246" s="56">
        <v>4.66906</v>
      </c>
      <c r="AO1246" s="45">
        <v>43979</v>
      </c>
      <c r="AP1246" s="56">
        <v>8.3680500000000002</v>
      </c>
      <c r="AQ1246" s="56">
        <v>4.3055500000000002</v>
      </c>
      <c r="AS1246" s="45">
        <v>44582</v>
      </c>
      <c r="AT1246" s="44">
        <v>376.35</v>
      </c>
      <c r="AU1246" s="44">
        <v>377.3</v>
      </c>
      <c r="AV1246" s="44">
        <v>373.25</v>
      </c>
      <c r="AW1246" s="44">
        <v>376.35</v>
      </c>
    </row>
    <row r="1247" spans="1:49">
      <c r="A1247" s="45">
        <v>43980</v>
      </c>
      <c r="B1247" s="56">
        <v>0.24221000000000001</v>
      </c>
      <c r="C1247" s="56">
        <v>0.25142999999999999</v>
      </c>
      <c r="E1247" s="45">
        <v>43980</v>
      </c>
      <c r="F1247" s="56">
        <v>27.142849999999999</v>
      </c>
      <c r="G1247" s="56">
        <v>0</v>
      </c>
      <c r="I1247" s="45">
        <v>43980</v>
      </c>
      <c r="J1247" s="56">
        <v>2.4351500000000001</v>
      </c>
      <c r="K1247" s="56">
        <v>2.2763300000000002</v>
      </c>
      <c r="M1247" s="45">
        <v>43980</v>
      </c>
      <c r="N1247" s="56">
        <v>3.0682800000000001</v>
      </c>
      <c r="O1247" s="56">
        <v>1.2532399999999999</v>
      </c>
      <c r="Q1247" s="45">
        <v>43980</v>
      </c>
      <c r="R1247" s="56">
        <v>8.7153200000000002</v>
      </c>
      <c r="S1247" s="56">
        <v>11.452819999999999</v>
      </c>
      <c r="U1247" s="45">
        <v>43980</v>
      </c>
      <c r="V1247" s="56">
        <v>4.5711300000000001</v>
      </c>
      <c r="W1247" s="56">
        <v>7.96096</v>
      </c>
      <c r="Y1247" s="45">
        <v>43980</v>
      </c>
      <c r="Z1247" s="56">
        <v>4.0491299999999999</v>
      </c>
      <c r="AA1247" s="56">
        <v>7.5068200000000003</v>
      </c>
      <c r="AC1247" s="45">
        <v>43980</v>
      </c>
      <c r="AD1247" s="56">
        <v>0.67181000000000002</v>
      </c>
      <c r="AE1247" s="56">
        <v>0.54496</v>
      </c>
      <c r="AG1247" s="45">
        <v>43980</v>
      </c>
      <c r="AH1247" s="56">
        <v>2.7297899999999999</v>
      </c>
      <c r="AI1247" s="56">
        <v>0.92535000000000001</v>
      </c>
      <c r="AK1247" s="45">
        <v>43980</v>
      </c>
      <c r="AL1247" s="56">
        <v>9.33812</v>
      </c>
      <c r="AM1247" s="56">
        <v>2.5910700000000002</v>
      </c>
      <c r="AO1247" s="45">
        <v>43980</v>
      </c>
      <c r="AP1247" s="56">
        <v>7.3958300000000001</v>
      </c>
      <c r="AQ1247" s="56">
        <v>3.5416599999999998</v>
      </c>
      <c r="AS1247" s="45">
        <v>44585</v>
      </c>
      <c r="AT1247" s="44">
        <v>374.55</v>
      </c>
      <c r="AU1247" s="44">
        <v>375.9</v>
      </c>
      <c r="AV1247" s="44">
        <v>369.8</v>
      </c>
      <c r="AW1247" s="44">
        <v>370.85</v>
      </c>
    </row>
    <row r="1248" spans="1:49">
      <c r="A1248" s="45">
        <v>43981</v>
      </c>
      <c r="B1248" s="56">
        <v>0.11716</v>
      </c>
      <c r="C1248" s="56">
        <v>0.13295000000000001</v>
      </c>
      <c r="E1248" s="45">
        <v>43981</v>
      </c>
      <c r="F1248" s="56">
        <v>0</v>
      </c>
      <c r="G1248" s="56">
        <v>0</v>
      </c>
      <c r="I1248" s="45">
        <v>43981</v>
      </c>
      <c r="J1248" s="56">
        <v>1.1116900000000001</v>
      </c>
      <c r="K1248" s="56">
        <v>0.74112999999999996</v>
      </c>
      <c r="M1248" s="45">
        <v>43981</v>
      </c>
      <c r="N1248" s="56">
        <v>0.64822000000000002</v>
      </c>
      <c r="O1248" s="56">
        <v>0.86429999999999996</v>
      </c>
      <c r="Q1248" s="45">
        <v>43981</v>
      </c>
      <c r="R1248" s="56">
        <v>4.6897399999999996</v>
      </c>
      <c r="S1248" s="56">
        <v>4.50406</v>
      </c>
      <c r="U1248" s="45">
        <v>43981</v>
      </c>
      <c r="V1248" s="56">
        <v>2.0287600000000001</v>
      </c>
      <c r="W1248" s="56">
        <v>5.8037999999999998</v>
      </c>
      <c r="Y1248" s="45">
        <v>43981</v>
      </c>
      <c r="Z1248" s="56">
        <v>1.79708</v>
      </c>
      <c r="AA1248" s="56">
        <v>5.5277500000000002</v>
      </c>
      <c r="AC1248" s="45">
        <v>43981</v>
      </c>
      <c r="AD1248" s="56">
        <v>0.34054000000000001</v>
      </c>
      <c r="AE1248" s="56">
        <v>0.41566999999999998</v>
      </c>
      <c r="AG1248" s="45">
        <v>43981</v>
      </c>
      <c r="AH1248" s="56">
        <v>0.81738999999999995</v>
      </c>
      <c r="AI1248" s="56">
        <v>0.52436000000000005</v>
      </c>
      <c r="AK1248" s="45">
        <v>43981</v>
      </c>
      <c r="AL1248" s="56">
        <v>2.28322</v>
      </c>
      <c r="AM1248" s="56">
        <v>0.69266000000000005</v>
      </c>
      <c r="AO1248" s="45">
        <v>43981</v>
      </c>
      <c r="AP1248" s="56">
        <v>1.97916</v>
      </c>
      <c r="AQ1248" s="56">
        <v>1.1458299999999999</v>
      </c>
      <c r="AS1248" s="45">
        <v>44586</v>
      </c>
      <c r="AT1248" s="44">
        <v>369</v>
      </c>
      <c r="AU1248" s="44">
        <v>370.75</v>
      </c>
      <c r="AV1248" s="44">
        <v>359.85</v>
      </c>
      <c r="AW1248" s="44">
        <v>361</v>
      </c>
    </row>
    <row r="1249" spans="1:49">
      <c r="A1249" s="45">
        <v>43982</v>
      </c>
      <c r="B1249" s="56">
        <v>0.16586000000000001</v>
      </c>
      <c r="C1249" s="56">
        <v>0.16718</v>
      </c>
      <c r="E1249" s="45">
        <v>43982</v>
      </c>
      <c r="F1249" s="56">
        <v>0</v>
      </c>
      <c r="G1249" s="56">
        <v>10</v>
      </c>
      <c r="I1249" s="45">
        <v>43982</v>
      </c>
      <c r="J1249" s="56">
        <v>0.37056</v>
      </c>
      <c r="K1249" s="56">
        <v>0.31762000000000001</v>
      </c>
      <c r="M1249" s="45">
        <v>43982</v>
      </c>
      <c r="N1249" s="56">
        <v>0.56179000000000001</v>
      </c>
      <c r="O1249" s="56">
        <v>0.43214999999999998</v>
      </c>
      <c r="Q1249" s="45">
        <v>43982</v>
      </c>
      <c r="R1249" s="56">
        <v>4.5193199999999996</v>
      </c>
      <c r="S1249" s="56">
        <v>3.98922</v>
      </c>
      <c r="U1249" s="45">
        <v>43982</v>
      </c>
      <c r="V1249" s="56">
        <v>2.69645</v>
      </c>
      <c r="W1249" s="56">
        <v>7.2675900000000002</v>
      </c>
      <c r="Y1249" s="45">
        <v>43982</v>
      </c>
      <c r="Z1249" s="56">
        <v>2.3885299999999998</v>
      </c>
      <c r="AA1249" s="56">
        <v>7.3930800000000003</v>
      </c>
      <c r="AC1249" s="45">
        <v>43982</v>
      </c>
      <c r="AD1249" s="56">
        <v>0.31175000000000003</v>
      </c>
      <c r="AE1249" s="56">
        <v>0.40738000000000002</v>
      </c>
      <c r="AG1249" s="45">
        <v>43982</v>
      </c>
      <c r="AH1249" s="56">
        <v>0.89449999999999996</v>
      </c>
      <c r="AI1249" s="56">
        <v>0.46267000000000003</v>
      </c>
      <c r="AK1249" s="45">
        <v>43982</v>
      </c>
      <c r="AL1249" s="56">
        <v>2.00102</v>
      </c>
      <c r="AM1249" s="56">
        <v>1.05182</v>
      </c>
      <c r="AO1249" s="45">
        <v>43982</v>
      </c>
      <c r="AP1249" s="56">
        <v>1.42361</v>
      </c>
      <c r="AQ1249" s="56">
        <v>1.25</v>
      </c>
      <c r="AS1249" s="45">
        <v>44587</v>
      </c>
      <c r="AT1249" s="44">
        <v>363.4</v>
      </c>
      <c r="AU1249" s="44">
        <v>365.35</v>
      </c>
      <c r="AV1249" s="44">
        <v>360.35</v>
      </c>
      <c r="AW1249" s="44">
        <v>360.7</v>
      </c>
    </row>
    <row r="1250" spans="1:49">
      <c r="A1250" s="45">
        <v>43983</v>
      </c>
      <c r="B1250" s="56">
        <v>0.33305000000000001</v>
      </c>
      <c r="C1250" s="56">
        <v>0.28301999999999999</v>
      </c>
      <c r="E1250" s="45">
        <v>43983</v>
      </c>
      <c r="F1250" s="56">
        <v>27.142849999999999</v>
      </c>
      <c r="G1250" s="56">
        <v>0</v>
      </c>
      <c r="I1250" s="45">
        <v>43983</v>
      </c>
      <c r="J1250" s="56">
        <v>1.0058199999999999</v>
      </c>
      <c r="K1250" s="56">
        <v>2.2763300000000002</v>
      </c>
      <c r="M1250" s="45">
        <v>43983</v>
      </c>
      <c r="N1250" s="56">
        <v>1.2100200000000001</v>
      </c>
      <c r="O1250" s="56">
        <v>3.5004300000000002</v>
      </c>
      <c r="Q1250" s="45">
        <v>43983</v>
      </c>
      <c r="R1250" s="56">
        <v>10.69646</v>
      </c>
      <c r="S1250" s="56">
        <v>12.286110000000001</v>
      </c>
      <c r="U1250" s="45">
        <v>43983</v>
      </c>
      <c r="V1250" s="56">
        <v>7.1905400000000004</v>
      </c>
      <c r="W1250" s="56">
        <v>9.2193100000000001</v>
      </c>
      <c r="Y1250" s="45">
        <v>43983</v>
      </c>
      <c r="Z1250" s="56">
        <v>6.3694199999999999</v>
      </c>
      <c r="AA1250" s="56">
        <v>15.92356</v>
      </c>
      <c r="AC1250" s="45">
        <v>43983</v>
      </c>
      <c r="AD1250" s="56">
        <v>0.87183999999999995</v>
      </c>
      <c r="AE1250" s="56">
        <v>0.65376000000000001</v>
      </c>
      <c r="AG1250" s="45">
        <v>43983</v>
      </c>
      <c r="AH1250" s="56">
        <v>2.9919799999999999</v>
      </c>
      <c r="AI1250" s="56">
        <v>1.5268299999999999</v>
      </c>
      <c r="AK1250" s="45">
        <v>43983</v>
      </c>
      <c r="AL1250" s="56">
        <v>8.3632600000000004</v>
      </c>
      <c r="AM1250" s="56">
        <v>5.2847600000000003</v>
      </c>
      <c r="AO1250" s="45">
        <v>43983</v>
      </c>
      <c r="AP1250" s="56">
        <v>8.29861</v>
      </c>
      <c r="AQ1250" s="56">
        <v>4.6875</v>
      </c>
      <c r="AS1250" s="45">
        <v>44588</v>
      </c>
      <c r="AT1250" s="44">
        <v>361.95</v>
      </c>
      <c r="AU1250" s="44">
        <v>362.45</v>
      </c>
      <c r="AV1250" s="44">
        <v>347.45</v>
      </c>
      <c r="AW1250" s="44">
        <v>347.45</v>
      </c>
    </row>
    <row r="1251" spans="1:49">
      <c r="A1251" s="45">
        <v>43984</v>
      </c>
      <c r="B1251" s="56">
        <v>0.28171000000000002</v>
      </c>
      <c r="C1251" s="56">
        <v>0.25538</v>
      </c>
      <c r="E1251" s="45">
        <v>43984</v>
      </c>
      <c r="F1251" s="56">
        <v>10</v>
      </c>
      <c r="G1251" s="56">
        <v>14.28571</v>
      </c>
      <c r="I1251" s="45">
        <v>43984</v>
      </c>
      <c r="J1251" s="56">
        <v>1.4293199999999999</v>
      </c>
      <c r="K1251" s="56">
        <v>3.1762800000000002</v>
      </c>
      <c r="M1251" s="45">
        <v>43984</v>
      </c>
      <c r="N1251" s="56">
        <v>1.9014599999999999</v>
      </c>
      <c r="O1251" s="56">
        <v>2.5929099999999998</v>
      </c>
      <c r="Q1251" s="45">
        <v>43984</v>
      </c>
      <c r="R1251" s="56">
        <v>10.42281</v>
      </c>
      <c r="S1251" s="56">
        <v>12.63735</v>
      </c>
      <c r="U1251" s="45">
        <v>43984</v>
      </c>
      <c r="V1251" s="56">
        <v>6.8310199999999996</v>
      </c>
      <c r="W1251" s="56">
        <v>10.58038</v>
      </c>
      <c r="Y1251" s="45">
        <v>43984</v>
      </c>
      <c r="Z1251" s="56">
        <v>6.0509500000000003</v>
      </c>
      <c r="AA1251" s="56">
        <v>18.15286</v>
      </c>
      <c r="AC1251" s="45">
        <v>43984</v>
      </c>
      <c r="AD1251" s="56">
        <v>1.1914</v>
      </c>
      <c r="AE1251" s="56">
        <v>0.75475000000000003</v>
      </c>
      <c r="AG1251" s="45">
        <v>43984</v>
      </c>
      <c r="AH1251" s="56">
        <v>3.5626099999999998</v>
      </c>
      <c r="AI1251" s="56">
        <v>2.2671100000000002</v>
      </c>
      <c r="AK1251" s="45">
        <v>43984</v>
      </c>
      <c r="AL1251" s="56">
        <v>7.3370899999999999</v>
      </c>
      <c r="AM1251" s="56">
        <v>5.3104100000000001</v>
      </c>
      <c r="AO1251" s="45">
        <v>43984</v>
      </c>
      <c r="AP1251" s="56">
        <v>8.4375</v>
      </c>
      <c r="AQ1251" s="56">
        <v>5.625</v>
      </c>
      <c r="AS1251" s="45">
        <v>44589</v>
      </c>
      <c r="AT1251" s="44">
        <v>350.4</v>
      </c>
      <c r="AU1251" s="44">
        <v>358.85</v>
      </c>
      <c r="AV1251" s="44">
        <v>347.45</v>
      </c>
      <c r="AW1251" s="44">
        <v>356.6</v>
      </c>
    </row>
    <row r="1252" spans="1:49">
      <c r="A1252" s="45">
        <v>43985</v>
      </c>
      <c r="B1252" s="56">
        <v>0.3291</v>
      </c>
      <c r="C1252" s="56">
        <v>0.59501000000000004</v>
      </c>
      <c r="E1252" s="45">
        <v>43985</v>
      </c>
      <c r="F1252" s="56">
        <v>21.428570000000001</v>
      </c>
      <c r="G1252" s="56">
        <v>8.5714199999999998</v>
      </c>
      <c r="I1252" s="45">
        <v>43985</v>
      </c>
      <c r="J1252" s="56">
        <v>2.4880800000000001</v>
      </c>
      <c r="K1252" s="56">
        <v>7.4642600000000003</v>
      </c>
      <c r="M1252" s="45">
        <v>43985</v>
      </c>
      <c r="N1252" s="56">
        <v>1.77182</v>
      </c>
      <c r="O1252" s="56">
        <v>8.9455399999999994</v>
      </c>
      <c r="Q1252" s="45">
        <v>43985</v>
      </c>
      <c r="R1252" s="56">
        <v>11.44243</v>
      </c>
      <c r="S1252" s="56">
        <v>16.219830000000002</v>
      </c>
      <c r="U1252" s="45">
        <v>43985</v>
      </c>
      <c r="V1252" s="56">
        <v>8.1150400000000005</v>
      </c>
      <c r="W1252" s="56">
        <v>16.538260000000001</v>
      </c>
      <c r="Y1252" s="45">
        <v>43985</v>
      </c>
      <c r="Z1252" s="56">
        <v>7.1883499999999998</v>
      </c>
      <c r="AA1252" s="56">
        <v>27.638760000000001</v>
      </c>
      <c r="AC1252" s="45">
        <v>43985</v>
      </c>
      <c r="AD1252" s="56">
        <v>1.9627399999999999</v>
      </c>
      <c r="AE1252" s="56">
        <v>0.94843999999999995</v>
      </c>
      <c r="AG1252" s="45">
        <v>43985</v>
      </c>
      <c r="AH1252" s="56">
        <v>8.7754399999999997</v>
      </c>
      <c r="AI1252" s="56">
        <v>4.9506399999999999</v>
      </c>
      <c r="AK1252" s="45">
        <v>43985</v>
      </c>
      <c r="AL1252" s="56">
        <v>10.672129999999999</v>
      </c>
      <c r="AM1252" s="56">
        <v>5.2847600000000003</v>
      </c>
      <c r="AO1252" s="45">
        <v>43985</v>
      </c>
      <c r="AP1252" s="56">
        <v>12.29166</v>
      </c>
      <c r="AQ1252" s="56">
        <v>6.5625</v>
      </c>
      <c r="AS1252" s="45">
        <v>44595</v>
      </c>
      <c r="AT1252" s="44">
        <v>364.8</v>
      </c>
      <c r="AU1252" s="44">
        <v>366.35</v>
      </c>
      <c r="AV1252" s="44">
        <v>361.4</v>
      </c>
      <c r="AW1252" s="44">
        <v>361.5</v>
      </c>
    </row>
    <row r="1253" spans="1:49">
      <c r="A1253" s="45">
        <v>43986</v>
      </c>
      <c r="B1253" s="56">
        <v>0.31857000000000002</v>
      </c>
      <c r="C1253" s="56">
        <v>0.55684</v>
      </c>
      <c r="E1253" s="45">
        <v>43986</v>
      </c>
      <c r="F1253" s="56">
        <v>42.857140000000001</v>
      </c>
      <c r="G1253" s="56">
        <v>21.428570000000001</v>
      </c>
      <c r="I1253" s="45">
        <v>43986</v>
      </c>
      <c r="J1253" s="56">
        <v>3.2821500000000001</v>
      </c>
      <c r="K1253" s="56">
        <v>4.9232300000000002</v>
      </c>
      <c r="M1253" s="45">
        <v>43986</v>
      </c>
      <c r="N1253" s="56">
        <v>3.1547100000000001</v>
      </c>
      <c r="O1253" s="56">
        <v>4.5375899999999998</v>
      </c>
      <c r="Q1253" s="45">
        <v>43986</v>
      </c>
      <c r="R1253" s="56">
        <v>10.234209999999999</v>
      </c>
      <c r="S1253" s="56">
        <v>14.894740000000001</v>
      </c>
      <c r="U1253" s="45">
        <v>43986</v>
      </c>
      <c r="V1253" s="56">
        <v>6.6769299999999996</v>
      </c>
      <c r="W1253" s="56">
        <v>12.89162</v>
      </c>
      <c r="Y1253" s="45">
        <v>43986</v>
      </c>
      <c r="Z1253" s="56">
        <v>5.9144600000000001</v>
      </c>
      <c r="AA1253" s="56">
        <v>24.72702</v>
      </c>
      <c r="AC1253" s="45">
        <v>43986</v>
      </c>
      <c r="AD1253" s="56">
        <v>1.61147</v>
      </c>
      <c r="AE1253" s="56">
        <v>0.88354999999999995</v>
      </c>
      <c r="AG1253" s="45">
        <v>43986</v>
      </c>
      <c r="AH1253" s="56">
        <v>6.9710000000000001</v>
      </c>
      <c r="AI1253" s="56">
        <v>3.42381</v>
      </c>
      <c r="AK1253" s="45">
        <v>43986</v>
      </c>
      <c r="AL1253" s="56">
        <v>7.8758299999999997</v>
      </c>
      <c r="AM1253" s="56">
        <v>3.64289</v>
      </c>
      <c r="AO1253" s="45">
        <v>43986</v>
      </c>
      <c r="AP1253" s="56">
        <v>12.11805</v>
      </c>
      <c r="AQ1253" s="56">
        <v>5.9722200000000001</v>
      </c>
      <c r="AS1253" s="45">
        <v>44596</v>
      </c>
      <c r="AT1253" s="44">
        <v>363.4</v>
      </c>
      <c r="AU1253" s="44">
        <v>366.65</v>
      </c>
      <c r="AV1253" s="44">
        <v>361.7</v>
      </c>
      <c r="AW1253" s="44">
        <v>366.4</v>
      </c>
    </row>
    <row r="1254" spans="1:49">
      <c r="A1254" s="45">
        <v>43987</v>
      </c>
      <c r="B1254" s="56">
        <v>0.31462000000000001</v>
      </c>
      <c r="C1254" s="56">
        <v>0.49364999999999998</v>
      </c>
      <c r="E1254" s="45">
        <v>43987</v>
      </c>
      <c r="F1254" s="56">
        <v>20</v>
      </c>
      <c r="G1254" s="56">
        <v>8.5714199999999998</v>
      </c>
      <c r="I1254" s="45">
        <v>43987</v>
      </c>
      <c r="J1254" s="56">
        <v>2.9645299999999999</v>
      </c>
      <c r="K1254" s="56">
        <v>4.1821000000000002</v>
      </c>
      <c r="M1254" s="45">
        <v>43987</v>
      </c>
      <c r="N1254" s="56">
        <v>2.20397</v>
      </c>
      <c r="O1254" s="56">
        <v>2.63612</v>
      </c>
      <c r="Q1254" s="45">
        <v>43987</v>
      </c>
      <c r="R1254" s="56">
        <v>10.896430000000001</v>
      </c>
      <c r="S1254" s="56">
        <v>12.520490000000001</v>
      </c>
      <c r="U1254" s="45">
        <v>43987</v>
      </c>
      <c r="V1254" s="56">
        <v>9.0138599999999993</v>
      </c>
      <c r="W1254" s="56">
        <v>10.99126</v>
      </c>
      <c r="Y1254" s="45">
        <v>43987</v>
      </c>
      <c r="Z1254" s="56">
        <v>7.9845300000000003</v>
      </c>
      <c r="AA1254" s="56">
        <v>20.92811</v>
      </c>
      <c r="AC1254" s="45">
        <v>43987</v>
      </c>
      <c r="AD1254" s="56">
        <v>1.3045899999999999</v>
      </c>
      <c r="AE1254" s="56">
        <v>0.69425000000000003</v>
      </c>
      <c r="AG1254" s="45">
        <v>43987</v>
      </c>
      <c r="AH1254" s="56">
        <v>4.5959199999999996</v>
      </c>
      <c r="AI1254" s="56">
        <v>2.2979599999999998</v>
      </c>
      <c r="AK1254" s="45">
        <v>43987</v>
      </c>
      <c r="AL1254" s="56">
        <v>6.0030700000000001</v>
      </c>
      <c r="AM1254" s="56">
        <v>3.4376600000000002</v>
      </c>
      <c r="AO1254" s="45">
        <v>43987</v>
      </c>
      <c r="AP1254" s="56">
        <v>9.7916600000000003</v>
      </c>
      <c r="AQ1254" s="56">
        <v>4.7222200000000001</v>
      </c>
      <c r="AS1254" s="45">
        <v>44599</v>
      </c>
      <c r="AT1254" s="44">
        <v>363.95</v>
      </c>
      <c r="AU1254" s="44">
        <v>364.65</v>
      </c>
      <c r="AV1254" s="44">
        <v>359</v>
      </c>
      <c r="AW1254" s="44">
        <v>363.25</v>
      </c>
    </row>
    <row r="1255" spans="1:49">
      <c r="A1255" s="45">
        <v>43988</v>
      </c>
      <c r="B1255" s="56">
        <v>0.29749999999999999</v>
      </c>
      <c r="C1255" s="56">
        <v>0.33305000000000001</v>
      </c>
      <c r="E1255" s="45">
        <v>43988</v>
      </c>
      <c r="F1255" s="56">
        <v>8.5714199999999998</v>
      </c>
      <c r="G1255" s="56">
        <v>7.1428500000000001</v>
      </c>
      <c r="I1255" s="45">
        <v>43988</v>
      </c>
      <c r="J1255" s="56">
        <v>1.1116900000000001</v>
      </c>
      <c r="K1255" s="56">
        <v>1.27051</v>
      </c>
      <c r="M1255" s="45">
        <v>43988</v>
      </c>
      <c r="N1255" s="56">
        <v>1.4693099999999999</v>
      </c>
      <c r="O1255" s="56">
        <v>0.77786999999999995</v>
      </c>
      <c r="Q1255" s="45">
        <v>43988</v>
      </c>
      <c r="R1255" s="56">
        <v>4.9390499999999999</v>
      </c>
      <c r="S1255" s="56">
        <v>5.4503199999999996</v>
      </c>
      <c r="U1255" s="45">
        <v>43988</v>
      </c>
      <c r="V1255" s="56">
        <v>3.82639</v>
      </c>
      <c r="W1255" s="56">
        <v>8.1920900000000003</v>
      </c>
      <c r="Y1255" s="45">
        <v>43988</v>
      </c>
      <c r="Z1255" s="56">
        <v>3.38944</v>
      </c>
      <c r="AA1255" s="56">
        <v>13.307550000000001</v>
      </c>
      <c r="AC1255" s="45">
        <v>43988</v>
      </c>
      <c r="AD1255" s="56">
        <v>0.74206000000000005</v>
      </c>
      <c r="AE1255" s="56">
        <v>0.52154</v>
      </c>
      <c r="AG1255" s="45">
        <v>43988</v>
      </c>
      <c r="AH1255" s="56">
        <v>2.28254</v>
      </c>
      <c r="AI1255" s="56">
        <v>1.095</v>
      </c>
      <c r="AK1255" s="45">
        <v>43988</v>
      </c>
      <c r="AL1255" s="56">
        <v>3.1041500000000002</v>
      </c>
      <c r="AM1255" s="56">
        <v>1.02616</v>
      </c>
      <c r="AO1255" s="45">
        <v>43988</v>
      </c>
      <c r="AP1255" s="56">
        <v>3.9930500000000002</v>
      </c>
      <c r="AQ1255" s="56">
        <v>1.3888799999999999</v>
      </c>
      <c r="AS1255" s="45">
        <v>44600</v>
      </c>
      <c r="AT1255" s="44">
        <v>366</v>
      </c>
      <c r="AU1255" s="44">
        <v>367.25</v>
      </c>
      <c r="AV1255" s="44">
        <v>360.65</v>
      </c>
      <c r="AW1255" s="44">
        <v>363.2</v>
      </c>
    </row>
    <row r="1256" spans="1:49">
      <c r="A1256" s="45">
        <v>43989</v>
      </c>
      <c r="B1256" s="56">
        <v>0.20008999999999999</v>
      </c>
      <c r="C1256" s="56">
        <v>0.21851999999999999</v>
      </c>
      <c r="E1256" s="45">
        <v>43989</v>
      </c>
      <c r="F1256" s="56">
        <v>7.1428500000000001</v>
      </c>
      <c r="G1256" s="56">
        <v>0</v>
      </c>
      <c r="I1256" s="45">
        <v>43989</v>
      </c>
      <c r="J1256" s="56">
        <v>1.0587599999999999</v>
      </c>
      <c r="K1256" s="56">
        <v>1.3763799999999999</v>
      </c>
      <c r="M1256" s="45">
        <v>43989</v>
      </c>
      <c r="N1256" s="56">
        <v>0.90751000000000004</v>
      </c>
      <c r="O1256" s="56">
        <v>0.82108000000000003</v>
      </c>
      <c r="Q1256" s="45">
        <v>43989</v>
      </c>
      <c r="R1256" s="56">
        <v>4.3661000000000003</v>
      </c>
      <c r="S1256" s="56">
        <v>5.0630499999999996</v>
      </c>
      <c r="U1256" s="45">
        <v>43989</v>
      </c>
      <c r="V1256" s="56">
        <v>2.7478099999999999</v>
      </c>
      <c r="W1256" s="56">
        <v>11.32511</v>
      </c>
      <c r="Y1256" s="45">
        <v>43989</v>
      </c>
      <c r="Z1256" s="56">
        <v>2.4340299999999999</v>
      </c>
      <c r="AA1256" s="56">
        <v>13.96724</v>
      </c>
      <c r="AC1256" s="45">
        <v>43989</v>
      </c>
      <c r="AD1256" s="56">
        <v>0.64936000000000005</v>
      </c>
      <c r="AE1256" s="56">
        <v>0.53861999999999999</v>
      </c>
      <c r="AG1256" s="45">
        <v>43989</v>
      </c>
      <c r="AH1256" s="56">
        <v>2.4213399999999998</v>
      </c>
      <c r="AI1256" s="56">
        <v>1.01789</v>
      </c>
      <c r="AK1256" s="45">
        <v>43989</v>
      </c>
      <c r="AL1256" s="56">
        <v>3.1041500000000002</v>
      </c>
      <c r="AM1256" s="56">
        <v>1.3853200000000001</v>
      </c>
      <c r="AO1256" s="45">
        <v>43989</v>
      </c>
      <c r="AP1256" s="56">
        <v>3.29861</v>
      </c>
      <c r="AQ1256" s="56">
        <v>1.49305</v>
      </c>
      <c r="AS1256" s="45">
        <v>44601</v>
      </c>
      <c r="AT1256" s="44">
        <v>367</v>
      </c>
      <c r="AU1256" s="44">
        <v>368.95</v>
      </c>
      <c r="AV1256" s="44">
        <v>365.65</v>
      </c>
      <c r="AW1256" s="44">
        <v>368.9</v>
      </c>
    </row>
    <row r="1257" spans="1:49">
      <c r="A1257" s="45">
        <v>43990</v>
      </c>
      <c r="B1257" s="56">
        <v>0.30276999999999998</v>
      </c>
      <c r="C1257" s="56">
        <v>0.50812999999999997</v>
      </c>
      <c r="E1257" s="45">
        <v>43990</v>
      </c>
      <c r="F1257" s="56">
        <v>14.28571</v>
      </c>
      <c r="G1257" s="56">
        <v>34.285710000000002</v>
      </c>
      <c r="I1257" s="45">
        <v>43990</v>
      </c>
      <c r="J1257" s="56">
        <v>2.2233900000000002</v>
      </c>
      <c r="K1257" s="56">
        <v>3.4939100000000001</v>
      </c>
      <c r="M1257" s="45">
        <v>43990</v>
      </c>
      <c r="N1257" s="56">
        <v>2.4200499999999998</v>
      </c>
      <c r="O1257" s="56">
        <v>2.80898</v>
      </c>
      <c r="Q1257" s="45">
        <v>43990</v>
      </c>
      <c r="R1257" s="56">
        <v>11.473269999999999</v>
      </c>
      <c r="S1257" s="56">
        <v>13.74657</v>
      </c>
      <c r="U1257" s="45">
        <v>43990</v>
      </c>
      <c r="V1257" s="56">
        <v>8.2691300000000005</v>
      </c>
      <c r="W1257" s="56">
        <v>12.660500000000001</v>
      </c>
      <c r="Y1257" s="45">
        <v>43990</v>
      </c>
      <c r="Z1257" s="56">
        <v>7.32484</v>
      </c>
      <c r="AA1257" s="56">
        <v>22.202000000000002</v>
      </c>
      <c r="AC1257" s="45">
        <v>43990</v>
      </c>
      <c r="AD1257" s="56">
        <v>1.2650699999999999</v>
      </c>
      <c r="AE1257" s="56">
        <v>0.99673999999999996</v>
      </c>
      <c r="AG1257" s="45">
        <v>43990</v>
      </c>
      <c r="AH1257" s="56">
        <v>5.2128300000000003</v>
      </c>
      <c r="AI1257" s="56">
        <v>2.19</v>
      </c>
      <c r="AK1257" s="45">
        <v>43990</v>
      </c>
      <c r="AL1257" s="56">
        <v>6.8240100000000004</v>
      </c>
      <c r="AM1257" s="56">
        <v>3.2580800000000001</v>
      </c>
      <c r="AO1257" s="45">
        <v>43990</v>
      </c>
      <c r="AP1257" s="56">
        <v>9.54861</v>
      </c>
      <c r="AQ1257" s="56">
        <v>5.0347200000000001</v>
      </c>
      <c r="AS1257" s="45">
        <v>44602</v>
      </c>
      <c r="AT1257" s="44">
        <v>370.7</v>
      </c>
      <c r="AU1257" s="44">
        <v>372.45</v>
      </c>
      <c r="AV1257" s="44">
        <v>369</v>
      </c>
      <c r="AW1257" s="44">
        <v>371.75</v>
      </c>
    </row>
    <row r="1258" spans="1:49">
      <c r="A1258" s="45">
        <v>43991</v>
      </c>
      <c r="B1258" s="56">
        <v>0.38965</v>
      </c>
      <c r="C1258" s="56">
        <v>0.60553999999999997</v>
      </c>
      <c r="E1258" s="45">
        <v>43991</v>
      </c>
      <c r="F1258" s="56">
        <v>30</v>
      </c>
      <c r="G1258" s="56">
        <v>21.428570000000001</v>
      </c>
      <c r="I1258" s="45">
        <v>43991</v>
      </c>
      <c r="J1258" s="56">
        <v>3.7585999999999999</v>
      </c>
      <c r="K1258" s="56">
        <v>3.5468500000000001</v>
      </c>
      <c r="M1258" s="45">
        <v>43991</v>
      </c>
      <c r="N1258" s="56">
        <v>4.1486599999999996</v>
      </c>
      <c r="O1258" s="56">
        <v>2.9386299999999999</v>
      </c>
      <c r="Q1258" s="45">
        <v>43991</v>
      </c>
      <c r="R1258" s="56">
        <v>12.262420000000001</v>
      </c>
      <c r="S1258" s="56">
        <v>14.18512</v>
      </c>
      <c r="U1258" s="45">
        <v>43991</v>
      </c>
      <c r="V1258" s="56">
        <v>8.8340999999999994</v>
      </c>
      <c r="W1258" s="56">
        <v>11.53055</v>
      </c>
      <c r="Y1258" s="45">
        <v>43991</v>
      </c>
      <c r="Z1258" s="56">
        <v>7.8252899999999999</v>
      </c>
      <c r="AA1258" s="56">
        <v>19.199269999999999</v>
      </c>
      <c r="AC1258" s="45">
        <v>43991</v>
      </c>
      <c r="AD1258" s="56">
        <v>1.3797200000000001</v>
      </c>
      <c r="AE1258" s="56">
        <v>0.74011000000000005</v>
      </c>
      <c r="AG1258" s="45">
        <v>43991</v>
      </c>
      <c r="AH1258" s="56">
        <v>5.2899399999999996</v>
      </c>
      <c r="AI1258" s="56">
        <v>1.4651400000000001</v>
      </c>
      <c r="AK1258" s="45">
        <v>43991</v>
      </c>
      <c r="AL1258" s="56">
        <v>6.7727000000000004</v>
      </c>
      <c r="AM1258" s="56">
        <v>1.8727499999999999</v>
      </c>
      <c r="AO1258" s="45">
        <v>43991</v>
      </c>
      <c r="AP1258" s="56">
        <v>8.92361</v>
      </c>
      <c r="AQ1258" s="56">
        <v>4.7569400000000002</v>
      </c>
      <c r="AS1258" s="45">
        <v>44603</v>
      </c>
      <c r="AT1258" s="44">
        <v>368.45</v>
      </c>
      <c r="AU1258" s="44">
        <v>370.8</v>
      </c>
      <c r="AV1258" s="44">
        <v>366.3</v>
      </c>
      <c r="AW1258" s="44">
        <v>368</v>
      </c>
    </row>
    <row r="1259" spans="1:49">
      <c r="A1259" s="45">
        <v>43992</v>
      </c>
      <c r="B1259" s="56">
        <v>0.32514999999999999</v>
      </c>
      <c r="C1259" s="56">
        <v>0.52656000000000003</v>
      </c>
      <c r="E1259" s="45">
        <v>43992</v>
      </c>
      <c r="F1259" s="56">
        <v>22.857140000000001</v>
      </c>
      <c r="G1259" s="56">
        <v>11.428570000000001</v>
      </c>
      <c r="I1259" s="45">
        <v>43992</v>
      </c>
      <c r="J1259" s="56">
        <v>3.1233399999999998</v>
      </c>
      <c r="K1259" s="56">
        <v>2.6469</v>
      </c>
      <c r="M1259" s="45">
        <v>43992</v>
      </c>
      <c r="N1259" s="56">
        <v>2.5064799999999998</v>
      </c>
      <c r="O1259" s="56">
        <v>2.8521999999999998</v>
      </c>
      <c r="Q1259" s="45">
        <v>43992</v>
      </c>
      <c r="R1259" s="56">
        <v>12.49582</v>
      </c>
      <c r="S1259" s="56">
        <v>13.223610000000001</v>
      </c>
      <c r="U1259" s="45">
        <v>43992</v>
      </c>
      <c r="V1259" s="56">
        <v>11.06831</v>
      </c>
      <c r="W1259" s="56">
        <v>9.3733900000000006</v>
      </c>
      <c r="Y1259" s="45">
        <v>43992</v>
      </c>
      <c r="Z1259" s="56">
        <v>9.8043600000000009</v>
      </c>
      <c r="AA1259" s="56">
        <v>15.059139999999999</v>
      </c>
      <c r="AC1259" s="45">
        <v>43992</v>
      </c>
      <c r="AD1259" s="56">
        <v>1.2762899999999999</v>
      </c>
      <c r="AE1259" s="56">
        <v>0.63766</v>
      </c>
      <c r="AG1259" s="45">
        <v>43992</v>
      </c>
      <c r="AH1259" s="56">
        <v>5.2436699999999998</v>
      </c>
      <c r="AI1259" s="56">
        <v>1.5114099999999999</v>
      </c>
      <c r="AK1259" s="45">
        <v>43992</v>
      </c>
      <c r="AL1259" s="56">
        <v>5.6695700000000002</v>
      </c>
      <c r="AM1259" s="56">
        <v>2.74499</v>
      </c>
      <c r="AO1259" s="45">
        <v>43992</v>
      </c>
      <c r="AP1259" s="56">
        <v>9.5833300000000001</v>
      </c>
      <c r="AQ1259" s="56">
        <v>4.7916600000000003</v>
      </c>
      <c r="AS1259" s="45">
        <v>44606</v>
      </c>
      <c r="AT1259" s="44">
        <v>365</v>
      </c>
      <c r="AU1259" s="44">
        <v>365.95</v>
      </c>
      <c r="AV1259" s="44">
        <v>360.3</v>
      </c>
      <c r="AW1259" s="44">
        <v>363.65</v>
      </c>
    </row>
    <row r="1260" spans="1:49">
      <c r="A1260" s="45">
        <v>43993</v>
      </c>
      <c r="B1260" s="56">
        <v>0.48311999999999999</v>
      </c>
      <c r="C1260" s="56">
        <v>0.66347</v>
      </c>
      <c r="E1260" s="45">
        <v>43993</v>
      </c>
      <c r="F1260" s="56">
        <v>20</v>
      </c>
      <c r="G1260" s="56">
        <v>15.71428</v>
      </c>
      <c r="I1260" s="45">
        <v>43993</v>
      </c>
      <c r="J1260" s="56">
        <v>7.35839</v>
      </c>
      <c r="K1260" s="56">
        <v>4.55267</v>
      </c>
      <c r="M1260" s="45">
        <v>43993</v>
      </c>
      <c r="N1260" s="56">
        <v>10.414859999999999</v>
      </c>
      <c r="O1260" s="56">
        <v>3.4572099999999999</v>
      </c>
      <c r="Q1260" s="45">
        <v>43993</v>
      </c>
      <c r="R1260" s="56">
        <v>11.723879999999999</v>
      </c>
      <c r="S1260" s="56">
        <v>14.997640000000001</v>
      </c>
      <c r="U1260" s="45">
        <v>43993</v>
      </c>
      <c r="V1260" s="56">
        <v>7.83256</v>
      </c>
      <c r="W1260" s="56">
        <v>11.633279999999999</v>
      </c>
      <c r="Y1260" s="45">
        <v>43993</v>
      </c>
      <c r="Z1260" s="56">
        <v>6.9381199999999996</v>
      </c>
      <c r="AA1260" s="56">
        <v>17.356680000000001</v>
      </c>
      <c r="AC1260" s="45">
        <v>43993</v>
      </c>
      <c r="AD1260" s="56">
        <v>1.5602400000000001</v>
      </c>
      <c r="AE1260" s="56">
        <v>0.72060000000000002</v>
      </c>
      <c r="AG1260" s="45">
        <v>43993</v>
      </c>
      <c r="AH1260" s="56">
        <v>6.4928999999999997</v>
      </c>
      <c r="AI1260" s="56">
        <v>1.5730999999999999</v>
      </c>
      <c r="AK1260" s="45">
        <v>43993</v>
      </c>
      <c r="AL1260" s="56">
        <v>9.8255499999999998</v>
      </c>
      <c r="AM1260" s="56">
        <v>3.5146199999999999</v>
      </c>
      <c r="AO1260" s="45">
        <v>43993</v>
      </c>
      <c r="AP1260" s="56">
        <v>9.7222200000000001</v>
      </c>
      <c r="AQ1260" s="56">
        <v>4.3055500000000002</v>
      </c>
      <c r="AS1260" s="45">
        <v>44607</v>
      </c>
      <c r="AT1260" s="44">
        <v>363.9</v>
      </c>
      <c r="AU1260" s="44">
        <v>364.7</v>
      </c>
      <c r="AV1260" s="44">
        <v>358.9</v>
      </c>
      <c r="AW1260" s="44">
        <v>360.55</v>
      </c>
    </row>
    <row r="1261" spans="1:49">
      <c r="A1261" s="45">
        <v>43994</v>
      </c>
      <c r="B1261" s="56">
        <v>0.41203000000000001</v>
      </c>
      <c r="C1261" s="56">
        <v>0.44363000000000002</v>
      </c>
      <c r="E1261" s="45">
        <v>43994</v>
      </c>
      <c r="F1261" s="56">
        <v>22.857140000000001</v>
      </c>
      <c r="G1261" s="56">
        <v>15.71428</v>
      </c>
      <c r="I1261" s="45">
        <v>43994</v>
      </c>
      <c r="J1261" s="56">
        <v>22.922180000000001</v>
      </c>
      <c r="K1261" s="56">
        <v>2.3292700000000002</v>
      </c>
      <c r="M1261" s="45">
        <v>43994</v>
      </c>
      <c r="N1261" s="56">
        <v>26.836639999999999</v>
      </c>
      <c r="O1261" s="56">
        <v>2.54969</v>
      </c>
      <c r="Q1261" s="45">
        <v>43994</v>
      </c>
      <c r="R1261" s="56">
        <v>11.33433</v>
      </c>
      <c r="S1261" s="56">
        <v>22.424240000000001</v>
      </c>
      <c r="U1261" s="45">
        <v>43994</v>
      </c>
      <c r="V1261" s="56">
        <v>5.6497099999999998</v>
      </c>
      <c r="W1261" s="56">
        <v>16.718019999999999</v>
      </c>
      <c r="Y1261" s="45">
        <v>43994</v>
      </c>
      <c r="Z1261" s="56">
        <v>5.0045400000000004</v>
      </c>
      <c r="AA1261" s="56">
        <v>17.720649999999999</v>
      </c>
      <c r="AC1261" s="45">
        <v>43994</v>
      </c>
      <c r="AD1261" s="56">
        <v>3.2697699999999998</v>
      </c>
      <c r="AE1261" s="56">
        <v>0.88599000000000006</v>
      </c>
      <c r="AG1261" s="45">
        <v>43994</v>
      </c>
      <c r="AH1261" s="56">
        <v>13.06292</v>
      </c>
      <c r="AI1261" s="56">
        <v>2.6064099999999999</v>
      </c>
      <c r="AK1261" s="45">
        <v>43994</v>
      </c>
      <c r="AL1261" s="56">
        <v>13.31452</v>
      </c>
      <c r="AM1261" s="56">
        <v>3.9507400000000001</v>
      </c>
      <c r="AO1261" s="45">
        <v>43994</v>
      </c>
      <c r="AP1261" s="56">
        <v>8.8541600000000003</v>
      </c>
      <c r="AQ1261" s="56">
        <v>4.5138800000000003</v>
      </c>
    </row>
    <row r="1262" spans="1:49">
      <c r="A1262" s="45">
        <v>43995</v>
      </c>
      <c r="B1262" s="56">
        <v>0.17771000000000001</v>
      </c>
      <c r="C1262" s="56">
        <v>0.20666999999999999</v>
      </c>
      <c r="E1262" s="45">
        <v>43995</v>
      </c>
      <c r="F1262" s="56">
        <v>7.1428500000000001</v>
      </c>
      <c r="G1262" s="56">
        <v>22.857140000000001</v>
      </c>
      <c r="I1262" s="45">
        <v>43995</v>
      </c>
      <c r="J1262" s="56">
        <v>2.6469</v>
      </c>
      <c r="K1262" s="56">
        <v>0.52937999999999996</v>
      </c>
      <c r="M1262" s="45">
        <v>43995</v>
      </c>
      <c r="N1262" s="56">
        <v>2.03111</v>
      </c>
      <c r="O1262" s="56">
        <v>0.56179000000000001</v>
      </c>
      <c r="Q1262" s="45">
        <v>43995</v>
      </c>
      <c r="R1262" s="56">
        <v>4.4108999999999998</v>
      </c>
      <c r="S1262" s="56">
        <v>5.5713999999999997</v>
      </c>
      <c r="U1262" s="45">
        <v>43995</v>
      </c>
      <c r="V1262" s="56">
        <v>2.9275799999999998</v>
      </c>
      <c r="W1262" s="56">
        <v>7.2162300000000004</v>
      </c>
      <c r="Y1262" s="45">
        <v>43995</v>
      </c>
      <c r="Z1262" s="56">
        <v>2.5932599999999999</v>
      </c>
      <c r="AA1262" s="56">
        <v>10.031840000000001</v>
      </c>
      <c r="AC1262" s="45">
        <v>43995</v>
      </c>
      <c r="AD1262" s="56">
        <v>0.60058</v>
      </c>
      <c r="AE1262" s="56">
        <v>0.47860999999999998</v>
      </c>
      <c r="AG1262" s="45">
        <v>43995</v>
      </c>
      <c r="AH1262" s="56">
        <v>1.3417600000000001</v>
      </c>
      <c r="AI1262" s="56">
        <v>0.40098</v>
      </c>
      <c r="AK1262" s="45">
        <v>43995</v>
      </c>
      <c r="AL1262" s="56">
        <v>1.9753700000000001</v>
      </c>
      <c r="AM1262" s="56">
        <v>0.48742000000000002</v>
      </c>
      <c r="AO1262" s="45">
        <v>43995</v>
      </c>
      <c r="AP1262" s="56">
        <v>1.5972200000000001</v>
      </c>
      <c r="AQ1262" s="56">
        <v>1.0069399999999999</v>
      </c>
    </row>
    <row r="1263" spans="1:49">
      <c r="A1263" s="45">
        <v>43996</v>
      </c>
      <c r="B1263" s="56">
        <v>0.15137999999999999</v>
      </c>
      <c r="C1263" s="56">
        <v>0.15928</v>
      </c>
      <c r="E1263" s="45">
        <v>43996</v>
      </c>
      <c r="F1263" s="56">
        <v>0</v>
      </c>
      <c r="G1263" s="56">
        <v>7.1428500000000001</v>
      </c>
      <c r="I1263" s="45">
        <v>43996</v>
      </c>
      <c r="J1263" s="56">
        <v>1.32345</v>
      </c>
      <c r="K1263" s="56">
        <v>0.84699999999999998</v>
      </c>
      <c r="M1263" s="45">
        <v>43996</v>
      </c>
      <c r="N1263" s="56">
        <v>1.0803799999999999</v>
      </c>
      <c r="O1263" s="56">
        <v>0.69144000000000005</v>
      </c>
      <c r="Q1263" s="45">
        <v>43996</v>
      </c>
      <c r="R1263" s="56">
        <v>4.3930400000000001</v>
      </c>
      <c r="S1263" s="56">
        <v>4.5426900000000003</v>
      </c>
      <c r="U1263" s="45">
        <v>43996</v>
      </c>
      <c r="V1263" s="56">
        <v>2.7734899999999998</v>
      </c>
      <c r="W1263" s="56">
        <v>11.119669999999999</v>
      </c>
      <c r="Y1263" s="45">
        <v>43996</v>
      </c>
      <c r="Z1263" s="56">
        <v>2.4567700000000001</v>
      </c>
      <c r="AA1263" s="56">
        <v>13.37579</v>
      </c>
      <c r="AC1263" s="45">
        <v>43996</v>
      </c>
      <c r="AD1263" s="56">
        <v>0.60643000000000002</v>
      </c>
      <c r="AE1263" s="56">
        <v>0.45518999999999998</v>
      </c>
      <c r="AG1263" s="45">
        <v>43996</v>
      </c>
      <c r="AH1263" s="56">
        <v>1.77359</v>
      </c>
      <c r="AI1263" s="56">
        <v>0.27760000000000001</v>
      </c>
      <c r="AK1263" s="45">
        <v>43996</v>
      </c>
      <c r="AL1263" s="56">
        <v>2.4114900000000001</v>
      </c>
      <c r="AM1263" s="56">
        <v>0.79527000000000003</v>
      </c>
      <c r="AO1263" s="45">
        <v>43996</v>
      </c>
      <c r="AP1263" s="56">
        <v>1.5972200000000001</v>
      </c>
      <c r="AQ1263" s="56">
        <v>1.1458299999999999</v>
      </c>
    </row>
    <row r="1264" spans="1:49">
      <c r="A1264" s="45">
        <v>43997</v>
      </c>
      <c r="B1264" s="56">
        <v>0.36858999999999997</v>
      </c>
      <c r="C1264" s="56">
        <v>0.33700000000000002</v>
      </c>
      <c r="E1264" s="45">
        <v>43997</v>
      </c>
      <c r="F1264" s="56">
        <v>35.714280000000002</v>
      </c>
      <c r="G1264" s="56">
        <v>37.142850000000003</v>
      </c>
      <c r="I1264" s="45">
        <v>43997</v>
      </c>
      <c r="J1264" s="56">
        <v>83.853890000000007</v>
      </c>
      <c r="K1264" s="56">
        <v>4.0232900000000003</v>
      </c>
      <c r="M1264" s="45">
        <v>43997</v>
      </c>
      <c r="N1264" s="56">
        <v>94.382019999999997</v>
      </c>
      <c r="O1264" s="56">
        <v>3.9325800000000002</v>
      </c>
      <c r="Q1264" s="45">
        <v>43997</v>
      </c>
      <c r="R1264" s="56">
        <v>11.496320000000001</v>
      </c>
      <c r="S1264" s="56">
        <v>41.619509999999998</v>
      </c>
      <c r="U1264" s="45">
        <v>43997</v>
      </c>
      <c r="V1264" s="56">
        <v>6.9851000000000001</v>
      </c>
      <c r="W1264" s="56">
        <v>32.306109999999997</v>
      </c>
      <c r="Y1264" s="45">
        <v>43997</v>
      </c>
      <c r="Z1264" s="56">
        <v>6.1874399999999996</v>
      </c>
      <c r="AA1264" s="56">
        <v>35.23657</v>
      </c>
      <c r="AC1264" s="45">
        <v>43997</v>
      </c>
      <c r="AD1264" s="56">
        <v>5.2837500000000004</v>
      </c>
      <c r="AE1264" s="56">
        <v>0.84257000000000004</v>
      </c>
      <c r="AG1264" s="45">
        <v>43997</v>
      </c>
      <c r="AH1264" s="56">
        <v>11.165940000000001</v>
      </c>
      <c r="AI1264" s="56">
        <v>2.2671100000000002</v>
      </c>
      <c r="AK1264" s="45">
        <v>43997</v>
      </c>
      <c r="AL1264" s="56">
        <v>22.96049</v>
      </c>
      <c r="AM1264" s="56">
        <v>5.46434</v>
      </c>
      <c r="AO1264" s="45">
        <v>43997</v>
      </c>
      <c r="AP1264" s="56">
        <v>7.9166600000000003</v>
      </c>
      <c r="AQ1264" s="56">
        <v>5.6944400000000002</v>
      </c>
    </row>
    <row r="1265" spans="1:43">
      <c r="A1265" s="45">
        <v>43998</v>
      </c>
      <c r="B1265" s="56">
        <v>0.41993000000000003</v>
      </c>
      <c r="C1265" s="56">
        <v>0.39096999999999998</v>
      </c>
      <c r="E1265" s="45">
        <v>43998</v>
      </c>
      <c r="F1265" s="56">
        <v>32.857140000000001</v>
      </c>
      <c r="G1265" s="56">
        <v>12.857139999999999</v>
      </c>
      <c r="I1265" s="45">
        <v>43998</v>
      </c>
      <c r="J1265" s="56">
        <v>12.70513</v>
      </c>
      <c r="K1265" s="56">
        <v>6.8290100000000002</v>
      </c>
      <c r="M1265" s="45">
        <v>43998</v>
      </c>
      <c r="N1265" s="56">
        <v>11.538460000000001</v>
      </c>
      <c r="O1265" s="56">
        <v>6.9576399999999996</v>
      </c>
      <c r="Q1265" s="45">
        <v>43998</v>
      </c>
      <c r="R1265" s="56">
        <v>11.01718</v>
      </c>
      <c r="S1265" s="56">
        <v>23.465610000000002</v>
      </c>
      <c r="U1265" s="45">
        <v>43998</v>
      </c>
      <c r="V1265" s="56">
        <v>5.5213099999999997</v>
      </c>
      <c r="W1265" s="56">
        <v>21.2378</v>
      </c>
      <c r="Y1265" s="45">
        <v>43998</v>
      </c>
      <c r="Z1265" s="56">
        <v>4.8907999999999996</v>
      </c>
      <c r="AA1265" s="56">
        <v>23.680610000000001</v>
      </c>
      <c r="AC1265" s="45">
        <v>43998</v>
      </c>
      <c r="AD1265" s="56">
        <v>2.9706999999999999</v>
      </c>
      <c r="AE1265" s="56">
        <v>0.97038999999999997</v>
      </c>
      <c r="AG1265" s="45">
        <v>43998</v>
      </c>
      <c r="AH1265" s="56">
        <v>6.7550800000000004</v>
      </c>
      <c r="AI1265" s="56">
        <v>2.79148</v>
      </c>
      <c r="AK1265" s="45">
        <v>43998</v>
      </c>
      <c r="AL1265" s="56">
        <v>10.82606</v>
      </c>
      <c r="AM1265" s="56">
        <v>4.4125100000000002</v>
      </c>
      <c r="AO1265" s="45">
        <v>43998</v>
      </c>
      <c r="AP1265" s="56">
        <v>8.9930500000000002</v>
      </c>
      <c r="AQ1265" s="56">
        <v>5.17361</v>
      </c>
    </row>
    <row r="1266" spans="1:43">
      <c r="A1266" s="45">
        <v>43999</v>
      </c>
      <c r="B1266" s="56">
        <v>0.31724999999999998</v>
      </c>
      <c r="C1266" s="56">
        <v>0.38965</v>
      </c>
      <c r="E1266" s="45">
        <v>43999</v>
      </c>
      <c r="F1266" s="56">
        <v>17.142849999999999</v>
      </c>
      <c r="G1266" s="56">
        <v>32.857140000000001</v>
      </c>
      <c r="I1266" s="45">
        <v>43999</v>
      </c>
      <c r="J1266" s="56">
        <v>3.9703499999999998</v>
      </c>
      <c r="K1266" s="56">
        <v>4.2350399999999997</v>
      </c>
      <c r="M1266" s="45">
        <v>43999</v>
      </c>
      <c r="N1266" s="56">
        <v>4.3647299999999998</v>
      </c>
      <c r="O1266" s="56">
        <v>2.8521999999999998</v>
      </c>
      <c r="Q1266" s="45">
        <v>43999</v>
      </c>
      <c r="R1266" s="56">
        <v>9.7807200000000005</v>
      </c>
      <c r="S1266" s="56">
        <v>19.095939999999999</v>
      </c>
      <c r="U1266" s="45">
        <v>43999</v>
      </c>
      <c r="V1266" s="56">
        <v>5.2901899999999999</v>
      </c>
      <c r="W1266" s="56">
        <v>11.78736</v>
      </c>
      <c r="Y1266" s="45">
        <v>43999</v>
      </c>
      <c r="Z1266" s="56">
        <v>4.68607</v>
      </c>
      <c r="AA1266" s="56">
        <v>16.651499999999999</v>
      </c>
      <c r="AC1266" s="45">
        <v>43999</v>
      </c>
      <c r="AD1266" s="56">
        <v>1.5119400000000001</v>
      </c>
      <c r="AE1266" s="56">
        <v>1.10212</v>
      </c>
      <c r="AG1266" s="45">
        <v>43999</v>
      </c>
      <c r="AH1266" s="56">
        <v>3.3775400000000002</v>
      </c>
      <c r="AI1266" s="56">
        <v>1.8507</v>
      </c>
      <c r="AK1266" s="45">
        <v>43999</v>
      </c>
      <c r="AL1266" s="56">
        <v>5.7208800000000002</v>
      </c>
      <c r="AM1266" s="56">
        <v>2.74499</v>
      </c>
      <c r="AO1266" s="45">
        <v>43999</v>
      </c>
      <c r="AP1266" s="56">
        <v>8.4027700000000003</v>
      </c>
      <c r="AQ1266" s="56">
        <v>4.4097200000000001</v>
      </c>
    </row>
    <row r="1267" spans="1:43">
      <c r="A1267" s="45">
        <v>44000</v>
      </c>
      <c r="B1267" s="56">
        <v>0.36858999999999997</v>
      </c>
      <c r="C1267" s="56">
        <v>0.28960999999999998</v>
      </c>
      <c r="E1267" s="45">
        <v>44000</v>
      </c>
      <c r="F1267" s="56">
        <v>20</v>
      </c>
      <c r="G1267" s="56">
        <v>35.714280000000002</v>
      </c>
      <c r="I1267" s="45">
        <v>44000</v>
      </c>
      <c r="J1267" s="56">
        <v>2.8057099999999999</v>
      </c>
      <c r="K1267" s="56">
        <v>4.1291599999999997</v>
      </c>
      <c r="M1267" s="45">
        <v>44000</v>
      </c>
      <c r="N1267" s="56">
        <v>2.7657699999999998</v>
      </c>
      <c r="O1267" s="56">
        <v>2.03111</v>
      </c>
      <c r="Q1267" s="45">
        <v>44000</v>
      </c>
      <c r="R1267" s="56">
        <v>9.2710699999999999</v>
      </c>
      <c r="S1267" s="56">
        <v>14.77755</v>
      </c>
      <c r="U1267" s="45">
        <v>44000</v>
      </c>
      <c r="V1267" s="56">
        <v>4.6738499999999998</v>
      </c>
      <c r="W1267" s="56">
        <v>7.96096</v>
      </c>
      <c r="Y1267" s="45">
        <v>44000</v>
      </c>
      <c r="Z1267" s="56">
        <v>4.1401199999999996</v>
      </c>
      <c r="AA1267" s="56">
        <v>10.054589999999999</v>
      </c>
      <c r="AC1267" s="45">
        <v>44000</v>
      </c>
      <c r="AD1267" s="56">
        <v>0.95965999999999996</v>
      </c>
      <c r="AE1267" s="56">
        <v>0.74255000000000004</v>
      </c>
      <c r="AG1267" s="45">
        <v>44000</v>
      </c>
      <c r="AH1267" s="56">
        <v>1.89697</v>
      </c>
      <c r="AI1267" s="56">
        <v>0.89449999999999996</v>
      </c>
      <c r="AK1267" s="45">
        <v>44000</v>
      </c>
      <c r="AL1267" s="56">
        <v>5.3360599999999998</v>
      </c>
      <c r="AM1267" s="56">
        <v>1.48794</v>
      </c>
      <c r="AO1267" s="45">
        <v>44000</v>
      </c>
      <c r="AP1267" s="56">
        <v>7.7777700000000003</v>
      </c>
      <c r="AQ1267" s="56">
        <v>3.75</v>
      </c>
    </row>
    <row r="1268" spans="1:43">
      <c r="A1268" s="45">
        <v>44001</v>
      </c>
      <c r="B1268" s="56">
        <v>0.36331999999999998</v>
      </c>
      <c r="C1268" s="56">
        <v>0.32646999999999998</v>
      </c>
      <c r="E1268" s="45">
        <v>44001</v>
      </c>
      <c r="F1268" s="56">
        <v>25.714279999999999</v>
      </c>
      <c r="G1268" s="56">
        <v>20</v>
      </c>
      <c r="I1268" s="45">
        <v>44001</v>
      </c>
      <c r="J1268" s="56">
        <v>3.8644699999999998</v>
      </c>
      <c r="K1268" s="56">
        <v>3.4939100000000001</v>
      </c>
      <c r="M1268" s="45">
        <v>44001</v>
      </c>
      <c r="N1268" s="56">
        <v>3.2843499999999999</v>
      </c>
      <c r="O1268" s="56">
        <v>1.9014599999999999</v>
      </c>
      <c r="Q1268" s="45">
        <v>44001</v>
      </c>
      <c r="R1268" s="56">
        <v>8.0556999999999999</v>
      </c>
      <c r="S1268" s="56">
        <v>13.37326</v>
      </c>
      <c r="U1268" s="45">
        <v>44001</v>
      </c>
      <c r="V1268" s="56">
        <v>4.2629599999999996</v>
      </c>
      <c r="W1268" s="56">
        <v>8.0893599999999992</v>
      </c>
      <c r="Y1268" s="45">
        <v>44001</v>
      </c>
      <c r="Z1268" s="56">
        <v>3.77616</v>
      </c>
      <c r="AA1268" s="56">
        <v>7.5523199999999999</v>
      </c>
      <c r="AC1268" s="45">
        <v>44001</v>
      </c>
      <c r="AD1268" s="56">
        <v>1.03138</v>
      </c>
      <c r="AE1268" s="56">
        <v>0.61570000000000003</v>
      </c>
      <c r="AG1268" s="45">
        <v>44001</v>
      </c>
      <c r="AH1268" s="56">
        <v>2.34423</v>
      </c>
      <c r="AI1268" s="56">
        <v>0.64773999999999998</v>
      </c>
      <c r="AK1268" s="45">
        <v>44001</v>
      </c>
      <c r="AL1268" s="56">
        <v>4.3355499999999996</v>
      </c>
      <c r="AM1268" s="56">
        <v>1.3596699999999999</v>
      </c>
      <c r="AO1268" s="45">
        <v>44001</v>
      </c>
      <c r="AP1268" s="56">
        <v>6.4930500000000002</v>
      </c>
      <c r="AQ1268" s="56">
        <v>3.5069400000000002</v>
      </c>
    </row>
    <row r="1269" spans="1:43">
      <c r="A1269" s="45">
        <v>44002</v>
      </c>
      <c r="B1269" s="56">
        <v>0.22772999999999999</v>
      </c>
      <c r="C1269" s="56">
        <v>0.17244999999999999</v>
      </c>
      <c r="E1269" s="45">
        <v>44002</v>
      </c>
      <c r="F1269" s="56">
        <v>8.5714199999999998</v>
      </c>
      <c r="G1269" s="56">
        <v>8.5714199999999998</v>
      </c>
      <c r="I1269" s="45">
        <v>44002</v>
      </c>
      <c r="J1269" s="56">
        <v>0.84699999999999998</v>
      </c>
      <c r="K1269" s="56">
        <v>1.1646300000000001</v>
      </c>
      <c r="M1269" s="45">
        <v>44002</v>
      </c>
      <c r="N1269" s="56">
        <v>0.82108000000000003</v>
      </c>
      <c r="O1269" s="56">
        <v>0.69144000000000005</v>
      </c>
      <c r="Q1269" s="45">
        <v>44002</v>
      </c>
      <c r="R1269" s="56">
        <v>4.3070199999999996</v>
      </c>
      <c r="S1269" s="56">
        <v>4.98644</v>
      </c>
      <c r="U1269" s="45">
        <v>44002</v>
      </c>
      <c r="V1269" s="56">
        <v>2.3626</v>
      </c>
      <c r="W1269" s="56">
        <v>6.2660499999999999</v>
      </c>
      <c r="Y1269" s="45">
        <v>44002</v>
      </c>
      <c r="Z1269" s="56">
        <v>2.0928100000000001</v>
      </c>
      <c r="AA1269" s="56">
        <v>7.7343000000000002</v>
      </c>
      <c r="AC1269" s="45">
        <v>44002</v>
      </c>
      <c r="AD1269" s="56">
        <v>0.45665</v>
      </c>
      <c r="AE1269" s="56">
        <v>0.41566999999999998</v>
      </c>
      <c r="AG1269" s="45">
        <v>44002</v>
      </c>
      <c r="AH1269" s="56">
        <v>0.83281000000000005</v>
      </c>
      <c r="AI1269" s="56">
        <v>0.18507000000000001</v>
      </c>
      <c r="AK1269" s="45">
        <v>44002</v>
      </c>
      <c r="AL1269" s="56">
        <v>1.5905499999999999</v>
      </c>
      <c r="AM1269" s="56">
        <v>0.41045999999999999</v>
      </c>
      <c r="AO1269" s="45">
        <v>44002</v>
      </c>
      <c r="AP1269" s="56">
        <v>2.1875</v>
      </c>
      <c r="AQ1269" s="56">
        <v>1.25</v>
      </c>
    </row>
    <row r="1270" spans="1:43">
      <c r="A1270" s="45">
        <v>44003</v>
      </c>
      <c r="B1270" s="56">
        <v>0.21589</v>
      </c>
      <c r="C1270" s="56">
        <v>0.16322999999999999</v>
      </c>
      <c r="E1270" s="45">
        <v>44003</v>
      </c>
      <c r="F1270" s="56">
        <v>15.71428</v>
      </c>
      <c r="G1270" s="56">
        <v>11.428570000000001</v>
      </c>
      <c r="I1270" s="45">
        <v>44003</v>
      </c>
      <c r="J1270" s="56">
        <v>0.52937999999999996</v>
      </c>
      <c r="K1270" s="56">
        <v>0.89993999999999996</v>
      </c>
      <c r="M1270" s="45">
        <v>44003</v>
      </c>
      <c r="N1270" s="56">
        <v>0.86429999999999996</v>
      </c>
      <c r="O1270" s="56">
        <v>0.95072999999999996</v>
      </c>
      <c r="Q1270" s="45">
        <v>44003</v>
      </c>
      <c r="R1270" s="56">
        <v>3.87365</v>
      </c>
      <c r="S1270" s="56">
        <v>4.5553499999999998</v>
      </c>
      <c r="U1270" s="45">
        <v>44003</v>
      </c>
      <c r="V1270" s="56">
        <v>1.92604</v>
      </c>
      <c r="W1270" s="56">
        <v>6.9337400000000002</v>
      </c>
      <c r="Y1270" s="45">
        <v>44003</v>
      </c>
      <c r="Z1270" s="56">
        <v>1.7060900000000001</v>
      </c>
      <c r="AA1270" s="56">
        <v>8.3712400000000002</v>
      </c>
      <c r="AC1270" s="45">
        <v>44003</v>
      </c>
      <c r="AD1270" s="56">
        <v>0.40786</v>
      </c>
      <c r="AE1270" s="56">
        <v>0.41957</v>
      </c>
      <c r="AG1270" s="45">
        <v>44003</v>
      </c>
      <c r="AH1270" s="56">
        <v>0.92535000000000001</v>
      </c>
      <c r="AI1270" s="56">
        <v>0.27760000000000001</v>
      </c>
      <c r="AK1270" s="45">
        <v>44003</v>
      </c>
      <c r="AL1270" s="56">
        <v>1.3596699999999999</v>
      </c>
      <c r="AM1270" s="56">
        <v>0.66700000000000004</v>
      </c>
      <c r="AO1270" s="45">
        <v>44003</v>
      </c>
      <c r="AP1270" s="56">
        <v>1.5625</v>
      </c>
      <c r="AQ1270" s="56">
        <v>1.2847200000000001</v>
      </c>
    </row>
    <row r="1271" spans="1:43">
      <c r="A1271" s="45">
        <v>44004</v>
      </c>
      <c r="B1271" s="56">
        <v>0.48311999999999999</v>
      </c>
      <c r="C1271" s="56">
        <v>0.31067</v>
      </c>
      <c r="E1271" s="45">
        <v>44004</v>
      </c>
      <c r="F1271" s="56">
        <v>25.714279999999999</v>
      </c>
      <c r="G1271" s="56">
        <v>37.142850000000003</v>
      </c>
      <c r="I1271" s="45">
        <v>44004</v>
      </c>
      <c r="J1271" s="56">
        <v>3.0703999999999998</v>
      </c>
      <c r="K1271" s="56">
        <v>3.1233399999999998</v>
      </c>
      <c r="M1271" s="45">
        <v>44004</v>
      </c>
      <c r="N1271" s="56">
        <v>2.11754</v>
      </c>
      <c r="O1271" s="56">
        <v>1.7285999999999999</v>
      </c>
      <c r="Q1271" s="45">
        <v>44004</v>
      </c>
      <c r="R1271" s="56">
        <v>9.2340599999999995</v>
      </c>
      <c r="S1271" s="56">
        <v>13.32813</v>
      </c>
      <c r="U1271" s="45">
        <v>44004</v>
      </c>
      <c r="V1271" s="56">
        <v>5.5469900000000001</v>
      </c>
      <c r="W1271" s="56">
        <v>8.6029699999999991</v>
      </c>
      <c r="Y1271" s="45">
        <v>44004</v>
      </c>
      <c r="Z1271" s="56">
        <v>4.9135499999999999</v>
      </c>
      <c r="AA1271" s="56">
        <v>11.60145</v>
      </c>
      <c r="AC1271" s="45">
        <v>44004</v>
      </c>
      <c r="AD1271" s="56">
        <v>0.77425999999999995</v>
      </c>
      <c r="AE1271" s="56">
        <v>0.65327000000000002</v>
      </c>
      <c r="AG1271" s="45">
        <v>44004</v>
      </c>
      <c r="AH1271" s="56">
        <v>2.6064099999999999</v>
      </c>
      <c r="AI1271" s="56">
        <v>0.69401000000000002</v>
      </c>
      <c r="AK1271" s="45">
        <v>44004</v>
      </c>
      <c r="AL1271" s="56">
        <v>6.4135400000000002</v>
      </c>
      <c r="AM1271" s="56">
        <v>2.05233</v>
      </c>
      <c r="AO1271" s="45">
        <v>44004</v>
      </c>
      <c r="AP1271" s="56">
        <v>7.98611</v>
      </c>
      <c r="AQ1271" s="56">
        <v>4.4791600000000003</v>
      </c>
    </row>
    <row r="1272" spans="1:43">
      <c r="A1272" s="45">
        <v>44005</v>
      </c>
      <c r="B1272" s="56">
        <v>0.48443000000000003</v>
      </c>
      <c r="C1272" s="56">
        <v>0.29881999999999997</v>
      </c>
      <c r="E1272" s="45">
        <v>44005</v>
      </c>
      <c r="F1272" s="56">
        <v>21.428570000000001</v>
      </c>
      <c r="G1272" s="56">
        <v>14.28571</v>
      </c>
      <c r="I1272" s="45">
        <v>44005</v>
      </c>
      <c r="J1272" s="56">
        <v>3.8644699999999998</v>
      </c>
      <c r="K1272" s="56">
        <v>3.59978</v>
      </c>
      <c r="M1272" s="45">
        <v>44005</v>
      </c>
      <c r="N1272" s="56">
        <v>4.4943799999999996</v>
      </c>
      <c r="O1272" s="56">
        <v>2.63612</v>
      </c>
      <c r="Q1272" s="45">
        <v>44005</v>
      </c>
      <c r="R1272" s="56">
        <v>9.1425199999999993</v>
      </c>
      <c r="S1272" s="56">
        <v>13.51576</v>
      </c>
      <c r="U1272" s="45">
        <v>44005</v>
      </c>
      <c r="V1272" s="56">
        <v>4.6738499999999998</v>
      </c>
      <c r="W1272" s="56">
        <v>6.9337400000000002</v>
      </c>
      <c r="Y1272" s="45">
        <v>44005</v>
      </c>
      <c r="Z1272" s="56">
        <v>4.1401199999999996</v>
      </c>
      <c r="AA1272" s="56">
        <v>9.1446699999999996</v>
      </c>
      <c r="AC1272" s="45">
        <v>44005</v>
      </c>
      <c r="AD1272" s="56">
        <v>0.73767000000000005</v>
      </c>
      <c r="AE1272" s="56">
        <v>0.73962000000000006</v>
      </c>
      <c r="AG1272" s="45">
        <v>44005</v>
      </c>
      <c r="AH1272" s="56">
        <v>2.1437300000000001</v>
      </c>
      <c r="AI1272" s="56">
        <v>0.75570000000000004</v>
      </c>
      <c r="AK1272" s="45">
        <v>44005</v>
      </c>
      <c r="AL1272" s="56">
        <v>4.0277000000000003</v>
      </c>
      <c r="AM1272" s="56">
        <v>1.9240600000000001</v>
      </c>
      <c r="AO1272" s="45">
        <v>44005</v>
      </c>
      <c r="AP1272" s="56">
        <v>8.75</v>
      </c>
      <c r="AQ1272" s="56">
        <v>4.8263800000000003</v>
      </c>
    </row>
    <row r="1273" spans="1:43">
      <c r="A1273" s="45">
        <v>44006</v>
      </c>
      <c r="B1273" s="56">
        <v>0.34621000000000002</v>
      </c>
      <c r="C1273" s="56">
        <v>0.36858999999999997</v>
      </c>
      <c r="E1273" s="45">
        <v>44006</v>
      </c>
      <c r="F1273" s="56">
        <v>35.714280000000002</v>
      </c>
      <c r="G1273" s="56">
        <v>30</v>
      </c>
      <c r="I1273" s="45">
        <v>44006</v>
      </c>
      <c r="J1273" s="56">
        <v>1.32345</v>
      </c>
      <c r="K1273" s="56">
        <v>3.2821500000000001</v>
      </c>
      <c r="M1273" s="45">
        <v>44006</v>
      </c>
      <c r="N1273" s="56">
        <v>1.94468</v>
      </c>
      <c r="O1273" s="56">
        <v>2.2471899999999998</v>
      </c>
      <c r="Q1273" s="45">
        <v>44006</v>
      </c>
      <c r="R1273" s="56">
        <v>9.3616299999999999</v>
      </c>
      <c r="S1273" s="56">
        <v>12.87302</v>
      </c>
      <c r="U1273" s="45">
        <v>44006</v>
      </c>
      <c r="V1273" s="56">
        <v>6.52285</v>
      </c>
      <c r="W1273" s="56">
        <v>7.0107799999999996</v>
      </c>
      <c r="Y1273" s="45">
        <v>44006</v>
      </c>
      <c r="Z1273" s="56">
        <v>5.7779699999999998</v>
      </c>
      <c r="AA1273" s="56">
        <v>10.737030000000001</v>
      </c>
      <c r="AC1273" s="45">
        <v>44006</v>
      </c>
      <c r="AD1273" s="56">
        <v>0.81671000000000005</v>
      </c>
      <c r="AE1273" s="56">
        <v>0.75377000000000005</v>
      </c>
      <c r="AG1273" s="45">
        <v>44006</v>
      </c>
      <c r="AH1273" s="56">
        <v>2.5293000000000001</v>
      </c>
      <c r="AI1273" s="56">
        <v>0.97162000000000004</v>
      </c>
      <c r="AK1273" s="45">
        <v>44006</v>
      </c>
      <c r="AL1273" s="56">
        <v>4.6947099999999997</v>
      </c>
      <c r="AM1273" s="56">
        <v>2.2319100000000001</v>
      </c>
      <c r="AO1273" s="45">
        <v>44006</v>
      </c>
      <c r="AP1273" s="56">
        <v>9.0277700000000003</v>
      </c>
      <c r="AQ1273" s="56">
        <v>3.9583300000000001</v>
      </c>
    </row>
    <row r="1274" spans="1:43">
      <c r="A1274" s="45">
        <v>44007</v>
      </c>
      <c r="B1274" s="56">
        <v>0.37648999999999999</v>
      </c>
      <c r="C1274" s="56">
        <v>0.30935000000000001</v>
      </c>
      <c r="E1274" s="45">
        <v>44007</v>
      </c>
      <c r="F1274" s="56">
        <v>28.57142</v>
      </c>
      <c r="G1274" s="56">
        <v>14.28571</v>
      </c>
      <c r="I1274" s="45">
        <v>44007</v>
      </c>
      <c r="J1274" s="56">
        <v>9.2112200000000009</v>
      </c>
      <c r="K1274" s="56">
        <v>3.4409700000000001</v>
      </c>
      <c r="M1274" s="45">
        <v>44007</v>
      </c>
      <c r="N1274" s="56">
        <v>8.3405299999999993</v>
      </c>
      <c r="O1274" s="56">
        <v>1.94468</v>
      </c>
      <c r="Q1274" s="45">
        <v>44007</v>
      </c>
      <c r="R1274" s="56">
        <v>9.2574299999999994</v>
      </c>
      <c r="S1274" s="56">
        <v>16.374669999999998</v>
      </c>
      <c r="U1274" s="45">
        <v>44007</v>
      </c>
      <c r="V1274" s="56">
        <v>5.3929099999999996</v>
      </c>
      <c r="W1274" s="56">
        <v>10.14381</v>
      </c>
      <c r="Y1274" s="45">
        <v>44007</v>
      </c>
      <c r="Z1274" s="56">
        <v>4.7770700000000001</v>
      </c>
      <c r="AA1274" s="56">
        <v>11.26023</v>
      </c>
      <c r="AC1274" s="45">
        <v>44007</v>
      </c>
      <c r="AD1274" s="56">
        <v>1.13432</v>
      </c>
      <c r="AE1274" s="56">
        <v>0.77376999999999996</v>
      </c>
      <c r="AG1274" s="45">
        <v>44007</v>
      </c>
      <c r="AH1274" s="56">
        <v>3.42381</v>
      </c>
      <c r="AI1274" s="56">
        <v>1.29549</v>
      </c>
      <c r="AK1274" s="45">
        <v>44007</v>
      </c>
      <c r="AL1274" s="56">
        <v>5.5412999999999997</v>
      </c>
      <c r="AM1274" s="56">
        <v>2.0779800000000002</v>
      </c>
      <c r="AO1274" s="45">
        <v>44007</v>
      </c>
      <c r="AP1274" s="56">
        <v>7.36111</v>
      </c>
      <c r="AQ1274" s="56">
        <v>3.92361</v>
      </c>
    </row>
    <row r="1275" spans="1:43">
      <c r="A1275" s="45">
        <v>44008</v>
      </c>
      <c r="B1275" s="56">
        <v>0.28960999999999998</v>
      </c>
      <c r="C1275" s="56">
        <v>0.31857000000000002</v>
      </c>
      <c r="E1275" s="45">
        <v>44008</v>
      </c>
      <c r="F1275" s="56">
        <v>8.5714199999999998</v>
      </c>
      <c r="G1275" s="56">
        <v>15.71428</v>
      </c>
      <c r="I1275" s="45">
        <v>44008</v>
      </c>
      <c r="J1275" s="56">
        <v>2.9115899999999999</v>
      </c>
      <c r="K1275" s="56">
        <v>2.1175199999999998</v>
      </c>
      <c r="M1275" s="45">
        <v>44008</v>
      </c>
      <c r="N1275" s="56">
        <v>2.03111</v>
      </c>
      <c r="O1275" s="56">
        <v>1.5557399999999999</v>
      </c>
      <c r="Q1275" s="45">
        <v>44008</v>
      </c>
      <c r="R1275" s="56">
        <v>9.3927999999999994</v>
      </c>
      <c r="S1275" s="56">
        <v>12.389989999999999</v>
      </c>
      <c r="U1275" s="45">
        <v>44008</v>
      </c>
      <c r="V1275" s="56">
        <v>5.6753900000000002</v>
      </c>
      <c r="W1275" s="56">
        <v>6.7282900000000003</v>
      </c>
      <c r="Y1275" s="45">
        <v>44008</v>
      </c>
      <c r="Z1275" s="56">
        <v>5.0272899999999998</v>
      </c>
      <c r="AA1275" s="56">
        <v>6.4149200000000004</v>
      </c>
      <c r="AC1275" s="45">
        <v>44008</v>
      </c>
      <c r="AD1275" s="56">
        <v>0.61375000000000002</v>
      </c>
      <c r="AE1275" s="56">
        <v>0.56789000000000001</v>
      </c>
      <c r="AG1275" s="45">
        <v>44008</v>
      </c>
      <c r="AH1275" s="56">
        <v>1.6656299999999999</v>
      </c>
      <c r="AI1275" s="56">
        <v>0.81738999999999995</v>
      </c>
      <c r="AK1275" s="45">
        <v>44008</v>
      </c>
      <c r="AL1275" s="56">
        <v>3.5146199999999999</v>
      </c>
      <c r="AM1275" s="56">
        <v>1.5905499999999999</v>
      </c>
      <c r="AO1275" s="45">
        <v>44008</v>
      </c>
      <c r="AP1275" s="56">
        <v>6.0069400000000002</v>
      </c>
      <c r="AQ1275" s="56">
        <v>3.7152699999999999</v>
      </c>
    </row>
    <row r="1276" spans="1:43">
      <c r="A1276" s="45">
        <v>44009</v>
      </c>
      <c r="B1276" s="56">
        <v>0.17638999999999999</v>
      </c>
      <c r="C1276" s="56">
        <v>0.18165999999999999</v>
      </c>
      <c r="E1276" s="45">
        <v>44009</v>
      </c>
      <c r="F1276" s="56">
        <v>0</v>
      </c>
      <c r="G1276" s="56">
        <v>0</v>
      </c>
      <c r="I1276" s="45">
        <v>44009</v>
      </c>
      <c r="J1276" s="56">
        <v>1.4822599999999999</v>
      </c>
      <c r="K1276" s="56">
        <v>0.47643999999999997</v>
      </c>
      <c r="M1276" s="45">
        <v>44009</v>
      </c>
      <c r="N1276" s="56">
        <v>0.56179000000000001</v>
      </c>
      <c r="O1276" s="56">
        <v>0.73465000000000003</v>
      </c>
      <c r="Q1276" s="45">
        <v>44009</v>
      </c>
      <c r="R1276" s="56">
        <v>4.5923600000000002</v>
      </c>
      <c r="S1276" s="56">
        <v>4.8059500000000002</v>
      </c>
      <c r="U1276" s="45">
        <v>44009</v>
      </c>
      <c r="V1276" s="56">
        <v>2.05444</v>
      </c>
      <c r="W1276" s="56">
        <v>5.9321999999999999</v>
      </c>
      <c r="Y1276" s="45">
        <v>44009</v>
      </c>
      <c r="Z1276" s="56">
        <v>1.8198300000000001</v>
      </c>
      <c r="AA1276" s="56">
        <v>5.8234700000000004</v>
      </c>
      <c r="AC1276" s="45">
        <v>44009</v>
      </c>
      <c r="AD1276" s="56">
        <v>0.50105</v>
      </c>
      <c r="AE1276" s="56">
        <v>0.43908999999999998</v>
      </c>
      <c r="AG1276" s="45">
        <v>44009</v>
      </c>
      <c r="AH1276" s="56">
        <v>1.18753</v>
      </c>
      <c r="AI1276" s="56">
        <v>0.30845</v>
      </c>
      <c r="AK1276" s="45">
        <v>44009</v>
      </c>
      <c r="AL1276" s="56">
        <v>2.6423800000000002</v>
      </c>
      <c r="AM1276" s="56">
        <v>0.59004000000000001</v>
      </c>
      <c r="AO1276" s="45">
        <v>44009</v>
      </c>
      <c r="AP1276" s="56">
        <v>1.80555</v>
      </c>
      <c r="AQ1276" s="56">
        <v>0.83333000000000002</v>
      </c>
    </row>
    <row r="1277" spans="1:43">
      <c r="A1277" s="45">
        <v>44010</v>
      </c>
      <c r="B1277" s="56">
        <v>0.18561</v>
      </c>
      <c r="C1277" s="56">
        <v>0.21457000000000001</v>
      </c>
      <c r="E1277" s="45">
        <v>44010</v>
      </c>
      <c r="F1277" s="56">
        <v>10</v>
      </c>
      <c r="G1277" s="56">
        <v>0</v>
      </c>
      <c r="I1277" s="45">
        <v>44010</v>
      </c>
      <c r="J1277" s="56">
        <v>1.90577</v>
      </c>
      <c r="K1277" s="56">
        <v>0.42349999999999999</v>
      </c>
      <c r="M1277" s="45">
        <v>44010</v>
      </c>
      <c r="N1277" s="56">
        <v>1.3396699999999999</v>
      </c>
      <c r="O1277" s="56">
        <v>0.77786999999999995</v>
      </c>
      <c r="Q1277" s="45">
        <v>44010</v>
      </c>
      <c r="R1277" s="56">
        <v>3.89378</v>
      </c>
      <c r="S1277" s="56">
        <v>4.3099400000000001</v>
      </c>
      <c r="U1277" s="45">
        <v>44010</v>
      </c>
      <c r="V1277" s="56">
        <v>2.1314799999999998</v>
      </c>
      <c r="W1277" s="56">
        <v>7.0621400000000003</v>
      </c>
      <c r="Y1277" s="45">
        <v>44010</v>
      </c>
      <c r="Z1277" s="56">
        <v>1.88808</v>
      </c>
      <c r="AA1277" s="56">
        <v>8.23475</v>
      </c>
      <c r="AC1277" s="45">
        <v>44010</v>
      </c>
      <c r="AD1277" s="56">
        <v>0.4103</v>
      </c>
      <c r="AE1277" s="56">
        <v>0.47567999999999999</v>
      </c>
      <c r="AG1277" s="45">
        <v>44010</v>
      </c>
      <c r="AH1277" s="56">
        <v>1.03331</v>
      </c>
      <c r="AI1277" s="56">
        <v>0.47809000000000001</v>
      </c>
      <c r="AK1277" s="45">
        <v>44010</v>
      </c>
      <c r="AL1277" s="56">
        <v>1.6418600000000001</v>
      </c>
      <c r="AM1277" s="56">
        <v>0.35915000000000002</v>
      </c>
      <c r="AO1277" s="45">
        <v>44010</v>
      </c>
      <c r="AP1277" s="56">
        <v>1.0763799999999999</v>
      </c>
      <c r="AQ1277" s="56">
        <v>0.69443999999999995</v>
      </c>
    </row>
    <row r="1278" spans="1:43">
      <c r="A1278" s="45">
        <v>44011</v>
      </c>
      <c r="B1278" s="56">
        <v>0.66873000000000005</v>
      </c>
      <c r="C1278" s="56">
        <v>0.29224</v>
      </c>
      <c r="E1278" s="45">
        <v>44011</v>
      </c>
      <c r="F1278" s="56">
        <v>28.57142</v>
      </c>
      <c r="G1278" s="56">
        <v>0</v>
      </c>
      <c r="I1278" s="45">
        <v>44011</v>
      </c>
      <c r="J1278" s="56">
        <v>8.3642099999999999</v>
      </c>
      <c r="K1278" s="56">
        <v>2.0645799999999999</v>
      </c>
      <c r="M1278" s="45">
        <v>44011</v>
      </c>
      <c r="N1278" s="56">
        <v>7.2601500000000003</v>
      </c>
      <c r="O1278" s="56">
        <v>1.9014599999999999</v>
      </c>
      <c r="Q1278" s="45">
        <v>44011</v>
      </c>
      <c r="R1278" s="56">
        <v>9.8258399999999995</v>
      </c>
      <c r="S1278" s="56">
        <v>13.78098</v>
      </c>
      <c r="U1278" s="45">
        <v>44011</v>
      </c>
      <c r="V1278" s="56">
        <v>6.7539800000000003</v>
      </c>
      <c r="W1278" s="56">
        <v>12.249610000000001</v>
      </c>
      <c r="Y1278" s="45">
        <v>44011</v>
      </c>
      <c r="Z1278" s="56">
        <v>5.98271</v>
      </c>
      <c r="AA1278" s="56">
        <v>12.511369999999999</v>
      </c>
      <c r="AC1278" s="45">
        <v>44011</v>
      </c>
      <c r="AD1278" s="56">
        <v>1.0225900000000001</v>
      </c>
      <c r="AE1278" s="56">
        <v>0.73035000000000005</v>
      </c>
      <c r="AG1278" s="45">
        <v>44011</v>
      </c>
      <c r="AH1278" s="56">
        <v>2.9611299999999998</v>
      </c>
      <c r="AI1278" s="56">
        <v>1.0641499999999999</v>
      </c>
      <c r="AK1278" s="45">
        <v>44011</v>
      </c>
      <c r="AL1278" s="56">
        <v>6.1826499999999998</v>
      </c>
      <c r="AM1278" s="56">
        <v>1.5649</v>
      </c>
      <c r="AO1278" s="45">
        <v>44011</v>
      </c>
      <c r="AP1278" s="56">
        <v>6.2847200000000001</v>
      </c>
      <c r="AQ1278" s="56">
        <v>3.92361</v>
      </c>
    </row>
    <row r="1279" spans="1:43">
      <c r="A1279" s="45">
        <v>44012</v>
      </c>
      <c r="B1279" s="56">
        <v>0.69901000000000002</v>
      </c>
      <c r="C1279" s="56">
        <v>0.27381</v>
      </c>
      <c r="E1279" s="45">
        <v>44012</v>
      </c>
      <c r="F1279" s="56">
        <v>12.857139999999999</v>
      </c>
      <c r="G1279" s="56">
        <v>7.1428500000000001</v>
      </c>
      <c r="I1279" s="45">
        <v>44012</v>
      </c>
      <c r="J1279" s="56">
        <v>2.69984</v>
      </c>
      <c r="K1279" s="56">
        <v>2.8057099999999999</v>
      </c>
      <c r="M1279" s="45">
        <v>44012</v>
      </c>
      <c r="N1279" s="56">
        <v>1.4260999999999999</v>
      </c>
      <c r="O1279" s="56">
        <v>2.46326</v>
      </c>
      <c r="Q1279" s="45">
        <v>44012</v>
      </c>
      <c r="R1279" s="56">
        <v>9.6745699999999992</v>
      </c>
      <c r="S1279" s="56">
        <v>12.28059</v>
      </c>
      <c r="U1279" s="45">
        <v>44012</v>
      </c>
      <c r="V1279" s="56">
        <v>6.9337400000000002</v>
      </c>
      <c r="W1279" s="56">
        <v>7.1135000000000002</v>
      </c>
      <c r="Y1279" s="45">
        <v>44012</v>
      </c>
      <c r="Z1279" s="56">
        <v>6.14194</v>
      </c>
      <c r="AA1279" s="56">
        <v>7.0291100000000002</v>
      </c>
      <c r="AC1279" s="45">
        <v>44012</v>
      </c>
      <c r="AD1279" s="56">
        <v>0.71230000000000004</v>
      </c>
      <c r="AE1279" s="56">
        <v>0.60155000000000003</v>
      </c>
      <c r="AG1279" s="45">
        <v>44012</v>
      </c>
      <c r="AH1279" s="56">
        <v>1.78901</v>
      </c>
      <c r="AI1279" s="56">
        <v>0.81738999999999995</v>
      </c>
      <c r="AK1279" s="45">
        <v>44012</v>
      </c>
      <c r="AL1279" s="56">
        <v>3.64289</v>
      </c>
      <c r="AM1279" s="56">
        <v>1.02616</v>
      </c>
      <c r="AO1279" s="45">
        <v>44012</v>
      </c>
      <c r="AP1279" s="56">
        <v>5.4513800000000003</v>
      </c>
      <c r="AQ1279" s="56">
        <v>3.9930500000000002</v>
      </c>
    </row>
    <row r="1280" spans="1:43">
      <c r="A1280" s="45">
        <v>44013</v>
      </c>
      <c r="B1280" s="56">
        <v>0.47916999999999998</v>
      </c>
      <c r="C1280" s="56">
        <v>0.27644000000000002</v>
      </c>
      <c r="E1280" s="45">
        <v>44013</v>
      </c>
      <c r="F1280" s="56">
        <v>34.285710000000002</v>
      </c>
      <c r="G1280" s="56">
        <v>15.71428</v>
      </c>
      <c r="I1280" s="45">
        <v>44013</v>
      </c>
      <c r="J1280" s="56">
        <v>3.3880300000000001</v>
      </c>
      <c r="K1280" s="56">
        <v>2.6469</v>
      </c>
      <c r="M1280" s="45">
        <v>44013</v>
      </c>
      <c r="N1280" s="56">
        <v>3.9325800000000002</v>
      </c>
      <c r="O1280" s="56">
        <v>1.5557399999999999</v>
      </c>
      <c r="Q1280" s="45">
        <v>44013</v>
      </c>
      <c r="R1280" s="56">
        <v>9.0584399999999992</v>
      </c>
      <c r="S1280" s="56">
        <v>11.580069999999999</v>
      </c>
      <c r="U1280" s="45">
        <v>44013</v>
      </c>
      <c r="V1280" s="56">
        <v>4.8536200000000003</v>
      </c>
      <c r="W1280" s="56">
        <v>5.7010699999999996</v>
      </c>
      <c r="Y1280" s="45">
        <v>44013</v>
      </c>
      <c r="Z1280" s="56">
        <v>4.2993600000000001</v>
      </c>
      <c r="AA1280" s="56">
        <v>7.0973600000000001</v>
      </c>
      <c r="AC1280" s="45">
        <v>44013</v>
      </c>
      <c r="AD1280" s="56">
        <v>0.61326000000000003</v>
      </c>
      <c r="AE1280" s="56">
        <v>0.58838000000000001</v>
      </c>
      <c r="AG1280" s="45">
        <v>44013</v>
      </c>
      <c r="AH1280" s="56">
        <v>1.6039399999999999</v>
      </c>
      <c r="AI1280" s="56">
        <v>0.75570000000000004</v>
      </c>
      <c r="AK1280" s="45">
        <v>44013</v>
      </c>
      <c r="AL1280" s="56">
        <v>5.2847600000000003</v>
      </c>
      <c r="AM1280" s="56">
        <v>1.4109700000000001</v>
      </c>
      <c r="AO1280" s="45">
        <v>44013</v>
      </c>
      <c r="AP1280" s="56">
        <v>6.0763800000000003</v>
      </c>
      <c r="AQ1280" s="56">
        <v>3.6458300000000001</v>
      </c>
    </row>
    <row r="1281" spans="1:43">
      <c r="A1281" s="45">
        <v>44014</v>
      </c>
      <c r="B1281" s="56">
        <v>0.34883999999999998</v>
      </c>
      <c r="C1281" s="56">
        <v>0.31197999999999998</v>
      </c>
      <c r="E1281" s="45">
        <v>44014</v>
      </c>
      <c r="F1281" s="56">
        <v>31.428570000000001</v>
      </c>
      <c r="G1281" s="56">
        <v>7.1428500000000001</v>
      </c>
      <c r="I1281" s="45">
        <v>44014</v>
      </c>
      <c r="J1281" s="56">
        <v>2.5410200000000001</v>
      </c>
      <c r="K1281" s="56">
        <v>2.8586499999999999</v>
      </c>
      <c r="M1281" s="45">
        <v>44014</v>
      </c>
      <c r="N1281" s="56">
        <v>0.86429999999999996</v>
      </c>
      <c r="O1281" s="56">
        <v>2.1607599999999998</v>
      </c>
      <c r="Q1281" s="45">
        <v>44014</v>
      </c>
      <c r="R1281" s="56">
        <v>8.5296400000000006</v>
      </c>
      <c r="S1281" s="56">
        <v>11.58137</v>
      </c>
      <c r="U1281" s="45">
        <v>44014</v>
      </c>
      <c r="V1281" s="56">
        <v>4.5711300000000001</v>
      </c>
      <c r="W1281" s="56">
        <v>5.0333800000000002</v>
      </c>
      <c r="Y1281" s="45">
        <v>44014</v>
      </c>
      <c r="Z1281" s="56">
        <v>4.0491299999999999</v>
      </c>
      <c r="AA1281" s="56">
        <v>6.2329299999999996</v>
      </c>
      <c r="AC1281" s="45">
        <v>44014</v>
      </c>
      <c r="AD1281" s="56">
        <v>0.52007999999999999</v>
      </c>
      <c r="AE1281" s="56">
        <v>0.50446000000000002</v>
      </c>
      <c r="AG1281" s="45">
        <v>44014</v>
      </c>
      <c r="AH1281" s="56">
        <v>1.2338</v>
      </c>
      <c r="AI1281" s="56">
        <v>0.72485999999999995</v>
      </c>
      <c r="AK1281" s="45">
        <v>44014</v>
      </c>
      <c r="AL1281" s="56">
        <v>3.4633099999999999</v>
      </c>
      <c r="AM1281" s="56">
        <v>0.97484999999999999</v>
      </c>
      <c r="AO1281" s="45">
        <v>44014</v>
      </c>
      <c r="AP1281" s="56">
        <v>6.6666600000000003</v>
      </c>
      <c r="AQ1281" s="56">
        <v>4.0277700000000003</v>
      </c>
    </row>
    <row r="1282" spans="1:43">
      <c r="A1282" s="45">
        <v>44015</v>
      </c>
      <c r="B1282" s="56">
        <v>0.22247</v>
      </c>
      <c r="C1282" s="56">
        <v>0.28433999999999998</v>
      </c>
      <c r="E1282" s="45">
        <v>44015</v>
      </c>
      <c r="F1282" s="56">
        <v>0</v>
      </c>
      <c r="G1282" s="56">
        <v>0</v>
      </c>
      <c r="I1282" s="45">
        <v>44015</v>
      </c>
      <c r="J1282" s="56">
        <v>1.5881400000000001</v>
      </c>
      <c r="K1282" s="56">
        <v>2.5410200000000001</v>
      </c>
      <c r="M1282" s="45">
        <v>44015</v>
      </c>
      <c r="N1282" s="56">
        <v>1.1668099999999999</v>
      </c>
      <c r="O1282" s="56">
        <v>2.1607599999999998</v>
      </c>
      <c r="Q1282" s="45">
        <v>44015</v>
      </c>
      <c r="R1282" s="56">
        <v>7.7723100000000001</v>
      </c>
      <c r="S1282" s="56">
        <v>10.690289999999999</v>
      </c>
      <c r="U1282" s="45">
        <v>44015</v>
      </c>
      <c r="V1282" s="56">
        <v>3.51823</v>
      </c>
      <c r="W1282" s="56">
        <v>4.4684100000000004</v>
      </c>
      <c r="Y1282" s="45">
        <v>44015</v>
      </c>
      <c r="Z1282" s="56">
        <v>3.11646</v>
      </c>
      <c r="AA1282" s="56">
        <v>6.3011799999999996</v>
      </c>
      <c r="AC1282" s="45">
        <v>44015</v>
      </c>
      <c r="AD1282" s="56">
        <v>0.51032</v>
      </c>
      <c r="AE1282" s="56">
        <v>0.51178000000000001</v>
      </c>
      <c r="AG1282" s="45">
        <v>44015</v>
      </c>
      <c r="AH1282" s="56">
        <v>1.18753</v>
      </c>
      <c r="AI1282" s="56">
        <v>0.53978999999999999</v>
      </c>
      <c r="AK1282" s="45">
        <v>44015</v>
      </c>
      <c r="AL1282" s="56">
        <v>3.6941999999999999</v>
      </c>
      <c r="AM1282" s="56">
        <v>0.66700000000000004</v>
      </c>
      <c r="AO1282" s="45">
        <v>44015</v>
      </c>
      <c r="AP1282" s="56">
        <v>7.3958300000000001</v>
      </c>
      <c r="AQ1282" s="56">
        <v>3.4375</v>
      </c>
    </row>
    <row r="1283" spans="1:43">
      <c r="A1283" s="45">
        <v>44016</v>
      </c>
      <c r="B1283" s="56">
        <v>0.12374</v>
      </c>
      <c r="C1283" s="56">
        <v>0.12769</v>
      </c>
      <c r="E1283" s="45">
        <v>44016</v>
      </c>
      <c r="F1283" s="56">
        <v>0</v>
      </c>
      <c r="G1283" s="56">
        <v>0</v>
      </c>
      <c r="I1283" s="45">
        <v>44016</v>
      </c>
      <c r="J1283" s="56">
        <v>0.89993999999999996</v>
      </c>
      <c r="K1283" s="56">
        <v>0.74112999999999996</v>
      </c>
      <c r="M1283" s="45">
        <v>44016</v>
      </c>
      <c r="N1283" s="56">
        <v>0.30249999999999999</v>
      </c>
      <c r="O1283" s="56">
        <v>0.38893</v>
      </c>
      <c r="Q1283" s="45">
        <v>44016</v>
      </c>
      <c r="R1283" s="56">
        <v>3.6610299999999998</v>
      </c>
      <c r="S1283" s="56">
        <v>4.3683699999999996</v>
      </c>
      <c r="U1283" s="45">
        <v>44016</v>
      </c>
      <c r="V1283" s="56">
        <v>1.8746700000000001</v>
      </c>
      <c r="W1283" s="56">
        <v>2.9018999999999999</v>
      </c>
      <c r="Y1283" s="45">
        <v>44016</v>
      </c>
      <c r="Z1283" s="56">
        <v>1.6606000000000001</v>
      </c>
      <c r="AA1283" s="56">
        <v>4.9135499999999999</v>
      </c>
      <c r="AC1283" s="45">
        <v>44016</v>
      </c>
      <c r="AD1283" s="56">
        <v>0.31125999999999998</v>
      </c>
      <c r="AE1283" s="56">
        <v>0.40103</v>
      </c>
      <c r="AG1283" s="45">
        <v>44016</v>
      </c>
      <c r="AH1283" s="56">
        <v>0.6169</v>
      </c>
      <c r="AI1283" s="56">
        <v>0.15422</v>
      </c>
      <c r="AK1283" s="45">
        <v>44016</v>
      </c>
      <c r="AL1283" s="56">
        <v>0.92354999999999998</v>
      </c>
      <c r="AM1283" s="56">
        <v>0.15392</v>
      </c>
      <c r="AO1283" s="45">
        <v>44016</v>
      </c>
      <c r="AP1283" s="56">
        <v>1.3194399999999999</v>
      </c>
      <c r="AQ1283" s="56">
        <v>0.55554999999999999</v>
      </c>
    </row>
    <row r="1284" spans="1:43">
      <c r="A1284" s="45">
        <v>44017</v>
      </c>
      <c r="B1284" s="56">
        <v>0.13689999999999999</v>
      </c>
      <c r="C1284" s="56">
        <v>0.11978999999999999</v>
      </c>
      <c r="E1284" s="45">
        <v>44017</v>
      </c>
      <c r="F1284" s="56">
        <v>0</v>
      </c>
      <c r="G1284" s="56">
        <v>0</v>
      </c>
      <c r="I1284" s="45">
        <v>44017</v>
      </c>
      <c r="J1284" s="56">
        <v>0.68818999999999997</v>
      </c>
      <c r="K1284" s="56">
        <v>1.0058199999999999</v>
      </c>
      <c r="M1284" s="45">
        <v>44017</v>
      </c>
      <c r="N1284" s="56">
        <v>0.56179000000000001</v>
      </c>
      <c r="O1284" s="56">
        <v>0.73465000000000003</v>
      </c>
      <c r="Q1284" s="45">
        <v>44017</v>
      </c>
      <c r="R1284" s="56">
        <v>3.7223799999999998</v>
      </c>
      <c r="S1284" s="56">
        <v>5.0516899999999998</v>
      </c>
      <c r="U1284" s="45">
        <v>44017</v>
      </c>
      <c r="V1284" s="56">
        <v>2.05444</v>
      </c>
      <c r="W1284" s="56">
        <v>5.2901899999999999</v>
      </c>
      <c r="Y1284" s="45">
        <v>44017</v>
      </c>
      <c r="Z1284" s="56">
        <v>1.8198300000000001</v>
      </c>
      <c r="AA1284" s="56">
        <v>6.4376699999999998</v>
      </c>
      <c r="AC1284" s="45">
        <v>44017</v>
      </c>
      <c r="AD1284" s="56">
        <v>0.30492000000000002</v>
      </c>
      <c r="AE1284" s="56">
        <v>0.46250999999999998</v>
      </c>
      <c r="AG1284" s="45">
        <v>44017</v>
      </c>
      <c r="AH1284" s="56">
        <v>0.77112000000000003</v>
      </c>
      <c r="AI1284" s="56">
        <v>0.24676000000000001</v>
      </c>
      <c r="AK1284" s="45">
        <v>44017</v>
      </c>
      <c r="AL1284" s="56">
        <v>0.94920000000000004</v>
      </c>
      <c r="AM1284" s="56">
        <v>0.15392</v>
      </c>
      <c r="AO1284" s="45">
        <v>44017</v>
      </c>
      <c r="AP1284" s="56">
        <v>1.11111</v>
      </c>
      <c r="AQ1284" s="56">
        <v>1.04166</v>
      </c>
    </row>
    <row r="1285" spans="1:43">
      <c r="A1285" s="45">
        <v>44018</v>
      </c>
      <c r="B1285" s="56">
        <v>0.22772999999999999</v>
      </c>
      <c r="C1285" s="56">
        <v>0.20141000000000001</v>
      </c>
      <c r="E1285" s="45">
        <v>44018</v>
      </c>
      <c r="F1285" s="56">
        <v>22.857140000000001</v>
      </c>
      <c r="G1285" s="56">
        <v>8.5714199999999998</v>
      </c>
      <c r="I1285" s="45">
        <v>44018</v>
      </c>
      <c r="J1285" s="56">
        <v>2.1175199999999998</v>
      </c>
      <c r="K1285" s="56">
        <v>4.3409199999999997</v>
      </c>
      <c r="M1285" s="45">
        <v>44018</v>
      </c>
      <c r="N1285" s="56">
        <v>1.6853899999999999</v>
      </c>
      <c r="O1285" s="56">
        <v>2.9386299999999999</v>
      </c>
      <c r="Q1285" s="45">
        <v>44018</v>
      </c>
      <c r="R1285" s="56">
        <v>9.39832</v>
      </c>
      <c r="S1285" s="56">
        <v>12.330260000000001</v>
      </c>
      <c r="U1285" s="45">
        <v>44018</v>
      </c>
      <c r="V1285" s="56">
        <v>6.2146800000000004</v>
      </c>
      <c r="W1285" s="56">
        <v>7.9352799999999997</v>
      </c>
      <c r="Y1285" s="45">
        <v>44018</v>
      </c>
      <c r="Z1285" s="56">
        <v>5.5049999999999999</v>
      </c>
      <c r="AA1285" s="56">
        <v>14.03548</v>
      </c>
      <c r="AC1285" s="45">
        <v>44018</v>
      </c>
      <c r="AD1285" s="56">
        <v>0.88549999999999995</v>
      </c>
      <c r="AE1285" s="56">
        <v>0.62253000000000003</v>
      </c>
      <c r="AG1285" s="45">
        <v>44018</v>
      </c>
      <c r="AH1285" s="56">
        <v>2.2671100000000002</v>
      </c>
      <c r="AI1285" s="56">
        <v>0.95618999999999998</v>
      </c>
      <c r="AK1285" s="45">
        <v>44018</v>
      </c>
      <c r="AL1285" s="56">
        <v>2.3088700000000002</v>
      </c>
      <c r="AM1285" s="56">
        <v>1.2314000000000001</v>
      </c>
      <c r="AO1285" s="45">
        <v>44018</v>
      </c>
      <c r="AP1285" s="56">
        <v>9.0972200000000001</v>
      </c>
      <c r="AQ1285" s="56">
        <v>4.1666600000000003</v>
      </c>
    </row>
    <row r="1286" spans="1:43">
      <c r="A1286" s="45">
        <v>44019</v>
      </c>
      <c r="B1286" s="56">
        <v>0.23168</v>
      </c>
      <c r="C1286" s="56">
        <v>0.26723000000000002</v>
      </c>
      <c r="E1286" s="45">
        <v>44019</v>
      </c>
      <c r="F1286" s="56">
        <v>8.5714199999999998</v>
      </c>
      <c r="G1286" s="56">
        <v>22.857140000000001</v>
      </c>
      <c r="I1286" s="45">
        <v>44019</v>
      </c>
      <c r="J1286" s="56">
        <v>3.59978</v>
      </c>
      <c r="K1286" s="56">
        <v>2.59396</v>
      </c>
      <c r="M1286" s="45">
        <v>44019</v>
      </c>
      <c r="N1286" s="56">
        <v>5.7476200000000004</v>
      </c>
      <c r="O1286" s="56">
        <v>2.80898</v>
      </c>
      <c r="Q1286" s="45">
        <v>44019</v>
      </c>
      <c r="R1286" s="56">
        <v>9.7170900000000007</v>
      </c>
      <c r="S1286" s="56">
        <v>14.201359999999999</v>
      </c>
      <c r="U1286" s="45">
        <v>44019</v>
      </c>
      <c r="V1286" s="56">
        <v>6.6255699999999997</v>
      </c>
      <c r="W1286" s="56">
        <v>6.7282900000000003</v>
      </c>
      <c r="Y1286" s="45">
        <v>44019</v>
      </c>
      <c r="Z1286" s="56">
        <v>5.86897</v>
      </c>
      <c r="AA1286" s="56">
        <v>10.145580000000001</v>
      </c>
      <c r="AC1286" s="45">
        <v>44019</v>
      </c>
      <c r="AD1286" s="56">
        <v>0.78742999999999996</v>
      </c>
      <c r="AE1286" s="56">
        <v>0.67620000000000002</v>
      </c>
      <c r="AG1286" s="45">
        <v>44019</v>
      </c>
      <c r="AH1286" s="56">
        <v>2.88402</v>
      </c>
      <c r="AI1286" s="56">
        <v>1.01789</v>
      </c>
      <c r="AK1286" s="45">
        <v>44019</v>
      </c>
      <c r="AL1286" s="56">
        <v>2.7193399999999999</v>
      </c>
      <c r="AM1286" s="56">
        <v>1.3340099999999999</v>
      </c>
      <c r="AO1286" s="45">
        <v>44019</v>
      </c>
      <c r="AP1286" s="56">
        <v>8.1944400000000002</v>
      </c>
      <c r="AQ1286" s="56">
        <v>4.7569400000000002</v>
      </c>
    </row>
    <row r="1287" spans="1:43">
      <c r="A1287" s="45">
        <v>44020</v>
      </c>
      <c r="B1287" s="56">
        <v>0.25011</v>
      </c>
      <c r="C1287" s="56">
        <v>0.26854</v>
      </c>
      <c r="E1287" s="45">
        <v>44020</v>
      </c>
      <c r="F1287" s="56">
        <v>30</v>
      </c>
      <c r="G1287" s="56">
        <v>25.714279999999999</v>
      </c>
      <c r="I1287" s="45">
        <v>44020</v>
      </c>
      <c r="J1287" s="56">
        <v>1.64107</v>
      </c>
      <c r="K1287" s="56">
        <v>3.0174599999999998</v>
      </c>
      <c r="M1287" s="45">
        <v>44020</v>
      </c>
      <c r="N1287" s="56">
        <v>1.5557399999999999</v>
      </c>
      <c r="O1287" s="56">
        <v>2.5064799999999998</v>
      </c>
      <c r="Q1287" s="45">
        <v>44020</v>
      </c>
      <c r="R1287" s="56">
        <v>8.5926200000000001</v>
      </c>
      <c r="S1287" s="56">
        <v>12.286110000000001</v>
      </c>
      <c r="U1287" s="45">
        <v>44020</v>
      </c>
      <c r="V1287" s="56">
        <v>4.0061600000000004</v>
      </c>
      <c r="W1287" s="56">
        <v>4.8536200000000003</v>
      </c>
      <c r="Y1287" s="45">
        <v>44020</v>
      </c>
      <c r="Z1287" s="56">
        <v>3.5486800000000001</v>
      </c>
      <c r="AA1287" s="56">
        <v>7.0746099999999998</v>
      </c>
      <c r="AC1287" s="45">
        <v>44020</v>
      </c>
      <c r="AD1287" s="56">
        <v>0.56594</v>
      </c>
      <c r="AE1287" s="56">
        <v>0.61863000000000001</v>
      </c>
      <c r="AG1287" s="45">
        <v>44020</v>
      </c>
      <c r="AH1287" s="56">
        <v>2.0357799999999999</v>
      </c>
      <c r="AI1287" s="56">
        <v>0.75570000000000004</v>
      </c>
      <c r="AK1287" s="45">
        <v>44020</v>
      </c>
      <c r="AL1287" s="56">
        <v>3.4119999999999999</v>
      </c>
      <c r="AM1287" s="56">
        <v>1.00051</v>
      </c>
      <c r="AO1287" s="45">
        <v>44020</v>
      </c>
      <c r="AP1287" s="56">
        <v>6.8055500000000002</v>
      </c>
      <c r="AQ1287" s="56">
        <v>4.375</v>
      </c>
    </row>
    <row r="1288" spans="1:43">
      <c r="A1288" s="45">
        <v>44021</v>
      </c>
      <c r="B1288" s="56">
        <v>0.28038999999999997</v>
      </c>
      <c r="C1288" s="56">
        <v>0.25669999999999998</v>
      </c>
      <c r="E1288" s="45">
        <v>44021</v>
      </c>
      <c r="F1288" s="56">
        <v>15.71428</v>
      </c>
      <c r="G1288" s="56">
        <v>10</v>
      </c>
      <c r="I1288" s="45">
        <v>44021</v>
      </c>
      <c r="J1288" s="56">
        <v>1.1646300000000001</v>
      </c>
      <c r="K1288" s="56">
        <v>3.8115399999999999</v>
      </c>
      <c r="M1288" s="45">
        <v>44021</v>
      </c>
      <c r="N1288" s="56">
        <v>1.1235900000000001</v>
      </c>
      <c r="O1288" s="56">
        <v>2.72255</v>
      </c>
      <c r="Q1288" s="45">
        <v>44021</v>
      </c>
      <c r="R1288" s="56">
        <v>8.7153200000000002</v>
      </c>
      <c r="S1288" s="56">
        <v>12.17022</v>
      </c>
      <c r="U1288" s="45">
        <v>44021</v>
      </c>
      <c r="V1288" s="56">
        <v>3.5952700000000002</v>
      </c>
      <c r="W1288" s="56">
        <v>5.5983499999999999</v>
      </c>
      <c r="Y1288" s="45">
        <v>44021</v>
      </c>
      <c r="Z1288" s="56">
        <v>3.1847099999999999</v>
      </c>
      <c r="AA1288" s="56">
        <v>7.0518599999999996</v>
      </c>
      <c r="AC1288" s="45">
        <v>44021</v>
      </c>
      <c r="AD1288" s="56">
        <v>0.56935000000000002</v>
      </c>
      <c r="AE1288" s="56">
        <v>0.54886000000000001</v>
      </c>
      <c r="AG1288" s="45">
        <v>44021</v>
      </c>
      <c r="AH1288" s="56">
        <v>1.29549</v>
      </c>
      <c r="AI1288" s="56">
        <v>0.60148000000000001</v>
      </c>
      <c r="AK1288" s="45">
        <v>44021</v>
      </c>
      <c r="AL1288" s="56">
        <v>2.10364</v>
      </c>
      <c r="AM1288" s="56">
        <v>1.5905499999999999</v>
      </c>
      <c r="AO1288" s="45">
        <v>44021</v>
      </c>
      <c r="AP1288" s="56">
        <v>7.5694400000000002</v>
      </c>
      <c r="AQ1288" s="56">
        <v>4.3055500000000002</v>
      </c>
    </row>
    <row r="1289" spans="1:43">
      <c r="A1289" s="45">
        <v>44022</v>
      </c>
      <c r="B1289" s="56">
        <v>0.17508000000000001</v>
      </c>
      <c r="C1289" s="56">
        <v>0.21062</v>
      </c>
      <c r="E1289" s="45">
        <v>44022</v>
      </c>
      <c r="F1289" s="56">
        <v>0</v>
      </c>
      <c r="G1289" s="56">
        <v>7.1428500000000001</v>
      </c>
      <c r="I1289" s="45">
        <v>44022</v>
      </c>
      <c r="J1289" s="56">
        <v>2.3822100000000002</v>
      </c>
      <c r="K1289" s="56">
        <v>2.4351500000000001</v>
      </c>
      <c r="M1289" s="45">
        <v>44022</v>
      </c>
      <c r="N1289" s="56">
        <v>2.03111</v>
      </c>
      <c r="O1289" s="56">
        <v>2.5929099999999998</v>
      </c>
      <c r="Q1289" s="45">
        <v>44022</v>
      </c>
      <c r="R1289" s="56">
        <v>8.3127999999999993</v>
      </c>
      <c r="S1289" s="56">
        <v>11.60604</v>
      </c>
      <c r="U1289" s="45">
        <v>44022</v>
      </c>
      <c r="V1289" s="56">
        <v>3.18438</v>
      </c>
      <c r="W1289" s="56">
        <v>5.4956300000000002</v>
      </c>
      <c r="Y1289" s="45">
        <v>44022</v>
      </c>
      <c r="Z1289" s="56">
        <v>2.8207399999999998</v>
      </c>
      <c r="AA1289" s="56">
        <v>6.4149200000000004</v>
      </c>
      <c r="AC1289" s="45">
        <v>44022</v>
      </c>
      <c r="AD1289" s="56">
        <v>0.52495000000000003</v>
      </c>
      <c r="AE1289" s="56">
        <v>0.46445999999999998</v>
      </c>
      <c r="AG1289" s="45">
        <v>44022</v>
      </c>
      <c r="AH1289" s="56">
        <v>1.63479</v>
      </c>
      <c r="AI1289" s="56">
        <v>0.57062999999999997</v>
      </c>
      <c r="AK1289" s="45">
        <v>44022</v>
      </c>
      <c r="AL1289" s="56">
        <v>3.1041500000000002</v>
      </c>
      <c r="AM1289" s="56">
        <v>1.1544300000000001</v>
      </c>
      <c r="AO1289" s="45">
        <v>44022</v>
      </c>
      <c r="AP1289" s="56">
        <v>6.5972200000000001</v>
      </c>
      <c r="AQ1289" s="56">
        <v>3.3680500000000002</v>
      </c>
    </row>
    <row r="1290" spans="1:43">
      <c r="A1290" s="45">
        <v>44023</v>
      </c>
      <c r="B1290" s="56">
        <v>0.11716</v>
      </c>
      <c r="C1290" s="56">
        <v>0.11716</v>
      </c>
      <c r="E1290" s="45">
        <v>44023</v>
      </c>
      <c r="F1290" s="56">
        <v>0</v>
      </c>
      <c r="G1290" s="56">
        <v>0</v>
      </c>
      <c r="I1290" s="45">
        <v>44023</v>
      </c>
      <c r="J1290" s="56">
        <v>0.31762000000000001</v>
      </c>
      <c r="K1290" s="56">
        <v>1.32345</v>
      </c>
      <c r="M1290" s="45">
        <v>44023</v>
      </c>
      <c r="N1290" s="56">
        <v>0.60501000000000005</v>
      </c>
      <c r="O1290" s="56">
        <v>0.43214999999999998</v>
      </c>
      <c r="Q1290" s="45">
        <v>44023</v>
      </c>
      <c r="R1290" s="56">
        <v>4.0749199999999997</v>
      </c>
      <c r="S1290" s="56">
        <v>4.88971</v>
      </c>
      <c r="U1290" s="45">
        <v>44023</v>
      </c>
      <c r="V1290" s="56">
        <v>1.41242</v>
      </c>
      <c r="W1290" s="56">
        <v>3.4668700000000001</v>
      </c>
      <c r="Y1290" s="45">
        <v>44023</v>
      </c>
      <c r="Z1290" s="56">
        <v>1.2511300000000001</v>
      </c>
      <c r="AA1290" s="56">
        <v>4.0718800000000002</v>
      </c>
      <c r="AC1290" s="45">
        <v>44023</v>
      </c>
      <c r="AD1290" s="56">
        <v>0.24833</v>
      </c>
      <c r="AE1290" s="56">
        <v>0.36395</v>
      </c>
      <c r="AG1290" s="45">
        <v>44023</v>
      </c>
      <c r="AH1290" s="56">
        <v>0.53978999999999999</v>
      </c>
      <c r="AI1290" s="56">
        <v>0.10795</v>
      </c>
      <c r="AK1290" s="45">
        <v>44023</v>
      </c>
      <c r="AL1290" s="56">
        <v>1.0774699999999999</v>
      </c>
      <c r="AM1290" s="56">
        <v>0.28219</v>
      </c>
      <c r="AO1290" s="45">
        <v>44023</v>
      </c>
      <c r="AP1290" s="56">
        <v>1.3194399999999999</v>
      </c>
      <c r="AQ1290" s="56">
        <v>1.2847200000000001</v>
      </c>
    </row>
    <row r="1291" spans="1:43">
      <c r="A1291" s="45">
        <v>44024</v>
      </c>
      <c r="B1291" s="56">
        <v>9.214E-2</v>
      </c>
      <c r="C1291" s="56">
        <v>0.13822000000000001</v>
      </c>
      <c r="E1291" s="45">
        <v>44024</v>
      </c>
      <c r="F1291" s="56">
        <v>0</v>
      </c>
      <c r="G1291" s="56">
        <v>0</v>
      </c>
      <c r="I1291" s="45">
        <v>44024</v>
      </c>
      <c r="J1291" s="56">
        <v>0.31762000000000001</v>
      </c>
      <c r="K1291" s="56">
        <v>0.74112999999999996</v>
      </c>
      <c r="M1291" s="45">
        <v>44024</v>
      </c>
      <c r="N1291" s="56">
        <v>0.30249999999999999</v>
      </c>
      <c r="O1291" s="56">
        <v>1.0371600000000001</v>
      </c>
      <c r="Q1291" s="45">
        <v>44024</v>
      </c>
      <c r="R1291" s="56">
        <v>3.8437899999999998</v>
      </c>
      <c r="S1291" s="56">
        <v>4.8760700000000003</v>
      </c>
      <c r="U1291" s="45">
        <v>44024</v>
      </c>
      <c r="V1291" s="56">
        <v>1.5665100000000001</v>
      </c>
      <c r="W1291" s="56">
        <v>4.5197700000000003</v>
      </c>
      <c r="Y1291" s="45">
        <v>44024</v>
      </c>
      <c r="Z1291" s="56">
        <v>1.3876200000000001</v>
      </c>
      <c r="AA1291" s="56">
        <v>5.8007200000000001</v>
      </c>
      <c r="AC1291" s="45">
        <v>44024</v>
      </c>
      <c r="AD1291" s="56">
        <v>0.26003999999999999</v>
      </c>
      <c r="AE1291" s="56">
        <v>0.39567000000000002</v>
      </c>
      <c r="AG1291" s="45">
        <v>44024</v>
      </c>
      <c r="AH1291" s="56">
        <v>0.50893999999999995</v>
      </c>
      <c r="AI1291" s="56">
        <v>0.32386999999999999</v>
      </c>
      <c r="AK1291" s="45">
        <v>44024</v>
      </c>
      <c r="AL1291" s="56">
        <v>1.00051</v>
      </c>
      <c r="AM1291" s="56">
        <v>0.48742000000000002</v>
      </c>
      <c r="AO1291" s="45">
        <v>44024</v>
      </c>
      <c r="AP1291" s="56">
        <v>1.7013799999999999</v>
      </c>
      <c r="AQ1291" s="56">
        <v>1.8402700000000001</v>
      </c>
    </row>
    <row r="1292" spans="1:43">
      <c r="A1292" s="45">
        <v>44025</v>
      </c>
      <c r="B1292" s="56">
        <v>0.19350999999999999</v>
      </c>
      <c r="C1292" s="56">
        <v>0.29092000000000001</v>
      </c>
      <c r="E1292" s="45">
        <v>44025</v>
      </c>
      <c r="F1292" s="56">
        <v>8.5714199999999998</v>
      </c>
      <c r="G1292" s="56">
        <v>8.5714199999999998</v>
      </c>
      <c r="I1292" s="45">
        <v>44025</v>
      </c>
      <c r="J1292" s="56">
        <v>0.79407000000000005</v>
      </c>
      <c r="K1292" s="56">
        <v>3.3880300000000001</v>
      </c>
      <c r="M1292" s="45">
        <v>44025</v>
      </c>
      <c r="N1292" s="56">
        <v>1.0371600000000001</v>
      </c>
      <c r="O1292" s="56">
        <v>2.6793399999999998</v>
      </c>
      <c r="Q1292" s="45">
        <v>44025</v>
      </c>
      <c r="R1292" s="56">
        <v>9.0230599999999992</v>
      </c>
      <c r="S1292" s="56">
        <v>11.83165</v>
      </c>
      <c r="U1292" s="45">
        <v>44025</v>
      </c>
      <c r="V1292" s="56">
        <v>3.3641399999999999</v>
      </c>
      <c r="W1292" s="56">
        <v>7.0878199999999998</v>
      </c>
      <c r="Y1292" s="45">
        <v>44025</v>
      </c>
      <c r="Z1292" s="56">
        <v>2.9799799999999999</v>
      </c>
      <c r="AA1292" s="56">
        <v>9.5996299999999994</v>
      </c>
      <c r="AC1292" s="45">
        <v>44025</v>
      </c>
      <c r="AD1292" s="56">
        <v>0.53861999999999999</v>
      </c>
      <c r="AE1292" s="56">
        <v>0.56057000000000001</v>
      </c>
      <c r="AG1292" s="45">
        <v>44025</v>
      </c>
      <c r="AH1292" s="56">
        <v>2.25169</v>
      </c>
      <c r="AI1292" s="56">
        <v>0.49352000000000001</v>
      </c>
      <c r="AK1292" s="45">
        <v>44025</v>
      </c>
      <c r="AL1292" s="56">
        <v>3.0528400000000002</v>
      </c>
      <c r="AM1292" s="56">
        <v>1.25705</v>
      </c>
      <c r="AO1292" s="45">
        <v>44025</v>
      </c>
      <c r="AP1292" s="56">
        <v>8.0555500000000002</v>
      </c>
      <c r="AQ1292" s="56">
        <v>4.1319400000000002</v>
      </c>
    </row>
    <row r="1293" spans="1:43">
      <c r="A1293" s="45">
        <v>44026</v>
      </c>
      <c r="B1293" s="56">
        <v>0.18561</v>
      </c>
      <c r="C1293" s="56">
        <v>0.29355999999999999</v>
      </c>
      <c r="E1293" s="45">
        <v>44026</v>
      </c>
      <c r="F1293" s="56">
        <v>10</v>
      </c>
      <c r="G1293" s="56">
        <v>14.28571</v>
      </c>
      <c r="I1293" s="45">
        <v>44026</v>
      </c>
      <c r="J1293" s="56">
        <v>2.0116399999999999</v>
      </c>
      <c r="K1293" s="56">
        <v>3.0174599999999998</v>
      </c>
      <c r="M1293" s="45">
        <v>44026</v>
      </c>
      <c r="N1293" s="56">
        <v>3.1547100000000001</v>
      </c>
      <c r="O1293" s="56">
        <v>2.20397</v>
      </c>
      <c r="Q1293" s="45">
        <v>44026</v>
      </c>
      <c r="R1293" s="56">
        <v>8.6312499999999996</v>
      </c>
      <c r="S1293" s="56">
        <v>12.825950000000001</v>
      </c>
      <c r="U1293" s="45">
        <v>44026</v>
      </c>
      <c r="V1293" s="56">
        <v>3.7750300000000001</v>
      </c>
      <c r="W1293" s="56">
        <v>6.7282900000000003</v>
      </c>
      <c r="Y1293" s="45">
        <v>44026</v>
      </c>
      <c r="Z1293" s="56">
        <v>3.3439399999999999</v>
      </c>
      <c r="AA1293" s="56">
        <v>6.2784300000000002</v>
      </c>
      <c r="AC1293" s="45">
        <v>44026</v>
      </c>
      <c r="AD1293" s="56">
        <v>0.63229000000000002</v>
      </c>
      <c r="AE1293" s="56">
        <v>0.58838000000000001</v>
      </c>
      <c r="AG1293" s="45">
        <v>44026</v>
      </c>
      <c r="AH1293" s="56">
        <v>2.31338</v>
      </c>
      <c r="AI1293" s="56">
        <v>0.58604999999999996</v>
      </c>
      <c r="AK1293" s="45">
        <v>44026</v>
      </c>
      <c r="AL1293" s="56">
        <v>4.1303200000000002</v>
      </c>
      <c r="AM1293" s="56">
        <v>1.02616</v>
      </c>
      <c r="AO1293" s="45">
        <v>44026</v>
      </c>
      <c r="AP1293" s="56">
        <v>8.8541600000000003</v>
      </c>
      <c r="AQ1293" s="56">
        <v>4.0972200000000001</v>
      </c>
    </row>
    <row r="1294" spans="1:43">
      <c r="A1294" s="45">
        <v>44027</v>
      </c>
      <c r="B1294" s="56">
        <v>0.15401999999999999</v>
      </c>
      <c r="C1294" s="56">
        <v>0.25933</v>
      </c>
      <c r="E1294" s="45">
        <v>44027</v>
      </c>
      <c r="F1294" s="56">
        <v>12.857139999999999</v>
      </c>
      <c r="G1294" s="56">
        <v>21.428570000000001</v>
      </c>
      <c r="I1294" s="45">
        <v>44027</v>
      </c>
      <c r="J1294" s="56">
        <v>1.3763799999999999</v>
      </c>
      <c r="K1294" s="56">
        <v>3.3350900000000001</v>
      </c>
      <c r="M1294" s="45">
        <v>44027</v>
      </c>
      <c r="N1294" s="56">
        <v>1.8150299999999999</v>
      </c>
      <c r="O1294" s="56">
        <v>1.9014599999999999</v>
      </c>
      <c r="Q1294" s="45">
        <v>44027</v>
      </c>
      <c r="R1294" s="56">
        <v>8.2670300000000001</v>
      </c>
      <c r="S1294" s="56">
        <v>12.643840000000001</v>
      </c>
      <c r="U1294" s="45">
        <v>44027</v>
      </c>
      <c r="V1294" s="56">
        <v>4.3656899999999998</v>
      </c>
      <c r="W1294" s="56">
        <v>5.5469900000000001</v>
      </c>
      <c r="Y1294" s="45">
        <v>44027</v>
      </c>
      <c r="Z1294" s="56">
        <v>3.8671500000000001</v>
      </c>
      <c r="AA1294" s="56">
        <v>8.6897099999999998</v>
      </c>
      <c r="AC1294" s="45">
        <v>44027</v>
      </c>
      <c r="AD1294" s="56">
        <v>0.66303000000000001</v>
      </c>
      <c r="AE1294" s="56">
        <v>0.52544000000000002</v>
      </c>
      <c r="AG1294" s="45">
        <v>44027</v>
      </c>
      <c r="AH1294" s="56">
        <v>2.0512000000000001</v>
      </c>
      <c r="AI1294" s="56">
        <v>0.90993000000000002</v>
      </c>
      <c r="AK1294" s="45">
        <v>44027</v>
      </c>
      <c r="AL1294" s="56">
        <v>2.9245700000000001</v>
      </c>
      <c r="AM1294" s="56">
        <v>1.3596699999999999</v>
      </c>
      <c r="AO1294" s="45">
        <v>44027</v>
      </c>
      <c r="AP1294" s="56">
        <v>9.9305500000000002</v>
      </c>
      <c r="AQ1294" s="56">
        <v>4.5833300000000001</v>
      </c>
    </row>
    <row r="1295" spans="1:43">
      <c r="A1295" s="45">
        <v>44028</v>
      </c>
      <c r="B1295" s="56">
        <v>0.18034</v>
      </c>
      <c r="C1295" s="56">
        <v>0.23827000000000001</v>
      </c>
      <c r="E1295" s="45">
        <v>44028</v>
      </c>
      <c r="F1295" s="56">
        <v>14.28571</v>
      </c>
      <c r="G1295" s="56">
        <v>14.28571</v>
      </c>
      <c r="I1295" s="45">
        <v>44028</v>
      </c>
      <c r="J1295" s="56">
        <v>3.4409700000000001</v>
      </c>
      <c r="K1295" s="56">
        <v>3.1762800000000002</v>
      </c>
      <c r="M1295" s="45">
        <v>44028</v>
      </c>
      <c r="N1295" s="56">
        <v>5.2290400000000004</v>
      </c>
      <c r="O1295" s="56">
        <v>3.1114899999999999</v>
      </c>
      <c r="Q1295" s="45">
        <v>44028</v>
      </c>
      <c r="R1295" s="56">
        <v>8.0274599999999996</v>
      </c>
      <c r="S1295" s="56">
        <v>12.405900000000001</v>
      </c>
      <c r="U1295" s="45">
        <v>44028</v>
      </c>
      <c r="V1295" s="56">
        <v>3.5439099999999999</v>
      </c>
      <c r="W1295" s="56">
        <v>5.0333800000000002</v>
      </c>
      <c r="Y1295" s="45">
        <v>44028</v>
      </c>
      <c r="Z1295" s="56">
        <v>3.1392099999999998</v>
      </c>
      <c r="AA1295" s="56">
        <v>7.0291100000000002</v>
      </c>
      <c r="AC1295" s="45">
        <v>44028</v>
      </c>
      <c r="AD1295" s="56">
        <v>0.57325999999999999</v>
      </c>
      <c r="AE1295" s="56">
        <v>0.49031999999999998</v>
      </c>
      <c r="AG1295" s="45">
        <v>44028</v>
      </c>
      <c r="AH1295" s="56">
        <v>1.74275</v>
      </c>
      <c r="AI1295" s="56">
        <v>0.63231999999999999</v>
      </c>
      <c r="AK1295" s="45">
        <v>44028</v>
      </c>
      <c r="AL1295" s="56">
        <v>2.7193399999999999</v>
      </c>
      <c r="AM1295" s="56">
        <v>1.2314000000000001</v>
      </c>
      <c r="AO1295" s="45">
        <v>44028</v>
      </c>
      <c r="AP1295" s="56">
        <v>8.5763800000000003</v>
      </c>
      <c r="AQ1295" s="56">
        <v>3.3680500000000002</v>
      </c>
    </row>
    <row r="1296" spans="1:43">
      <c r="A1296" s="45">
        <v>44029</v>
      </c>
      <c r="B1296" s="56">
        <v>0.23432</v>
      </c>
      <c r="C1296" s="56">
        <v>0.23432</v>
      </c>
      <c r="E1296" s="45">
        <v>44029</v>
      </c>
      <c r="F1296" s="56">
        <v>17.142849999999999</v>
      </c>
      <c r="G1296" s="56">
        <v>0</v>
      </c>
      <c r="I1296" s="45">
        <v>44029</v>
      </c>
      <c r="J1296" s="56">
        <v>0.74112999999999996</v>
      </c>
      <c r="K1296" s="56">
        <v>2.6469</v>
      </c>
      <c r="M1296" s="45">
        <v>44029</v>
      </c>
      <c r="N1296" s="56">
        <v>0.90751000000000004</v>
      </c>
      <c r="O1296" s="56">
        <v>2.2471899999999998</v>
      </c>
      <c r="Q1296" s="45">
        <v>44029</v>
      </c>
      <c r="R1296" s="56">
        <v>7.1811800000000003</v>
      </c>
      <c r="S1296" s="56">
        <v>10.777620000000001</v>
      </c>
      <c r="U1296" s="45">
        <v>44029</v>
      </c>
      <c r="V1296" s="56">
        <v>3.2357399999999998</v>
      </c>
      <c r="W1296" s="56">
        <v>5.72675</v>
      </c>
      <c r="Y1296" s="45">
        <v>44029</v>
      </c>
      <c r="Z1296" s="56">
        <v>2.8662399999999999</v>
      </c>
      <c r="AA1296" s="56">
        <v>6.1874399999999996</v>
      </c>
      <c r="AC1296" s="45">
        <v>44029</v>
      </c>
      <c r="AD1296" s="56">
        <v>0.46348</v>
      </c>
      <c r="AE1296" s="56">
        <v>0.48202</v>
      </c>
      <c r="AG1296" s="45">
        <v>44029</v>
      </c>
      <c r="AH1296" s="56">
        <v>1.21838</v>
      </c>
      <c r="AI1296" s="56">
        <v>0.43182999999999999</v>
      </c>
      <c r="AK1296" s="45">
        <v>44029</v>
      </c>
      <c r="AL1296" s="56">
        <v>2.2575599999999998</v>
      </c>
      <c r="AM1296" s="56">
        <v>0.76961999999999997</v>
      </c>
      <c r="AO1296" s="45">
        <v>44029</v>
      </c>
      <c r="AP1296" s="56">
        <v>7.7083300000000001</v>
      </c>
      <c r="AQ1296" s="56">
        <v>3.0902699999999999</v>
      </c>
    </row>
    <row r="1297" spans="1:43">
      <c r="A1297" s="45">
        <v>44030</v>
      </c>
      <c r="B1297" s="56">
        <v>0.16455</v>
      </c>
      <c r="C1297" s="56">
        <v>0.11716</v>
      </c>
      <c r="E1297" s="45">
        <v>44030</v>
      </c>
      <c r="F1297" s="56">
        <v>0</v>
      </c>
      <c r="G1297" s="56">
        <v>0</v>
      </c>
      <c r="I1297" s="45">
        <v>44030</v>
      </c>
      <c r="J1297" s="56">
        <v>0.42349999999999999</v>
      </c>
      <c r="K1297" s="56">
        <v>0.89993999999999996</v>
      </c>
      <c r="M1297" s="45">
        <v>44030</v>
      </c>
      <c r="N1297" s="56">
        <v>0</v>
      </c>
      <c r="O1297" s="56">
        <v>0.73465000000000003</v>
      </c>
      <c r="Q1297" s="45">
        <v>44030</v>
      </c>
      <c r="R1297" s="56">
        <v>3.7399100000000001</v>
      </c>
      <c r="S1297" s="56">
        <v>4.6248199999999997</v>
      </c>
      <c r="U1297" s="45">
        <v>44030</v>
      </c>
      <c r="V1297" s="56">
        <v>1.51515</v>
      </c>
      <c r="W1297" s="56">
        <v>4.0318399999999999</v>
      </c>
      <c r="Y1297" s="45">
        <v>44030</v>
      </c>
      <c r="Z1297" s="56">
        <v>1.34212</v>
      </c>
      <c r="AA1297" s="56">
        <v>4.68607</v>
      </c>
      <c r="AC1297" s="45">
        <v>44030</v>
      </c>
      <c r="AD1297" s="56">
        <v>0.21564</v>
      </c>
      <c r="AE1297" s="56">
        <v>0.38492999999999999</v>
      </c>
      <c r="AG1297" s="45">
        <v>44030</v>
      </c>
      <c r="AH1297" s="56">
        <v>0.43182999999999999</v>
      </c>
      <c r="AI1297" s="56">
        <v>0.10795</v>
      </c>
      <c r="AK1297" s="45">
        <v>44030</v>
      </c>
      <c r="AL1297" s="56">
        <v>0.92354999999999998</v>
      </c>
      <c r="AM1297" s="56">
        <v>0</v>
      </c>
      <c r="AO1297" s="45">
        <v>44030</v>
      </c>
      <c r="AP1297" s="56">
        <v>1.5625</v>
      </c>
      <c r="AQ1297" s="56">
        <v>0.97221999999999997</v>
      </c>
    </row>
    <row r="1298" spans="1:43">
      <c r="A1298" s="45">
        <v>44031</v>
      </c>
      <c r="B1298" s="56">
        <v>0.20272000000000001</v>
      </c>
      <c r="C1298" s="56">
        <v>0.14612</v>
      </c>
      <c r="E1298" s="45">
        <v>44031</v>
      </c>
      <c r="F1298" s="56">
        <v>8.5714199999999998</v>
      </c>
      <c r="G1298" s="56">
        <v>8.5714199999999998</v>
      </c>
      <c r="I1298" s="45">
        <v>44031</v>
      </c>
      <c r="J1298" s="56">
        <v>0.58230999999999999</v>
      </c>
      <c r="K1298" s="56">
        <v>0.31762000000000001</v>
      </c>
      <c r="M1298" s="45">
        <v>44031</v>
      </c>
      <c r="N1298" s="56">
        <v>0.69144000000000005</v>
      </c>
      <c r="O1298" s="56">
        <v>0.60501000000000005</v>
      </c>
      <c r="Q1298" s="45">
        <v>44031</v>
      </c>
      <c r="R1298" s="56">
        <v>3.5396200000000002</v>
      </c>
      <c r="S1298" s="56">
        <v>4.2430700000000003</v>
      </c>
      <c r="U1298" s="45">
        <v>44031</v>
      </c>
      <c r="V1298" s="56">
        <v>1.59219</v>
      </c>
      <c r="W1298" s="56">
        <v>4.9306599999999996</v>
      </c>
      <c r="Y1298" s="45">
        <v>44031</v>
      </c>
      <c r="Z1298" s="56">
        <v>1.4103699999999999</v>
      </c>
      <c r="AA1298" s="56">
        <v>5.0955399999999997</v>
      </c>
      <c r="AC1298" s="45">
        <v>44031</v>
      </c>
      <c r="AD1298" s="56">
        <v>0.34737000000000001</v>
      </c>
      <c r="AE1298" s="56">
        <v>0.4103</v>
      </c>
      <c r="AG1298" s="45">
        <v>44031</v>
      </c>
      <c r="AH1298" s="56">
        <v>0.72485999999999995</v>
      </c>
      <c r="AI1298" s="56">
        <v>0.21590999999999999</v>
      </c>
      <c r="AK1298" s="45">
        <v>44031</v>
      </c>
      <c r="AL1298" s="56">
        <v>0.94920000000000004</v>
      </c>
      <c r="AM1298" s="56">
        <v>0.51307999999999998</v>
      </c>
      <c r="AO1298" s="45">
        <v>44031</v>
      </c>
      <c r="AP1298" s="56">
        <v>1.4583299999999999</v>
      </c>
      <c r="AQ1298" s="56">
        <v>0.72916000000000003</v>
      </c>
    </row>
    <row r="1299" spans="1:43">
      <c r="A1299" s="45">
        <v>44032</v>
      </c>
      <c r="B1299" s="56">
        <v>0.19877</v>
      </c>
      <c r="C1299" s="56">
        <v>0.20404</v>
      </c>
      <c r="E1299" s="45">
        <v>44032</v>
      </c>
      <c r="F1299" s="56">
        <v>11.428570000000001</v>
      </c>
      <c r="G1299" s="56">
        <v>0</v>
      </c>
      <c r="I1299" s="45">
        <v>44032</v>
      </c>
      <c r="J1299" s="56">
        <v>2.2233900000000002</v>
      </c>
      <c r="K1299" s="56">
        <v>3.9703499999999998</v>
      </c>
      <c r="M1299" s="45">
        <v>44032</v>
      </c>
      <c r="N1299" s="56">
        <v>2.80898</v>
      </c>
      <c r="O1299" s="56">
        <v>2.6793399999999998</v>
      </c>
      <c r="Q1299" s="45">
        <v>44032</v>
      </c>
      <c r="R1299" s="56">
        <v>7.8800800000000004</v>
      </c>
      <c r="S1299" s="56">
        <v>11.88748</v>
      </c>
      <c r="U1299" s="45">
        <v>44032</v>
      </c>
      <c r="V1299" s="56">
        <v>3.1073400000000002</v>
      </c>
      <c r="W1299" s="56">
        <v>7.6271100000000001</v>
      </c>
      <c r="Y1299" s="45">
        <v>44032</v>
      </c>
      <c r="Z1299" s="56">
        <v>2.7524999999999999</v>
      </c>
      <c r="AA1299" s="56">
        <v>7.4158299999999997</v>
      </c>
      <c r="AC1299" s="45">
        <v>44032</v>
      </c>
      <c r="AD1299" s="56">
        <v>0.56691000000000003</v>
      </c>
      <c r="AE1299" s="56">
        <v>0.51080999999999999</v>
      </c>
      <c r="AG1299" s="45">
        <v>44032</v>
      </c>
      <c r="AH1299" s="56">
        <v>1.9740899999999999</v>
      </c>
      <c r="AI1299" s="56">
        <v>0.37014000000000002</v>
      </c>
      <c r="AK1299" s="45">
        <v>44032</v>
      </c>
      <c r="AL1299" s="56">
        <v>2.56541</v>
      </c>
      <c r="AM1299" s="56">
        <v>0.87224000000000002</v>
      </c>
      <c r="AO1299" s="45">
        <v>44032</v>
      </c>
      <c r="AP1299" s="56">
        <v>8.1597200000000001</v>
      </c>
      <c r="AQ1299" s="56">
        <v>3.92361</v>
      </c>
    </row>
    <row r="1300" spans="1:43">
      <c r="A1300" s="45">
        <v>44033</v>
      </c>
      <c r="B1300" s="56">
        <v>0.18034</v>
      </c>
      <c r="C1300" s="56">
        <v>0.23300000000000001</v>
      </c>
      <c r="E1300" s="45">
        <v>44033</v>
      </c>
      <c r="F1300" s="56">
        <v>27.142849999999999</v>
      </c>
      <c r="G1300" s="56">
        <v>15.71428</v>
      </c>
      <c r="I1300" s="45">
        <v>44033</v>
      </c>
      <c r="J1300" s="56">
        <v>1.1646300000000001</v>
      </c>
      <c r="K1300" s="56">
        <v>3.65272</v>
      </c>
      <c r="M1300" s="45">
        <v>44033</v>
      </c>
      <c r="N1300" s="56">
        <v>1.5125299999999999</v>
      </c>
      <c r="O1300" s="56">
        <v>2.5929099999999998</v>
      </c>
      <c r="Q1300" s="45">
        <v>44033</v>
      </c>
      <c r="R1300" s="56">
        <v>8.5309399999999993</v>
      </c>
      <c r="S1300" s="56">
        <v>13.024290000000001</v>
      </c>
      <c r="U1300" s="45">
        <v>44033</v>
      </c>
      <c r="V1300" s="56">
        <v>4.8536200000000003</v>
      </c>
      <c r="W1300" s="56">
        <v>7.2675900000000002</v>
      </c>
      <c r="Y1300" s="45">
        <v>44033</v>
      </c>
      <c r="Z1300" s="56">
        <v>4.2993600000000001</v>
      </c>
      <c r="AA1300" s="56">
        <v>11.26023</v>
      </c>
      <c r="AC1300" s="45">
        <v>44033</v>
      </c>
      <c r="AD1300" s="56">
        <v>0.82206999999999997</v>
      </c>
      <c r="AE1300" s="56">
        <v>0.61765000000000003</v>
      </c>
      <c r="AG1300" s="45">
        <v>44033</v>
      </c>
      <c r="AH1300" s="56">
        <v>2.6680999999999999</v>
      </c>
      <c r="AI1300" s="56">
        <v>0.83281000000000005</v>
      </c>
      <c r="AK1300" s="45">
        <v>44033</v>
      </c>
      <c r="AL1300" s="56">
        <v>2.7193399999999999</v>
      </c>
      <c r="AM1300" s="56">
        <v>1.8214399999999999</v>
      </c>
      <c r="AO1300" s="45">
        <v>44033</v>
      </c>
      <c r="AP1300" s="56">
        <v>11.5625</v>
      </c>
      <c r="AQ1300" s="56">
        <v>5</v>
      </c>
    </row>
    <row r="1301" spans="1:43">
      <c r="A1301" s="45">
        <v>44034</v>
      </c>
      <c r="B1301" s="56">
        <v>0.16322999999999999</v>
      </c>
      <c r="C1301" s="56">
        <v>0.20666999999999999</v>
      </c>
      <c r="E1301" s="45">
        <v>44034</v>
      </c>
      <c r="F1301" s="56">
        <v>17.142849999999999</v>
      </c>
      <c r="G1301" s="56">
        <v>0</v>
      </c>
      <c r="I1301" s="45">
        <v>44034</v>
      </c>
      <c r="J1301" s="56">
        <v>1.4822599999999999</v>
      </c>
      <c r="K1301" s="56">
        <v>4.1291599999999997</v>
      </c>
      <c r="M1301" s="45">
        <v>44034</v>
      </c>
      <c r="N1301" s="56">
        <v>1.7285999999999999</v>
      </c>
      <c r="O1301" s="56">
        <v>2.5064799999999998</v>
      </c>
      <c r="Q1301" s="45">
        <v>44034</v>
      </c>
      <c r="R1301" s="56">
        <v>9.5395299999999992</v>
      </c>
      <c r="S1301" s="56">
        <v>13.70274</v>
      </c>
      <c r="U1301" s="45">
        <v>44034</v>
      </c>
      <c r="V1301" s="56">
        <v>6.6255699999999997</v>
      </c>
      <c r="W1301" s="56">
        <v>6.3174099999999997</v>
      </c>
      <c r="Y1301" s="45">
        <v>44034</v>
      </c>
      <c r="Z1301" s="56">
        <v>5.86897</v>
      </c>
      <c r="AA1301" s="56">
        <v>8.93994</v>
      </c>
      <c r="AC1301" s="45">
        <v>44034</v>
      </c>
      <c r="AD1301" s="56">
        <v>0.98258999999999996</v>
      </c>
      <c r="AE1301" s="56">
        <v>0.65132000000000001</v>
      </c>
      <c r="AG1301" s="45">
        <v>44034</v>
      </c>
      <c r="AH1301" s="56">
        <v>2.2671100000000002</v>
      </c>
      <c r="AI1301" s="56">
        <v>0.89449999999999996</v>
      </c>
      <c r="AK1301" s="45">
        <v>44034</v>
      </c>
      <c r="AL1301" s="56">
        <v>3.0785</v>
      </c>
      <c r="AM1301" s="56">
        <v>1.2314000000000001</v>
      </c>
      <c r="AO1301" s="45">
        <v>44034</v>
      </c>
      <c r="AP1301" s="56">
        <v>9.2013800000000003</v>
      </c>
      <c r="AQ1301" s="56">
        <v>4.8263800000000003</v>
      </c>
    </row>
    <row r="1302" spans="1:43">
      <c r="A1302" s="45">
        <v>44035</v>
      </c>
      <c r="B1302" s="56">
        <v>0.17902999999999999</v>
      </c>
      <c r="C1302" s="56">
        <v>0.22642000000000001</v>
      </c>
      <c r="E1302" s="45">
        <v>44035</v>
      </c>
      <c r="F1302" s="56">
        <v>14.28571</v>
      </c>
      <c r="G1302" s="56">
        <v>18.57142</v>
      </c>
      <c r="I1302" s="45">
        <v>44035</v>
      </c>
      <c r="J1302" s="56">
        <v>2.2763300000000002</v>
      </c>
      <c r="K1302" s="56">
        <v>4.1291599999999997</v>
      </c>
      <c r="M1302" s="45">
        <v>44035</v>
      </c>
      <c r="N1302" s="56">
        <v>2.5929099999999998</v>
      </c>
      <c r="O1302" s="56">
        <v>2.89541</v>
      </c>
      <c r="Q1302" s="45">
        <v>44035</v>
      </c>
      <c r="R1302" s="56">
        <v>8.8153000000000006</v>
      </c>
      <c r="S1302" s="56">
        <v>13.878690000000001</v>
      </c>
      <c r="U1302" s="45">
        <v>44035</v>
      </c>
      <c r="V1302" s="56">
        <v>4.1345599999999996</v>
      </c>
      <c r="W1302" s="56">
        <v>6.9080599999999999</v>
      </c>
      <c r="Y1302" s="45">
        <v>44035</v>
      </c>
      <c r="Z1302" s="56">
        <v>3.66242</v>
      </c>
      <c r="AA1302" s="56">
        <v>8.1437600000000003</v>
      </c>
      <c r="AC1302" s="45">
        <v>44035</v>
      </c>
      <c r="AD1302" s="56">
        <v>0.63034000000000001</v>
      </c>
      <c r="AE1302" s="56">
        <v>0.79767999999999994</v>
      </c>
      <c r="AG1302" s="45">
        <v>44035</v>
      </c>
      <c r="AH1302" s="56">
        <v>2.0512000000000001</v>
      </c>
      <c r="AI1302" s="56">
        <v>0.78654999999999997</v>
      </c>
      <c r="AK1302" s="45">
        <v>44035</v>
      </c>
      <c r="AL1302" s="56">
        <v>5.9517699999999998</v>
      </c>
      <c r="AM1302" s="56">
        <v>2.33453</v>
      </c>
      <c r="AO1302" s="45">
        <v>44035</v>
      </c>
      <c r="AP1302" s="56">
        <v>9.0972200000000001</v>
      </c>
      <c r="AQ1302" s="56">
        <v>4.7222200000000001</v>
      </c>
    </row>
    <row r="1303" spans="1:43">
      <c r="A1303" s="45">
        <v>44036</v>
      </c>
      <c r="B1303" s="56">
        <v>0.19746</v>
      </c>
      <c r="C1303" s="56">
        <v>0.23432</v>
      </c>
      <c r="E1303" s="45">
        <v>44036</v>
      </c>
      <c r="F1303" s="56">
        <v>7.1428500000000001</v>
      </c>
      <c r="G1303" s="56">
        <v>7.1428500000000001</v>
      </c>
      <c r="I1303" s="45">
        <v>44036</v>
      </c>
      <c r="J1303" s="56">
        <v>5.5055500000000004</v>
      </c>
      <c r="K1303" s="56">
        <v>2.69984</v>
      </c>
      <c r="M1303" s="45">
        <v>44036</v>
      </c>
      <c r="N1303" s="56">
        <v>4.7104499999999998</v>
      </c>
      <c r="O1303" s="56">
        <v>2.4200499999999998</v>
      </c>
      <c r="Q1303" s="45">
        <v>44036</v>
      </c>
      <c r="R1303" s="56">
        <v>8.3423400000000001</v>
      </c>
      <c r="S1303" s="56">
        <v>13.200240000000001</v>
      </c>
      <c r="U1303" s="45">
        <v>44036</v>
      </c>
      <c r="V1303" s="56">
        <v>4.3143200000000004</v>
      </c>
      <c r="W1303" s="56">
        <v>6.6255699999999997</v>
      </c>
      <c r="Y1303" s="45">
        <v>44036</v>
      </c>
      <c r="Z1303" s="56">
        <v>3.82165</v>
      </c>
      <c r="AA1303" s="56">
        <v>6.2329299999999996</v>
      </c>
      <c r="AC1303" s="45">
        <v>44036</v>
      </c>
      <c r="AD1303" s="56">
        <v>0.70498000000000005</v>
      </c>
      <c r="AE1303" s="56">
        <v>0.62936000000000003</v>
      </c>
      <c r="AG1303" s="45">
        <v>44036</v>
      </c>
      <c r="AH1303" s="56">
        <v>2.6680999999999999</v>
      </c>
      <c r="AI1303" s="56">
        <v>0.63231999999999999</v>
      </c>
      <c r="AK1303" s="45">
        <v>44036</v>
      </c>
      <c r="AL1303" s="56">
        <v>7.2857799999999999</v>
      </c>
      <c r="AM1303" s="56">
        <v>1.5905499999999999</v>
      </c>
      <c r="AO1303" s="45">
        <v>44036</v>
      </c>
      <c r="AP1303" s="56">
        <v>9.6527700000000003</v>
      </c>
      <c r="AQ1303" s="56">
        <v>4.3055500000000002</v>
      </c>
    </row>
    <row r="1304" spans="1:43">
      <c r="A1304" s="45">
        <v>44037</v>
      </c>
      <c r="B1304" s="56">
        <v>8.9510000000000006E-2</v>
      </c>
      <c r="C1304" s="56">
        <v>0.11057</v>
      </c>
      <c r="E1304" s="45">
        <v>44037</v>
      </c>
      <c r="F1304" s="56">
        <v>0</v>
      </c>
      <c r="G1304" s="56">
        <v>0</v>
      </c>
      <c r="I1304" s="45">
        <v>44037</v>
      </c>
      <c r="J1304" s="56">
        <v>2.4880800000000001</v>
      </c>
      <c r="K1304" s="56">
        <v>1.90577</v>
      </c>
      <c r="M1304" s="45">
        <v>44037</v>
      </c>
      <c r="N1304" s="56">
        <v>1.2964500000000001</v>
      </c>
      <c r="O1304" s="56">
        <v>1.3396699999999999</v>
      </c>
      <c r="Q1304" s="45">
        <v>44037</v>
      </c>
      <c r="R1304" s="56">
        <v>4.5751499999999998</v>
      </c>
      <c r="S1304" s="56">
        <v>5.6084100000000001</v>
      </c>
      <c r="U1304" s="45">
        <v>44037</v>
      </c>
      <c r="V1304" s="56">
        <v>1.41242</v>
      </c>
      <c r="W1304" s="56">
        <v>5.4699499999999999</v>
      </c>
      <c r="Y1304" s="45">
        <v>44037</v>
      </c>
      <c r="Z1304" s="56">
        <v>1.2511300000000001</v>
      </c>
      <c r="AA1304" s="56">
        <v>4.5495900000000002</v>
      </c>
      <c r="AC1304" s="45">
        <v>44037</v>
      </c>
      <c r="AD1304" s="56">
        <v>0.28736</v>
      </c>
      <c r="AE1304" s="56">
        <v>0.37469000000000002</v>
      </c>
      <c r="AG1304" s="45">
        <v>44037</v>
      </c>
      <c r="AH1304" s="56">
        <v>0.69401000000000002</v>
      </c>
      <c r="AI1304" s="56">
        <v>0.20049</v>
      </c>
      <c r="AK1304" s="45">
        <v>44037</v>
      </c>
      <c r="AL1304" s="56">
        <v>2.4371399999999999</v>
      </c>
      <c r="AM1304" s="56">
        <v>0.74397000000000002</v>
      </c>
      <c r="AO1304" s="45">
        <v>44037</v>
      </c>
      <c r="AP1304" s="56">
        <v>2.2916599999999998</v>
      </c>
      <c r="AQ1304" s="56">
        <v>1.11111</v>
      </c>
    </row>
    <row r="1305" spans="1:43">
      <c r="A1305" s="45">
        <v>44038</v>
      </c>
      <c r="B1305" s="56">
        <v>0.11189</v>
      </c>
      <c r="C1305" s="56">
        <v>0.10662000000000001</v>
      </c>
      <c r="E1305" s="45">
        <v>44038</v>
      </c>
      <c r="F1305" s="56">
        <v>0</v>
      </c>
      <c r="G1305" s="56">
        <v>0</v>
      </c>
      <c r="I1305" s="45">
        <v>44038</v>
      </c>
      <c r="J1305" s="56">
        <v>1.5881400000000001</v>
      </c>
      <c r="K1305" s="56">
        <v>1.1646300000000001</v>
      </c>
      <c r="M1305" s="45">
        <v>44038</v>
      </c>
      <c r="N1305" s="56">
        <v>0.43214999999999998</v>
      </c>
      <c r="O1305" s="56">
        <v>0.90751000000000004</v>
      </c>
      <c r="Q1305" s="45">
        <v>44038</v>
      </c>
      <c r="R1305" s="56">
        <v>3.9502600000000001</v>
      </c>
      <c r="S1305" s="56">
        <v>7.0945099999999996</v>
      </c>
      <c r="U1305" s="45">
        <v>44038</v>
      </c>
      <c r="V1305" s="56">
        <v>1.5665100000000001</v>
      </c>
      <c r="W1305" s="56">
        <v>7.0621400000000003</v>
      </c>
      <c r="Y1305" s="45">
        <v>44038</v>
      </c>
      <c r="Z1305" s="56">
        <v>1.3876200000000001</v>
      </c>
      <c r="AA1305" s="56">
        <v>5.5505000000000004</v>
      </c>
      <c r="AC1305" s="45">
        <v>44038</v>
      </c>
      <c r="AD1305" s="56">
        <v>0.29224</v>
      </c>
      <c r="AE1305" s="56">
        <v>0.53178999999999998</v>
      </c>
      <c r="AG1305" s="45">
        <v>44038</v>
      </c>
      <c r="AH1305" s="56">
        <v>0.87907999999999997</v>
      </c>
      <c r="AI1305" s="56">
        <v>0.16964000000000001</v>
      </c>
      <c r="AK1305" s="45">
        <v>44038</v>
      </c>
      <c r="AL1305" s="56">
        <v>2.2319100000000001</v>
      </c>
      <c r="AM1305" s="56">
        <v>0.53873000000000004</v>
      </c>
      <c r="AO1305" s="45">
        <v>44038</v>
      </c>
      <c r="AP1305" s="56">
        <v>2.5347200000000001</v>
      </c>
      <c r="AQ1305" s="56">
        <v>1.875</v>
      </c>
    </row>
    <row r="1306" spans="1:43">
      <c r="A1306" s="45">
        <v>44039</v>
      </c>
      <c r="B1306" s="56">
        <v>0.18693000000000001</v>
      </c>
      <c r="C1306" s="56">
        <v>0.22642000000000001</v>
      </c>
      <c r="E1306" s="45">
        <v>44039</v>
      </c>
      <c r="F1306" s="56">
        <v>7.1428500000000001</v>
      </c>
      <c r="G1306" s="56">
        <v>8.5714199999999998</v>
      </c>
      <c r="I1306" s="45">
        <v>44039</v>
      </c>
      <c r="J1306" s="56">
        <v>2.7527699999999999</v>
      </c>
      <c r="K1306" s="56">
        <v>4.0762299999999998</v>
      </c>
      <c r="M1306" s="45">
        <v>44039</v>
      </c>
      <c r="N1306" s="56">
        <v>1.77182</v>
      </c>
      <c r="O1306" s="56">
        <v>2.1607599999999998</v>
      </c>
      <c r="Q1306" s="45">
        <v>44039</v>
      </c>
      <c r="R1306" s="56">
        <v>9.9868500000000004</v>
      </c>
      <c r="S1306" s="56">
        <v>13.981260000000001</v>
      </c>
      <c r="U1306" s="45">
        <v>44039</v>
      </c>
      <c r="V1306" s="56">
        <v>5.7010699999999996</v>
      </c>
      <c r="W1306" s="56">
        <v>8.8597800000000007</v>
      </c>
      <c r="Y1306" s="45">
        <v>44039</v>
      </c>
      <c r="Z1306" s="56">
        <v>5.0500400000000001</v>
      </c>
      <c r="AA1306" s="56">
        <v>8.3257499999999993</v>
      </c>
      <c r="AC1306" s="45">
        <v>44039</v>
      </c>
      <c r="AD1306" s="56">
        <v>0.59375</v>
      </c>
      <c r="AE1306" s="56">
        <v>0.60887000000000002</v>
      </c>
      <c r="AG1306" s="45">
        <v>44039</v>
      </c>
      <c r="AH1306" s="56">
        <v>1.9740899999999999</v>
      </c>
      <c r="AI1306" s="56">
        <v>0.86365999999999998</v>
      </c>
      <c r="AK1306" s="45">
        <v>44039</v>
      </c>
      <c r="AL1306" s="56">
        <v>3.8994300000000002</v>
      </c>
      <c r="AM1306" s="56">
        <v>1.2827</v>
      </c>
      <c r="AO1306" s="45">
        <v>44039</v>
      </c>
      <c r="AP1306" s="56">
        <v>9.4791600000000003</v>
      </c>
      <c r="AQ1306" s="56">
        <v>4.5138800000000003</v>
      </c>
    </row>
    <row r="1307" spans="1:43">
      <c r="A1307" s="45">
        <v>44040</v>
      </c>
      <c r="B1307" s="56">
        <v>0.19877</v>
      </c>
      <c r="C1307" s="56">
        <v>0.30014000000000002</v>
      </c>
      <c r="E1307" s="45">
        <v>44040</v>
      </c>
      <c r="F1307" s="56">
        <v>8.5714199999999998</v>
      </c>
      <c r="G1307" s="56">
        <v>25.714279999999999</v>
      </c>
      <c r="I1307" s="45">
        <v>44040</v>
      </c>
      <c r="J1307" s="56">
        <v>1.21757</v>
      </c>
      <c r="K1307" s="56">
        <v>4.2879800000000001</v>
      </c>
      <c r="M1307" s="45">
        <v>44040</v>
      </c>
      <c r="N1307" s="56">
        <v>1.3396699999999999</v>
      </c>
      <c r="O1307" s="56">
        <v>3.6732900000000002</v>
      </c>
      <c r="Q1307" s="45">
        <v>44040</v>
      </c>
      <c r="R1307" s="56">
        <v>11.19313</v>
      </c>
      <c r="S1307" s="56">
        <v>14.08709</v>
      </c>
      <c r="U1307" s="45">
        <v>44040</v>
      </c>
      <c r="V1307" s="56">
        <v>5.9321999999999999</v>
      </c>
      <c r="W1307" s="56">
        <v>8.0893599999999992</v>
      </c>
      <c r="Y1307" s="45">
        <v>44040</v>
      </c>
      <c r="Z1307" s="56">
        <v>5.2547699999999997</v>
      </c>
      <c r="AA1307" s="56">
        <v>11.669689999999999</v>
      </c>
      <c r="AC1307" s="45">
        <v>44040</v>
      </c>
      <c r="AD1307" s="56">
        <v>0.87427999999999995</v>
      </c>
      <c r="AE1307" s="56">
        <v>0.67376000000000003</v>
      </c>
      <c r="AG1307" s="45">
        <v>44040</v>
      </c>
      <c r="AH1307" s="56">
        <v>2.6680999999999999</v>
      </c>
      <c r="AI1307" s="56">
        <v>1.095</v>
      </c>
      <c r="AK1307" s="45">
        <v>44040</v>
      </c>
      <c r="AL1307" s="56">
        <v>3.1811099999999999</v>
      </c>
      <c r="AM1307" s="56">
        <v>2.2319100000000001</v>
      </c>
      <c r="AO1307" s="45">
        <v>44040</v>
      </c>
      <c r="AP1307" s="56">
        <v>11.28472</v>
      </c>
      <c r="AQ1307" s="56">
        <v>5.5555500000000002</v>
      </c>
    </row>
    <row r="1308" spans="1:43">
      <c r="A1308" s="45">
        <v>44041</v>
      </c>
      <c r="B1308" s="56">
        <v>0.20141000000000001</v>
      </c>
      <c r="C1308" s="56">
        <v>0.36726999999999999</v>
      </c>
      <c r="E1308" s="45">
        <v>44041</v>
      </c>
      <c r="F1308" s="56">
        <v>7.1428500000000001</v>
      </c>
      <c r="G1308" s="56">
        <v>7.1428500000000001</v>
      </c>
      <c r="I1308" s="45">
        <v>44041</v>
      </c>
      <c r="J1308" s="56">
        <v>2.1704599999999998</v>
      </c>
      <c r="K1308" s="56">
        <v>3.65272</v>
      </c>
      <c r="M1308" s="45">
        <v>44041</v>
      </c>
      <c r="N1308" s="56">
        <v>1.7285999999999999</v>
      </c>
      <c r="O1308" s="56">
        <v>3.3275700000000001</v>
      </c>
      <c r="Q1308" s="45">
        <v>44041</v>
      </c>
      <c r="R1308" s="56">
        <v>10.49812</v>
      </c>
      <c r="S1308" s="56">
        <v>13.54271</v>
      </c>
      <c r="U1308" s="45">
        <v>44041</v>
      </c>
      <c r="V1308" s="56">
        <v>7.7812000000000001</v>
      </c>
      <c r="W1308" s="56">
        <v>8.2434499999999993</v>
      </c>
      <c r="Y1308" s="45">
        <v>44041</v>
      </c>
      <c r="Z1308" s="56">
        <v>6.89262</v>
      </c>
      <c r="AA1308" s="56">
        <v>12.64786</v>
      </c>
      <c r="AC1308" s="45">
        <v>44041</v>
      </c>
      <c r="AD1308" s="56">
        <v>0.71619999999999995</v>
      </c>
      <c r="AE1308" s="56">
        <v>0.62546000000000002</v>
      </c>
      <c r="AG1308" s="45">
        <v>44041</v>
      </c>
      <c r="AH1308" s="56">
        <v>2.0049299999999999</v>
      </c>
      <c r="AI1308" s="56">
        <v>0.60148000000000001</v>
      </c>
      <c r="AK1308" s="45">
        <v>44041</v>
      </c>
      <c r="AL1308" s="56">
        <v>2.7706499999999998</v>
      </c>
      <c r="AM1308" s="56">
        <v>1.1544300000000001</v>
      </c>
      <c r="AO1308" s="45">
        <v>44041</v>
      </c>
      <c r="AP1308" s="56">
        <v>10.86805</v>
      </c>
      <c r="AQ1308" s="56">
        <v>4.375</v>
      </c>
    </row>
    <row r="1309" spans="1:43">
      <c r="A1309" s="45">
        <v>44042</v>
      </c>
      <c r="B1309" s="56">
        <v>0.19614000000000001</v>
      </c>
      <c r="C1309" s="56">
        <v>0.31462000000000001</v>
      </c>
      <c r="E1309" s="45">
        <v>44042</v>
      </c>
      <c r="F1309" s="56">
        <v>0</v>
      </c>
      <c r="G1309" s="56">
        <v>10</v>
      </c>
      <c r="I1309" s="45">
        <v>44042</v>
      </c>
      <c r="J1309" s="56">
        <v>1.64107</v>
      </c>
      <c r="K1309" s="56">
        <v>4.2879800000000001</v>
      </c>
      <c r="M1309" s="45">
        <v>44042</v>
      </c>
      <c r="N1309" s="56">
        <v>0.82108000000000003</v>
      </c>
      <c r="O1309" s="56">
        <v>2.5064799999999998</v>
      </c>
      <c r="Q1309" s="45">
        <v>44042</v>
      </c>
      <c r="R1309" s="56">
        <v>10.66075</v>
      </c>
      <c r="S1309" s="56">
        <v>12.67338</v>
      </c>
      <c r="U1309" s="45">
        <v>44042</v>
      </c>
      <c r="V1309" s="56">
        <v>8.3461700000000008</v>
      </c>
      <c r="W1309" s="56">
        <v>8.0123200000000008</v>
      </c>
      <c r="Y1309" s="45">
        <v>44042</v>
      </c>
      <c r="Z1309" s="56">
        <v>7.3930800000000003</v>
      </c>
      <c r="AA1309" s="56">
        <v>11.191990000000001</v>
      </c>
      <c r="AC1309" s="45">
        <v>44042</v>
      </c>
      <c r="AD1309" s="56">
        <v>0.72840000000000005</v>
      </c>
      <c r="AE1309" s="56">
        <v>0.58594000000000002</v>
      </c>
      <c r="AG1309" s="45">
        <v>44042</v>
      </c>
      <c r="AH1309" s="56">
        <v>2.1128900000000002</v>
      </c>
      <c r="AI1309" s="56">
        <v>1.3417600000000001</v>
      </c>
      <c r="AK1309" s="45">
        <v>44042</v>
      </c>
      <c r="AL1309" s="56">
        <v>2.7963</v>
      </c>
      <c r="AM1309" s="56">
        <v>1.2827</v>
      </c>
      <c r="AO1309" s="45">
        <v>44042</v>
      </c>
      <c r="AP1309" s="56">
        <v>10.52083</v>
      </c>
      <c r="AQ1309" s="56">
        <v>3.5763799999999999</v>
      </c>
    </row>
    <row r="1310" spans="1:43">
      <c r="A1310" s="45">
        <v>44043</v>
      </c>
      <c r="B1310" s="56">
        <v>0.16322999999999999</v>
      </c>
      <c r="C1310" s="56">
        <v>0.23036999999999999</v>
      </c>
      <c r="E1310" s="45">
        <v>44043</v>
      </c>
      <c r="F1310" s="56">
        <v>0</v>
      </c>
      <c r="G1310" s="56">
        <v>7.1428500000000001</v>
      </c>
      <c r="I1310" s="45">
        <v>44043</v>
      </c>
      <c r="J1310" s="56">
        <v>1.9587000000000001</v>
      </c>
      <c r="K1310" s="56">
        <v>3.1762800000000002</v>
      </c>
      <c r="M1310" s="45">
        <v>44043</v>
      </c>
      <c r="N1310" s="56">
        <v>1.6421699999999999</v>
      </c>
      <c r="O1310" s="56">
        <v>2.6793399999999998</v>
      </c>
      <c r="Q1310" s="45">
        <v>44043</v>
      </c>
      <c r="R1310" s="56">
        <v>10.46274</v>
      </c>
      <c r="S1310" s="56">
        <v>11.93845</v>
      </c>
      <c r="U1310" s="45">
        <v>44043</v>
      </c>
      <c r="V1310" s="56">
        <v>9.3733900000000006</v>
      </c>
      <c r="W1310" s="56">
        <v>6.7282900000000003</v>
      </c>
      <c r="Y1310" s="45">
        <v>44043</v>
      </c>
      <c r="Z1310" s="56">
        <v>8.3030000000000008</v>
      </c>
      <c r="AA1310" s="56">
        <v>8.4167400000000008</v>
      </c>
      <c r="AC1310" s="45">
        <v>44043</v>
      </c>
      <c r="AD1310" s="56">
        <v>0.62887000000000004</v>
      </c>
      <c r="AE1310" s="56">
        <v>0.56984000000000001</v>
      </c>
      <c r="AG1310" s="45">
        <v>44043</v>
      </c>
      <c r="AH1310" s="56">
        <v>1.83528</v>
      </c>
      <c r="AI1310" s="56">
        <v>0.57062999999999997</v>
      </c>
      <c r="AK1310" s="45">
        <v>44043</v>
      </c>
      <c r="AL1310" s="56">
        <v>2.8219500000000002</v>
      </c>
      <c r="AM1310" s="56">
        <v>1.5905499999999999</v>
      </c>
      <c r="AO1310" s="45">
        <v>44043</v>
      </c>
      <c r="AP1310" s="56">
        <v>8.1597200000000001</v>
      </c>
      <c r="AQ1310" s="56">
        <v>2.7777699999999999</v>
      </c>
    </row>
    <row r="1311" spans="1:43">
      <c r="A1311" s="45">
        <v>44044</v>
      </c>
      <c r="B1311" s="56">
        <v>8.1610000000000002E-2</v>
      </c>
      <c r="C1311" s="56">
        <v>0.12504999999999999</v>
      </c>
      <c r="E1311" s="45">
        <v>44044</v>
      </c>
      <c r="F1311" s="56">
        <v>0</v>
      </c>
      <c r="G1311" s="56">
        <v>0</v>
      </c>
      <c r="I1311" s="45">
        <v>44044</v>
      </c>
      <c r="J1311" s="56">
        <v>0.42349999999999999</v>
      </c>
      <c r="K1311" s="56">
        <v>1.1646300000000001</v>
      </c>
      <c r="M1311" s="45">
        <v>44044</v>
      </c>
      <c r="N1311" s="56">
        <v>0.47536</v>
      </c>
      <c r="O1311" s="56">
        <v>1.0803799999999999</v>
      </c>
      <c r="Q1311" s="45">
        <v>44044</v>
      </c>
      <c r="R1311" s="56">
        <v>4.7368100000000002</v>
      </c>
      <c r="S1311" s="56">
        <v>5.3480699999999999</v>
      </c>
      <c r="U1311" s="45">
        <v>44044</v>
      </c>
      <c r="V1311" s="56">
        <v>3.5695899999999998</v>
      </c>
      <c r="W1311" s="56">
        <v>4.0318399999999999</v>
      </c>
      <c r="Y1311" s="45">
        <v>44044</v>
      </c>
      <c r="Z1311" s="56">
        <v>3.1619600000000001</v>
      </c>
      <c r="AA1311" s="56">
        <v>5.1182800000000004</v>
      </c>
      <c r="AC1311" s="45">
        <v>44044</v>
      </c>
      <c r="AD1311" s="56">
        <v>0.33711999999999998</v>
      </c>
      <c r="AE1311" s="56">
        <v>0.54349000000000003</v>
      </c>
      <c r="AG1311" s="45">
        <v>44044</v>
      </c>
      <c r="AH1311" s="56">
        <v>0.64773999999999998</v>
      </c>
      <c r="AI1311" s="56">
        <v>0.18507000000000001</v>
      </c>
      <c r="AK1311" s="45">
        <v>44044</v>
      </c>
      <c r="AL1311" s="56">
        <v>0.92354999999999998</v>
      </c>
      <c r="AM1311" s="56">
        <v>0.82093000000000005</v>
      </c>
      <c r="AO1311" s="45">
        <v>44044</v>
      </c>
      <c r="AP1311" s="56">
        <v>1.9444399999999999</v>
      </c>
      <c r="AQ1311" s="56">
        <v>1.3888799999999999</v>
      </c>
    </row>
    <row r="1312" spans="1:43">
      <c r="A1312" s="45">
        <v>44045</v>
      </c>
      <c r="B1312" s="56">
        <v>6.318E-2</v>
      </c>
      <c r="C1312" s="56">
        <v>0.11716</v>
      </c>
      <c r="E1312" s="45">
        <v>44045</v>
      </c>
      <c r="F1312" s="56">
        <v>0</v>
      </c>
      <c r="G1312" s="56">
        <v>0</v>
      </c>
      <c r="I1312" s="45">
        <v>44045</v>
      </c>
      <c r="J1312" s="56">
        <v>0.47643999999999997</v>
      </c>
      <c r="K1312" s="56">
        <v>1.1646300000000001</v>
      </c>
      <c r="M1312" s="45">
        <v>44045</v>
      </c>
      <c r="N1312" s="56">
        <v>0.99394000000000005</v>
      </c>
      <c r="O1312" s="56">
        <v>0.90751000000000004</v>
      </c>
      <c r="Q1312" s="45">
        <v>44045</v>
      </c>
      <c r="R1312" s="56">
        <v>4.4771200000000002</v>
      </c>
      <c r="S1312" s="56">
        <v>4.9731300000000003</v>
      </c>
      <c r="U1312" s="45">
        <v>44045</v>
      </c>
      <c r="V1312" s="56">
        <v>3.5695899999999998</v>
      </c>
      <c r="W1312" s="56">
        <v>5.4956300000000002</v>
      </c>
      <c r="Y1312" s="45">
        <v>44045</v>
      </c>
      <c r="Z1312" s="56">
        <v>3.1619600000000001</v>
      </c>
      <c r="AA1312" s="56">
        <v>5.6414900000000001</v>
      </c>
      <c r="AC1312" s="45">
        <v>44045</v>
      </c>
      <c r="AD1312" s="56">
        <v>0.32784999999999997</v>
      </c>
      <c r="AE1312" s="56">
        <v>0.53325</v>
      </c>
      <c r="AG1312" s="45">
        <v>44045</v>
      </c>
      <c r="AH1312" s="56">
        <v>0.49352000000000001</v>
      </c>
      <c r="AI1312" s="56">
        <v>0.29302</v>
      </c>
      <c r="AK1312" s="45">
        <v>44045</v>
      </c>
      <c r="AL1312" s="56">
        <v>1.4366300000000001</v>
      </c>
      <c r="AM1312" s="56">
        <v>0.38480999999999999</v>
      </c>
      <c r="AO1312" s="45">
        <v>44045</v>
      </c>
      <c r="AP1312" s="56">
        <v>1.8402700000000001</v>
      </c>
      <c r="AQ1312" s="56">
        <v>1.04166</v>
      </c>
    </row>
    <row r="1313" spans="1:43">
      <c r="A1313" s="45">
        <v>44046</v>
      </c>
      <c r="B1313" s="56">
        <v>0.13295000000000001</v>
      </c>
      <c r="C1313" s="56">
        <v>0.20930000000000001</v>
      </c>
      <c r="E1313" s="45">
        <v>44046</v>
      </c>
      <c r="F1313" s="56">
        <v>15.71428</v>
      </c>
      <c r="G1313" s="56">
        <v>20</v>
      </c>
      <c r="I1313" s="45">
        <v>44046</v>
      </c>
      <c r="J1313" s="56">
        <v>1.85283</v>
      </c>
      <c r="K1313" s="56">
        <v>3.1762800000000002</v>
      </c>
      <c r="M1313" s="45">
        <v>44046</v>
      </c>
      <c r="N1313" s="56">
        <v>1.9014599999999999</v>
      </c>
      <c r="O1313" s="56">
        <v>2.5929099999999998</v>
      </c>
      <c r="Q1313" s="45">
        <v>44046</v>
      </c>
      <c r="R1313" s="56">
        <v>8.73123</v>
      </c>
      <c r="S1313" s="56">
        <v>12.613329999999999</v>
      </c>
      <c r="U1313" s="45">
        <v>44046</v>
      </c>
      <c r="V1313" s="56">
        <v>5.1360999999999999</v>
      </c>
      <c r="W1313" s="56">
        <v>7.2932699999999997</v>
      </c>
      <c r="Y1313" s="45">
        <v>44046</v>
      </c>
      <c r="Z1313" s="56">
        <v>4.5495900000000002</v>
      </c>
      <c r="AA1313" s="56">
        <v>8.23475</v>
      </c>
      <c r="AC1313" s="45">
        <v>44046</v>
      </c>
      <c r="AD1313" s="56">
        <v>0.51178000000000001</v>
      </c>
      <c r="AE1313" s="56">
        <v>0.55911</v>
      </c>
      <c r="AG1313" s="45">
        <v>44046</v>
      </c>
      <c r="AH1313" s="56">
        <v>1.4651400000000001</v>
      </c>
      <c r="AI1313" s="56">
        <v>0.78654999999999997</v>
      </c>
      <c r="AK1313" s="45">
        <v>44046</v>
      </c>
      <c r="AL1313" s="56">
        <v>5.2847600000000003</v>
      </c>
      <c r="AM1313" s="56">
        <v>2.0266799999999998</v>
      </c>
      <c r="AO1313" s="45">
        <v>44046</v>
      </c>
      <c r="AP1313" s="56">
        <v>8.4722200000000001</v>
      </c>
      <c r="AQ1313" s="56">
        <v>5.1041600000000003</v>
      </c>
    </row>
    <row r="1314" spans="1:43">
      <c r="A1314" s="45">
        <v>44047</v>
      </c>
      <c r="B1314" s="56">
        <v>0.16718</v>
      </c>
      <c r="C1314" s="56">
        <v>0.25011</v>
      </c>
      <c r="E1314" s="45">
        <v>44047</v>
      </c>
      <c r="F1314" s="56">
        <v>7.1428500000000001</v>
      </c>
      <c r="G1314" s="56">
        <v>12.857139999999999</v>
      </c>
      <c r="I1314" s="45">
        <v>44047</v>
      </c>
      <c r="J1314" s="56">
        <v>1.74695</v>
      </c>
      <c r="K1314" s="56">
        <v>3.3880300000000001</v>
      </c>
      <c r="M1314" s="45">
        <v>44047</v>
      </c>
      <c r="N1314" s="56">
        <v>1.77182</v>
      </c>
      <c r="O1314" s="56">
        <v>2.80898</v>
      </c>
      <c r="Q1314" s="45">
        <v>44047</v>
      </c>
      <c r="R1314" s="56">
        <v>8.50854</v>
      </c>
      <c r="S1314" s="56">
        <v>12.643520000000001</v>
      </c>
      <c r="U1314" s="45">
        <v>44047</v>
      </c>
      <c r="V1314" s="56">
        <v>4.4170499999999997</v>
      </c>
      <c r="W1314" s="56">
        <v>7.83256</v>
      </c>
      <c r="Y1314" s="45">
        <v>44047</v>
      </c>
      <c r="Z1314" s="56">
        <v>3.9126400000000001</v>
      </c>
      <c r="AA1314" s="56">
        <v>10.418559999999999</v>
      </c>
      <c r="AC1314" s="45">
        <v>44047</v>
      </c>
      <c r="AD1314" s="56">
        <v>0.61765000000000003</v>
      </c>
      <c r="AE1314" s="56">
        <v>0.73426000000000002</v>
      </c>
      <c r="AG1314" s="45">
        <v>44047</v>
      </c>
      <c r="AH1314" s="56">
        <v>2.31338</v>
      </c>
      <c r="AI1314" s="56">
        <v>1.5422499999999999</v>
      </c>
      <c r="AK1314" s="45">
        <v>44047</v>
      </c>
      <c r="AL1314" s="56">
        <v>5.7208800000000002</v>
      </c>
      <c r="AM1314" s="56">
        <v>3.2324199999999998</v>
      </c>
      <c r="AO1314" s="45">
        <v>44047</v>
      </c>
      <c r="AP1314" s="56">
        <v>9.375</v>
      </c>
      <c r="AQ1314" s="56">
        <v>5.8333300000000001</v>
      </c>
    </row>
    <row r="1315" spans="1:43">
      <c r="A1315" s="45">
        <v>44048</v>
      </c>
      <c r="B1315" s="56">
        <v>0.15007000000000001</v>
      </c>
      <c r="C1315" s="56">
        <v>0.24615999999999999</v>
      </c>
      <c r="E1315" s="45">
        <v>44048</v>
      </c>
      <c r="F1315" s="56">
        <v>22.857140000000001</v>
      </c>
      <c r="G1315" s="56">
        <v>15.71428</v>
      </c>
      <c r="I1315" s="45">
        <v>44048</v>
      </c>
      <c r="J1315" s="56">
        <v>2.2233900000000002</v>
      </c>
      <c r="K1315" s="56">
        <v>3.5468500000000001</v>
      </c>
      <c r="M1315" s="45">
        <v>44048</v>
      </c>
      <c r="N1315" s="56">
        <v>1.85825</v>
      </c>
      <c r="O1315" s="56">
        <v>3.0682800000000001</v>
      </c>
      <c r="Q1315" s="45">
        <v>44048</v>
      </c>
      <c r="R1315" s="56">
        <v>9.9196500000000007</v>
      </c>
      <c r="S1315" s="56">
        <v>13.72936</v>
      </c>
      <c r="U1315" s="45">
        <v>44048</v>
      </c>
      <c r="V1315" s="56">
        <v>8.8854600000000001</v>
      </c>
      <c r="W1315" s="56">
        <v>9.6558799999999998</v>
      </c>
      <c r="Y1315" s="45">
        <v>44048</v>
      </c>
      <c r="Z1315" s="56">
        <v>7.8707900000000004</v>
      </c>
      <c r="AA1315" s="56">
        <v>18.221109999999999</v>
      </c>
      <c r="AC1315" s="45">
        <v>44048</v>
      </c>
      <c r="AD1315" s="56">
        <v>0.90256999999999998</v>
      </c>
      <c r="AE1315" s="56">
        <v>0.74888999999999994</v>
      </c>
      <c r="AG1315" s="45">
        <v>44048</v>
      </c>
      <c r="AH1315" s="56">
        <v>3.39296</v>
      </c>
      <c r="AI1315" s="56">
        <v>1.6656299999999999</v>
      </c>
      <c r="AK1315" s="45">
        <v>44048</v>
      </c>
      <c r="AL1315" s="56">
        <v>5.3873699999999998</v>
      </c>
      <c r="AM1315" s="56">
        <v>3.7455099999999999</v>
      </c>
      <c r="AO1315" s="45">
        <v>44048</v>
      </c>
      <c r="AP1315" s="56">
        <v>10.69444</v>
      </c>
      <c r="AQ1315" s="56">
        <v>5.6597200000000001</v>
      </c>
    </row>
    <row r="1316" spans="1:43">
      <c r="A1316" s="45">
        <v>44049</v>
      </c>
      <c r="B1316" s="56">
        <v>0.17638999999999999</v>
      </c>
      <c r="C1316" s="56">
        <v>0.25142999999999999</v>
      </c>
      <c r="E1316" s="45">
        <v>44049</v>
      </c>
      <c r="F1316" s="56">
        <v>8.5714199999999998</v>
      </c>
      <c r="G1316" s="56">
        <v>7.1428500000000001</v>
      </c>
      <c r="I1316" s="45">
        <v>44049</v>
      </c>
      <c r="J1316" s="56">
        <v>2.59396</v>
      </c>
      <c r="K1316" s="56">
        <v>3.4409700000000001</v>
      </c>
      <c r="M1316" s="45">
        <v>44049</v>
      </c>
      <c r="N1316" s="56">
        <v>1.8150299999999999</v>
      </c>
      <c r="O1316" s="56">
        <v>3.1547100000000001</v>
      </c>
      <c r="Q1316" s="45">
        <v>44049</v>
      </c>
      <c r="R1316" s="56">
        <v>10.39944</v>
      </c>
      <c r="S1316" s="56">
        <v>14.061450000000001</v>
      </c>
      <c r="U1316" s="45">
        <v>44049</v>
      </c>
      <c r="V1316" s="56">
        <v>10.477650000000001</v>
      </c>
      <c r="W1316" s="56">
        <v>11.992800000000001</v>
      </c>
      <c r="Y1316" s="45">
        <v>44049</v>
      </c>
      <c r="Z1316" s="56">
        <v>9.2811599999999999</v>
      </c>
      <c r="AA1316" s="56">
        <v>23.999089999999999</v>
      </c>
      <c r="AC1316" s="45">
        <v>44049</v>
      </c>
      <c r="AD1316" s="56">
        <v>0.96794999999999998</v>
      </c>
      <c r="AE1316" s="56">
        <v>0.72108000000000005</v>
      </c>
      <c r="AG1316" s="45">
        <v>44049</v>
      </c>
      <c r="AH1316" s="56">
        <v>3.7476799999999999</v>
      </c>
      <c r="AI1316" s="56">
        <v>1.69648</v>
      </c>
      <c r="AK1316" s="45">
        <v>44049</v>
      </c>
      <c r="AL1316" s="56">
        <v>5.5412999999999997</v>
      </c>
      <c r="AM1316" s="56">
        <v>3.1041500000000002</v>
      </c>
      <c r="AO1316" s="45">
        <v>44049</v>
      </c>
      <c r="AP1316" s="56">
        <v>10.41666</v>
      </c>
      <c r="AQ1316" s="56">
        <v>4.6527700000000003</v>
      </c>
    </row>
    <row r="1317" spans="1:43">
      <c r="A1317" s="45">
        <v>44050</v>
      </c>
      <c r="B1317" s="56">
        <v>0.4173</v>
      </c>
      <c r="C1317" s="56">
        <v>0.31592999999999999</v>
      </c>
      <c r="E1317" s="45">
        <v>44050</v>
      </c>
      <c r="F1317" s="56">
        <v>24.285710000000002</v>
      </c>
      <c r="G1317" s="56">
        <v>15.71428</v>
      </c>
      <c r="I1317" s="45">
        <v>44050</v>
      </c>
      <c r="J1317" s="56">
        <v>2.4880800000000001</v>
      </c>
      <c r="K1317" s="56">
        <v>5.1349900000000002</v>
      </c>
      <c r="M1317" s="45">
        <v>44050</v>
      </c>
      <c r="N1317" s="56">
        <v>1.85825</v>
      </c>
      <c r="O1317" s="56">
        <v>3.5868600000000002</v>
      </c>
      <c r="Q1317" s="45">
        <v>44050</v>
      </c>
      <c r="R1317" s="56">
        <v>9.1665399999999995</v>
      </c>
      <c r="S1317" s="56">
        <v>14.379250000000001</v>
      </c>
      <c r="U1317" s="45">
        <v>44050</v>
      </c>
      <c r="V1317" s="56">
        <v>7.7812000000000001</v>
      </c>
      <c r="W1317" s="56">
        <v>10.32357</v>
      </c>
      <c r="Y1317" s="45">
        <v>44050</v>
      </c>
      <c r="Z1317" s="56">
        <v>6.89262</v>
      </c>
      <c r="AA1317" s="56">
        <v>19.927199999999999</v>
      </c>
      <c r="AC1317" s="45">
        <v>44050</v>
      </c>
      <c r="AD1317" s="56">
        <v>1.12944</v>
      </c>
      <c r="AE1317" s="56">
        <v>0.73621000000000003</v>
      </c>
      <c r="AG1317" s="45">
        <v>44050</v>
      </c>
      <c r="AH1317" s="56">
        <v>3.7939500000000002</v>
      </c>
      <c r="AI1317" s="56">
        <v>1.72732</v>
      </c>
      <c r="AK1317" s="45">
        <v>44050</v>
      </c>
      <c r="AL1317" s="56">
        <v>5.36172</v>
      </c>
      <c r="AM1317" s="56">
        <v>3.3863500000000002</v>
      </c>
      <c r="AO1317" s="45">
        <v>44050</v>
      </c>
      <c r="AP1317" s="56">
        <v>9.86111</v>
      </c>
      <c r="AQ1317" s="56">
        <v>5.5555500000000002</v>
      </c>
    </row>
    <row r="1318" spans="1:43">
      <c r="A1318" s="45">
        <v>44051</v>
      </c>
      <c r="B1318" s="56">
        <v>0.23563000000000001</v>
      </c>
      <c r="C1318" s="56">
        <v>0.14874999999999999</v>
      </c>
      <c r="E1318" s="45">
        <v>44051</v>
      </c>
      <c r="F1318" s="56">
        <v>0</v>
      </c>
      <c r="G1318" s="56">
        <v>0</v>
      </c>
      <c r="I1318" s="45">
        <v>44051</v>
      </c>
      <c r="J1318" s="56">
        <v>1.0058199999999999</v>
      </c>
      <c r="K1318" s="56">
        <v>2.4351500000000001</v>
      </c>
      <c r="M1318" s="45">
        <v>44051</v>
      </c>
      <c r="N1318" s="56">
        <v>0.51858000000000004</v>
      </c>
      <c r="O1318" s="56">
        <v>1.1235900000000001</v>
      </c>
      <c r="Q1318" s="45">
        <v>44051</v>
      </c>
      <c r="R1318" s="56">
        <v>4.7277199999999997</v>
      </c>
      <c r="S1318" s="56">
        <v>6.3887900000000002</v>
      </c>
      <c r="U1318" s="45">
        <v>44051</v>
      </c>
      <c r="V1318" s="56">
        <v>3.9034399999999998</v>
      </c>
      <c r="W1318" s="56">
        <v>6.1119599999999998</v>
      </c>
      <c r="Y1318" s="45">
        <v>44051</v>
      </c>
      <c r="Z1318" s="56">
        <v>3.4576799999999999</v>
      </c>
      <c r="AA1318" s="56">
        <v>9.6678700000000006</v>
      </c>
      <c r="AC1318" s="45">
        <v>44051</v>
      </c>
      <c r="AD1318" s="56">
        <v>0.42249999999999999</v>
      </c>
      <c r="AE1318" s="56">
        <v>0.45860000000000001</v>
      </c>
      <c r="AG1318" s="45">
        <v>44051</v>
      </c>
      <c r="AH1318" s="56">
        <v>1.3726</v>
      </c>
      <c r="AI1318" s="56">
        <v>0.55520999999999998</v>
      </c>
      <c r="AK1318" s="45">
        <v>44051</v>
      </c>
      <c r="AL1318" s="56">
        <v>2.2062499999999998</v>
      </c>
      <c r="AM1318" s="56">
        <v>1.05182</v>
      </c>
      <c r="AO1318" s="45">
        <v>44051</v>
      </c>
      <c r="AP1318" s="56">
        <v>1.7708299999999999</v>
      </c>
      <c r="AQ1318" s="56">
        <v>1.4583299999999999</v>
      </c>
    </row>
    <row r="1319" spans="1:43">
      <c r="A1319" s="45">
        <v>44052</v>
      </c>
      <c r="B1319" s="56">
        <v>0.21325</v>
      </c>
      <c r="C1319" s="56">
        <v>0.17638999999999999</v>
      </c>
      <c r="E1319" s="45">
        <v>44052</v>
      </c>
      <c r="F1319" s="56">
        <v>7.1428500000000001</v>
      </c>
      <c r="G1319" s="56">
        <v>0</v>
      </c>
      <c r="I1319" s="45">
        <v>44052</v>
      </c>
      <c r="J1319" s="56">
        <v>0.52937999999999996</v>
      </c>
      <c r="K1319" s="56">
        <v>1.0058199999999999</v>
      </c>
      <c r="M1319" s="45">
        <v>44052</v>
      </c>
      <c r="N1319" s="56">
        <v>0.51858000000000004</v>
      </c>
      <c r="O1319" s="56">
        <v>1.5125299999999999</v>
      </c>
      <c r="Q1319" s="45">
        <v>44052</v>
      </c>
      <c r="R1319" s="56">
        <v>4.41317</v>
      </c>
      <c r="S1319" s="56">
        <v>6.0609299999999999</v>
      </c>
      <c r="U1319" s="45">
        <v>44052</v>
      </c>
      <c r="V1319" s="56">
        <v>4.2629599999999996</v>
      </c>
      <c r="W1319" s="56">
        <v>9.0395400000000006</v>
      </c>
      <c r="Y1319" s="45">
        <v>44052</v>
      </c>
      <c r="Z1319" s="56">
        <v>3.77616</v>
      </c>
      <c r="AA1319" s="56">
        <v>9.7816100000000006</v>
      </c>
      <c r="AC1319" s="45">
        <v>44052</v>
      </c>
      <c r="AD1319" s="56">
        <v>0.42592000000000002</v>
      </c>
      <c r="AE1319" s="56">
        <v>0.51812000000000002</v>
      </c>
      <c r="AG1319" s="45">
        <v>44052</v>
      </c>
      <c r="AH1319" s="56">
        <v>1.4805600000000001</v>
      </c>
      <c r="AI1319" s="56">
        <v>0.69401000000000002</v>
      </c>
      <c r="AK1319" s="45">
        <v>44052</v>
      </c>
      <c r="AL1319" s="56">
        <v>2.05233</v>
      </c>
      <c r="AM1319" s="56">
        <v>1.46228</v>
      </c>
      <c r="AO1319" s="45">
        <v>44052</v>
      </c>
      <c r="AP1319" s="56">
        <v>2.0833300000000001</v>
      </c>
      <c r="AQ1319" s="56">
        <v>1.97916</v>
      </c>
    </row>
    <row r="1320" spans="1:43">
      <c r="A1320" s="45">
        <v>44053</v>
      </c>
      <c r="B1320" s="56">
        <v>0.25538</v>
      </c>
      <c r="C1320" s="56">
        <v>0.38307000000000002</v>
      </c>
      <c r="E1320" s="45">
        <v>44053</v>
      </c>
      <c r="F1320" s="56">
        <v>7.1428500000000001</v>
      </c>
      <c r="G1320" s="56">
        <v>21.428570000000001</v>
      </c>
      <c r="I1320" s="45">
        <v>44053</v>
      </c>
      <c r="J1320" s="56">
        <v>2.0116399999999999</v>
      </c>
      <c r="K1320" s="56">
        <v>6.0878699999999997</v>
      </c>
      <c r="M1320" s="45">
        <v>44053</v>
      </c>
      <c r="N1320" s="56">
        <v>1.8150299999999999</v>
      </c>
      <c r="O1320" s="56">
        <v>3.2843499999999999</v>
      </c>
      <c r="Q1320" s="45">
        <v>44053</v>
      </c>
      <c r="R1320" s="56">
        <v>9.75929</v>
      </c>
      <c r="S1320" s="56">
        <v>15.69914</v>
      </c>
      <c r="U1320" s="45">
        <v>44053</v>
      </c>
      <c r="V1320" s="56">
        <v>7.2932699999999997</v>
      </c>
      <c r="W1320" s="56">
        <v>13.764760000000001</v>
      </c>
      <c r="Y1320" s="45">
        <v>44053</v>
      </c>
      <c r="Z1320" s="56">
        <v>6.4604100000000004</v>
      </c>
      <c r="AA1320" s="56">
        <v>28.093720000000001</v>
      </c>
      <c r="AC1320" s="45">
        <v>44053</v>
      </c>
      <c r="AD1320" s="56">
        <v>1.15188</v>
      </c>
      <c r="AE1320" s="56">
        <v>0.66546000000000005</v>
      </c>
      <c r="AG1320" s="45">
        <v>44053</v>
      </c>
      <c r="AH1320" s="56">
        <v>4.9660700000000002</v>
      </c>
      <c r="AI1320" s="56">
        <v>1.9895099999999999</v>
      </c>
      <c r="AK1320" s="45">
        <v>44053</v>
      </c>
      <c r="AL1320" s="56">
        <v>4.7973299999999997</v>
      </c>
      <c r="AM1320" s="56">
        <v>2.6680299999999999</v>
      </c>
      <c r="AO1320" s="45">
        <v>44053</v>
      </c>
      <c r="AP1320" s="56">
        <v>11.25</v>
      </c>
      <c r="AQ1320" s="56">
        <v>7.0833300000000001</v>
      </c>
    </row>
    <row r="1321" spans="1:43">
      <c r="A1321" s="45">
        <v>44054</v>
      </c>
      <c r="B1321" s="56">
        <v>0.39491999999999999</v>
      </c>
      <c r="C1321" s="56">
        <v>1.14791</v>
      </c>
      <c r="E1321" s="45">
        <v>44054</v>
      </c>
      <c r="F1321" s="56">
        <v>8.5714199999999998</v>
      </c>
      <c r="G1321" s="56">
        <v>25.714279999999999</v>
      </c>
      <c r="I1321" s="45">
        <v>44054</v>
      </c>
      <c r="J1321" s="56">
        <v>2.6469</v>
      </c>
      <c r="K1321" s="56">
        <v>5.1349900000000002</v>
      </c>
      <c r="M1321" s="45">
        <v>44054</v>
      </c>
      <c r="N1321" s="56">
        <v>3.0250599999999999</v>
      </c>
      <c r="O1321" s="56">
        <v>4.4943799999999996</v>
      </c>
      <c r="Q1321" s="45">
        <v>44054</v>
      </c>
      <c r="R1321" s="56">
        <v>9.3704000000000001</v>
      </c>
      <c r="S1321" s="56">
        <v>16.130880000000001</v>
      </c>
      <c r="U1321" s="45">
        <v>44054</v>
      </c>
      <c r="V1321" s="56">
        <v>7.6271100000000001</v>
      </c>
      <c r="W1321" s="56">
        <v>14.612220000000001</v>
      </c>
      <c r="Y1321" s="45">
        <v>44054</v>
      </c>
      <c r="Z1321" s="56">
        <v>6.7561400000000003</v>
      </c>
      <c r="AA1321" s="56">
        <v>41.628749999999997</v>
      </c>
      <c r="AC1321" s="45">
        <v>44054</v>
      </c>
      <c r="AD1321" s="56">
        <v>3.1585399999999999</v>
      </c>
      <c r="AE1321" s="56">
        <v>0.85914999999999997</v>
      </c>
      <c r="AG1321" s="45">
        <v>44054</v>
      </c>
      <c r="AH1321" s="56">
        <v>14.52806</v>
      </c>
      <c r="AI1321" s="56">
        <v>3.9173300000000002</v>
      </c>
      <c r="AK1321" s="45">
        <v>44054</v>
      </c>
      <c r="AL1321" s="56">
        <v>9.1072299999999995</v>
      </c>
      <c r="AM1321" s="56">
        <v>3.2067700000000001</v>
      </c>
      <c r="AO1321" s="45">
        <v>44054</v>
      </c>
      <c r="AP1321" s="56">
        <v>11.52777</v>
      </c>
      <c r="AQ1321" s="56">
        <v>7.2569400000000002</v>
      </c>
    </row>
    <row r="1322" spans="1:43">
      <c r="A1322" s="45">
        <v>44055</v>
      </c>
      <c r="B1322" s="56">
        <v>0.49232999999999999</v>
      </c>
      <c r="C1322" s="56">
        <v>1.22689</v>
      </c>
      <c r="E1322" s="45">
        <v>44055</v>
      </c>
      <c r="F1322" s="56">
        <v>20</v>
      </c>
      <c r="G1322" s="56">
        <v>21.428570000000001</v>
      </c>
      <c r="I1322" s="45">
        <v>44055</v>
      </c>
      <c r="J1322" s="56">
        <v>9.3700299999999999</v>
      </c>
      <c r="K1322" s="56">
        <v>3.7585999999999999</v>
      </c>
      <c r="M1322" s="45">
        <v>44055</v>
      </c>
      <c r="N1322" s="56">
        <v>8.6430399999999992</v>
      </c>
      <c r="O1322" s="56">
        <v>3.8461500000000002</v>
      </c>
      <c r="Q1322" s="45">
        <v>44055</v>
      </c>
      <c r="R1322" s="56">
        <v>10.002750000000001</v>
      </c>
      <c r="S1322" s="56">
        <v>16.749279999999999</v>
      </c>
      <c r="U1322" s="45">
        <v>44055</v>
      </c>
      <c r="V1322" s="56">
        <v>5.5983499999999999</v>
      </c>
      <c r="W1322" s="56">
        <v>14.689260000000001</v>
      </c>
      <c r="Y1322" s="45">
        <v>44055</v>
      </c>
      <c r="Z1322" s="56">
        <v>4.9590500000000004</v>
      </c>
      <c r="AA1322" s="56">
        <v>29.549589999999998</v>
      </c>
      <c r="AC1322" s="45">
        <v>44055</v>
      </c>
      <c r="AD1322" s="56">
        <v>3.2536700000000001</v>
      </c>
      <c r="AE1322" s="56">
        <v>0.88061999999999996</v>
      </c>
      <c r="AG1322" s="45">
        <v>44055</v>
      </c>
      <c r="AH1322" s="56">
        <v>11.01172</v>
      </c>
      <c r="AI1322" s="56">
        <v>2.3596499999999998</v>
      </c>
      <c r="AK1322" s="45">
        <v>44055</v>
      </c>
      <c r="AL1322" s="56">
        <v>16.341709999999999</v>
      </c>
      <c r="AM1322" s="56">
        <v>4.0533599999999996</v>
      </c>
      <c r="AO1322" s="45">
        <v>44055</v>
      </c>
      <c r="AP1322" s="56">
        <v>9.0277700000000003</v>
      </c>
      <c r="AQ1322" s="56">
        <v>5.5902700000000003</v>
      </c>
    </row>
    <row r="1323" spans="1:43">
      <c r="A1323" s="45">
        <v>44056</v>
      </c>
      <c r="B1323" s="56">
        <v>0.65556999999999999</v>
      </c>
      <c r="C1323" s="56">
        <v>1.26902</v>
      </c>
      <c r="E1323" s="45">
        <v>44056</v>
      </c>
      <c r="F1323" s="56">
        <v>18.57142</v>
      </c>
      <c r="G1323" s="56">
        <v>35.714280000000002</v>
      </c>
      <c r="I1323" s="45">
        <v>44056</v>
      </c>
      <c r="J1323" s="56">
        <v>3.8115399999999999</v>
      </c>
      <c r="K1323" s="56">
        <v>4.2879800000000001</v>
      </c>
      <c r="M1323" s="45">
        <v>44056</v>
      </c>
      <c r="N1323" s="56">
        <v>3.3275700000000001</v>
      </c>
      <c r="O1323" s="56">
        <v>3.5004300000000002</v>
      </c>
      <c r="Q1323" s="45">
        <v>44056</v>
      </c>
      <c r="R1323" s="56">
        <v>8.7224599999999999</v>
      </c>
      <c r="S1323" s="56">
        <v>15.04828</v>
      </c>
      <c r="U1323" s="45">
        <v>44056</v>
      </c>
      <c r="V1323" s="56">
        <v>5.4699499999999999</v>
      </c>
      <c r="W1323" s="56">
        <v>11.50487</v>
      </c>
      <c r="Y1323" s="45">
        <v>44056</v>
      </c>
      <c r="Z1323" s="56">
        <v>4.8453099999999996</v>
      </c>
      <c r="AA1323" s="56">
        <v>29.549589999999998</v>
      </c>
      <c r="AC1323" s="45">
        <v>44056</v>
      </c>
      <c r="AD1323" s="56">
        <v>1.6134200000000001</v>
      </c>
      <c r="AE1323" s="56">
        <v>0.72546999999999995</v>
      </c>
      <c r="AG1323" s="45">
        <v>44056</v>
      </c>
      <c r="AH1323" s="56">
        <v>6.3695199999999996</v>
      </c>
      <c r="AI1323" s="56">
        <v>2.4676100000000001</v>
      </c>
      <c r="AK1323" s="45">
        <v>44056</v>
      </c>
      <c r="AL1323" s="56">
        <v>6.7727000000000004</v>
      </c>
      <c r="AM1323" s="56">
        <v>3.0785</v>
      </c>
      <c r="AO1323" s="45">
        <v>44056</v>
      </c>
      <c r="AP1323" s="56">
        <v>9.375</v>
      </c>
      <c r="AQ1323" s="56">
        <v>5.625</v>
      </c>
    </row>
    <row r="1324" spans="1:43">
      <c r="A1324" s="45">
        <v>44057</v>
      </c>
      <c r="B1324" s="56">
        <v>0.43178</v>
      </c>
      <c r="C1324" s="56">
        <v>0.57789999999999997</v>
      </c>
      <c r="E1324" s="45">
        <v>44057</v>
      </c>
      <c r="F1324" s="56">
        <v>7.1428500000000001</v>
      </c>
      <c r="G1324" s="56">
        <v>0</v>
      </c>
      <c r="I1324" s="45">
        <v>44057</v>
      </c>
      <c r="J1324" s="56">
        <v>15.775539999999999</v>
      </c>
      <c r="K1324" s="56">
        <v>5.8231799999999998</v>
      </c>
      <c r="M1324" s="45">
        <v>44057</v>
      </c>
      <c r="N1324" s="56">
        <v>20.224710000000002</v>
      </c>
      <c r="O1324" s="56">
        <v>3.0682800000000001</v>
      </c>
      <c r="Q1324" s="45">
        <v>44057</v>
      </c>
      <c r="R1324" s="56">
        <v>7.9472800000000001</v>
      </c>
      <c r="S1324" s="56">
        <v>15.971819999999999</v>
      </c>
      <c r="U1324" s="45">
        <v>44057</v>
      </c>
      <c r="V1324" s="56">
        <v>3.80071</v>
      </c>
      <c r="W1324" s="56">
        <v>10.374930000000001</v>
      </c>
      <c r="Y1324" s="45">
        <v>44057</v>
      </c>
      <c r="Z1324" s="56">
        <v>3.3666900000000002</v>
      </c>
      <c r="AA1324" s="56">
        <v>22.952680000000001</v>
      </c>
      <c r="AC1324" s="45">
        <v>44057</v>
      </c>
      <c r="AD1324" s="56">
        <v>1.51291</v>
      </c>
      <c r="AE1324" s="56">
        <v>0.65473000000000003</v>
      </c>
      <c r="AG1324" s="45">
        <v>44057</v>
      </c>
      <c r="AH1324" s="56">
        <v>6.3232499999999998</v>
      </c>
      <c r="AI1324" s="56">
        <v>1.4497199999999999</v>
      </c>
      <c r="AK1324" s="45">
        <v>44057</v>
      </c>
      <c r="AL1324" s="56">
        <v>9.3894300000000008</v>
      </c>
      <c r="AM1324" s="56">
        <v>2.6680299999999999</v>
      </c>
      <c r="AO1324" s="45">
        <v>44057</v>
      </c>
      <c r="AP1324" s="56">
        <v>8.5763800000000003</v>
      </c>
      <c r="AQ1324" s="56">
        <v>4.86111</v>
      </c>
    </row>
    <row r="1325" spans="1:43">
      <c r="A1325" s="45">
        <v>44058</v>
      </c>
      <c r="B1325" s="56">
        <v>0.16455</v>
      </c>
      <c r="C1325" s="56">
        <v>0.26458999999999999</v>
      </c>
      <c r="E1325" s="45">
        <v>44058</v>
      </c>
      <c r="F1325" s="56">
        <v>0</v>
      </c>
      <c r="G1325" s="56">
        <v>0</v>
      </c>
      <c r="I1325" s="45">
        <v>44058</v>
      </c>
      <c r="J1325" s="56">
        <v>3.4939100000000001</v>
      </c>
      <c r="K1325" s="56">
        <v>1.32345</v>
      </c>
      <c r="M1325" s="45">
        <v>44058</v>
      </c>
      <c r="N1325" s="56">
        <v>2.5064799999999998</v>
      </c>
      <c r="O1325" s="56">
        <v>0.90751000000000004</v>
      </c>
      <c r="Q1325" s="45">
        <v>44058</v>
      </c>
      <c r="R1325" s="56">
        <v>4.1252300000000002</v>
      </c>
      <c r="S1325" s="56">
        <v>5.7804599999999997</v>
      </c>
      <c r="U1325" s="45">
        <v>44058</v>
      </c>
      <c r="V1325" s="56">
        <v>2.0030800000000002</v>
      </c>
      <c r="W1325" s="56">
        <v>8.7570599999999992</v>
      </c>
      <c r="Y1325" s="45">
        <v>44058</v>
      </c>
      <c r="Z1325" s="56">
        <v>1.77434</v>
      </c>
      <c r="AA1325" s="56">
        <v>9.0991800000000005</v>
      </c>
      <c r="AC1325" s="45">
        <v>44058</v>
      </c>
      <c r="AD1325" s="56">
        <v>0.51373000000000002</v>
      </c>
      <c r="AE1325" s="56">
        <v>0.41517999999999999</v>
      </c>
      <c r="AG1325" s="45">
        <v>44058</v>
      </c>
      <c r="AH1325" s="56">
        <v>1.5422499999999999</v>
      </c>
      <c r="AI1325" s="56">
        <v>0.44724999999999998</v>
      </c>
      <c r="AK1325" s="45">
        <v>44058</v>
      </c>
      <c r="AL1325" s="56">
        <v>2.5397599999999998</v>
      </c>
      <c r="AM1325" s="56">
        <v>0.64134999999999998</v>
      </c>
      <c r="AO1325" s="45">
        <v>44058</v>
      </c>
      <c r="AP1325" s="56">
        <v>1.49305</v>
      </c>
      <c r="AQ1325" s="56">
        <v>1.1458299999999999</v>
      </c>
    </row>
    <row r="1326" spans="1:43">
      <c r="A1326" s="45">
        <v>44059</v>
      </c>
      <c r="B1326" s="56">
        <v>0.13164000000000001</v>
      </c>
      <c r="C1326" s="56">
        <v>0.20404</v>
      </c>
      <c r="E1326" s="45">
        <v>44059</v>
      </c>
      <c r="F1326" s="56">
        <v>0</v>
      </c>
      <c r="G1326" s="56">
        <v>0</v>
      </c>
      <c r="I1326" s="45">
        <v>44059</v>
      </c>
      <c r="J1326" s="56">
        <v>2.3822100000000002</v>
      </c>
      <c r="K1326" s="56">
        <v>0.84699999999999998</v>
      </c>
      <c r="M1326" s="45">
        <v>44059</v>
      </c>
      <c r="N1326" s="56">
        <v>1.7285999999999999</v>
      </c>
      <c r="O1326" s="56">
        <v>1.2100200000000001</v>
      </c>
      <c r="Q1326" s="45">
        <v>44059</v>
      </c>
      <c r="R1326" s="56">
        <v>3.78925</v>
      </c>
      <c r="S1326" s="56">
        <v>5.48116</v>
      </c>
      <c r="U1326" s="45">
        <v>44059</v>
      </c>
      <c r="V1326" s="56">
        <v>1.41242</v>
      </c>
      <c r="W1326" s="56">
        <v>11.17103</v>
      </c>
      <c r="Y1326" s="45">
        <v>44059</v>
      </c>
      <c r="Z1326" s="56">
        <v>1.2511300000000001</v>
      </c>
      <c r="AA1326" s="56">
        <v>11.14649</v>
      </c>
      <c r="AC1326" s="45">
        <v>44059</v>
      </c>
      <c r="AD1326" s="56">
        <v>0.73473999999999995</v>
      </c>
      <c r="AE1326" s="56">
        <v>0.47860999999999998</v>
      </c>
      <c r="AG1326" s="45">
        <v>44059</v>
      </c>
      <c r="AH1326" s="56">
        <v>3.23874</v>
      </c>
      <c r="AI1326" s="56">
        <v>0.80196999999999996</v>
      </c>
      <c r="AK1326" s="45">
        <v>44059</v>
      </c>
      <c r="AL1326" s="56">
        <v>2.7193399999999999</v>
      </c>
      <c r="AM1326" s="56">
        <v>1.00051</v>
      </c>
      <c r="AO1326" s="45">
        <v>44059</v>
      </c>
      <c r="AP1326" s="56">
        <v>1.11111</v>
      </c>
      <c r="AQ1326" s="56">
        <v>0.625</v>
      </c>
    </row>
    <row r="1327" spans="1:43">
      <c r="A1327" s="45">
        <v>44060</v>
      </c>
      <c r="B1327" s="56">
        <v>0.11057</v>
      </c>
      <c r="C1327" s="56">
        <v>0.16718</v>
      </c>
      <c r="E1327" s="45">
        <v>44060</v>
      </c>
      <c r="F1327" s="56">
        <v>0</v>
      </c>
      <c r="G1327" s="56">
        <v>7.1428500000000001</v>
      </c>
      <c r="I1327" s="45">
        <v>44060</v>
      </c>
      <c r="J1327" s="56">
        <v>2.6469</v>
      </c>
      <c r="K1327" s="56">
        <v>1.21757</v>
      </c>
      <c r="M1327" s="45">
        <v>44060</v>
      </c>
      <c r="N1327" s="56">
        <v>2.37683</v>
      </c>
      <c r="O1327" s="56">
        <v>0.95072999999999996</v>
      </c>
      <c r="Q1327" s="45">
        <v>44060</v>
      </c>
      <c r="R1327" s="56">
        <v>5.5113500000000002</v>
      </c>
      <c r="S1327" s="56">
        <v>12.73311</v>
      </c>
      <c r="U1327" s="45">
        <v>44060</v>
      </c>
      <c r="V1327" s="56">
        <v>2.5680499999999999</v>
      </c>
      <c r="W1327" s="56">
        <v>12.660500000000001</v>
      </c>
      <c r="Y1327" s="45">
        <v>44060</v>
      </c>
      <c r="Z1327" s="56">
        <v>2.2747899999999999</v>
      </c>
      <c r="AA1327" s="56">
        <v>13.48953</v>
      </c>
      <c r="AC1327" s="45">
        <v>44060</v>
      </c>
      <c r="AD1327" s="56">
        <v>0.71572000000000002</v>
      </c>
      <c r="AE1327" s="56">
        <v>0.53617999999999999</v>
      </c>
      <c r="AG1327" s="45">
        <v>44060</v>
      </c>
      <c r="AH1327" s="56">
        <v>3.3775400000000002</v>
      </c>
      <c r="AI1327" s="56">
        <v>0.72485999999999995</v>
      </c>
      <c r="AK1327" s="45">
        <v>44060</v>
      </c>
      <c r="AL1327" s="56">
        <v>3.0015299999999998</v>
      </c>
      <c r="AM1327" s="56">
        <v>1.1031200000000001</v>
      </c>
      <c r="AO1327" s="45">
        <v>44060</v>
      </c>
      <c r="AP1327" s="56">
        <v>2.7777699999999999</v>
      </c>
      <c r="AQ1327" s="56">
        <v>1.73611</v>
      </c>
    </row>
    <row r="1328" spans="1:43">
      <c r="A1328" s="45">
        <v>44061</v>
      </c>
      <c r="B1328" s="56">
        <v>0.26590999999999998</v>
      </c>
      <c r="C1328" s="56">
        <v>0.30409000000000003</v>
      </c>
      <c r="E1328" s="45">
        <v>44061</v>
      </c>
      <c r="F1328" s="56">
        <v>8.5714199999999998</v>
      </c>
      <c r="G1328" s="56">
        <v>17.142849999999999</v>
      </c>
      <c r="I1328" s="45">
        <v>44061</v>
      </c>
      <c r="J1328" s="56">
        <v>30.121749999999999</v>
      </c>
      <c r="K1328" s="56">
        <v>3.8644699999999998</v>
      </c>
      <c r="M1328" s="45">
        <v>44061</v>
      </c>
      <c r="N1328" s="56">
        <v>33.275709999999997</v>
      </c>
      <c r="O1328" s="56">
        <v>3.0250599999999999</v>
      </c>
      <c r="Q1328" s="45">
        <v>44061</v>
      </c>
      <c r="R1328" s="56">
        <v>9.3752700000000004</v>
      </c>
      <c r="S1328" s="56">
        <v>22.10416</v>
      </c>
      <c r="U1328" s="45">
        <v>44061</v>
      </c>
      <c r="V1328" s="56">
        <v>6.2403599999999999</v>
      </c>
      <c r="W1328" s="56">
        <v>21.08371</v>
      </c>
      <c r="Y1328" s="45">
        <v>44061</v>
      </c>
      <c r="Z1328" s="56">
        <v>5.5277500000000002</v>
      </c>
      <c r="AA1328" s="56">
        <v>30.027290000000001</v>
      </c>
      <c r="AC1328" s="45">
        <v>44061</v>
      </c>
      <c r="AD1328" s="56">
        <v>2.5106299999999999</v>
      </c>
      <c r="AE1328" s="56">
        <v>0.68400000000000005</v>
      </c>
      <c r="AG1328" s="45">
        <v>44061</v>
      </c>
      <c r="AH1328" s="56">
        <v>14.29673</v>
      </c>
      <c r="AI1328" s="56">
        <v>2.0049299999999999</v>
      </c>
      <c r="AK1328" s="45">
        <v>44061</v>
      </c>
      <c r="AL1328" s="56">
        <v>22.26782</v>
      </c>
      <c r="AM1328" s="56">
        <v>5.5926099999999996</v>
      </c>
      <c r="AO1328" s="45">
        <v>44061</v>
      </c>
      <c r="AP1328" s="56">
        <v>9.375</v>
      </c>
      <c r="AQ1328" s="56">
        <v>5.2777700000000003</v>
      </c>
    </row>
    <row r="1329" spans="1:43">
      <c r="A1329" s="45">
        <v>44062</v>
      </c>
      <c r="B1329" s="56">
        <v>0.21851999999999999</v>
      </c>
      <c r="C1329" s="56">
        <v>0.32514999999999999</v>
      </c>
      <c r="E1329" s="45">
        <v>44062</v>
      </c>
      <c r="F1329" s="56">
        <v>15.71428</v>
      </c>
      <c r="G1329" s="56">
        <v>14.28571</v>
      </c>
      <c r="I1329" s="45">
        <v>44062</v>
      </c>
      <c r="J1329" s="56">
        <v>7.1995699999999996</v>
      </c>
      <c r="K1329" s="56">
        <v>3.2292200000000002</v>
      </c>
      <c r="M1329" s="45">
        <v>44062</v>
      </c>
      <c r="N1329" s="56">
        <v>6.0069100000000004</v>
      </c>
      <c r="O1329" s="56">
        <v>2.5064799999999998</v>
      </c>
      <c r="Q1329" s="45">
        <v>44062</v>
      </c>
      <c r="R1329" s="56">
        <v>9.4843399999999995</v>
      </c>
      <c r="S1329" s="56">
        <v>15.777699999999999</v>
      </c>
      <c r="U1329" s="45">
        <v>44062</v>
      </c>
      <c r="V1329" s="56">
        <v>7.7555199999999997</v>
      </c>
      <c r="W1329" s="56">
        <v>13.37955</v>
      </c>
      <c r="Y1329" s="45">
        <v>44062</v>
      </c>
      <c r="Z1329" s="56">
        <v>6.8698800000000002</v>
      </c>
      <c r="AA1329" s="56">
        <v>15.969060000000001</v>
      </c>
      <c r="AC1329" s="45">
        <v>44062</v>
      </c>
      <c r="AD1329" s="56">
        <v>1.3797200000000001</v>
      </c>
      <c r="AE1329" s="56">
        <v>0.5796</v>
      </c>
      <c r="AG1329" s="45">
        <v>44062</v>
      </c>
      <c r="AH1329" s="56">
        <v>5.4904299999999999</v>
      </c>
      <c r="AI1329" s="56">
        <v>1.21838</v>
      </c>
      <c r="AK1329" s="45">
        <v>44062</v>
      </c>
      <c r="AL1329" s="56">
        <v>9.1072299999999995</v>
      </c>
      <c r="AM1329" s="56">
        <v>3.02719</v>
      </c>
      <c r="AO1329" s="45">
        <v>44062</v>
      </c>
      <c r="AP1329" s="56">
        <v>8.92361</v>
      </c>
      <c r="AQ1329" s="56">
        <v>5.625</v>
      </c>
    </row>
    <row r="1330" spans="1:43">
      <c r="A1330" s="45">
        <v>44063</v>
      </c>
      <c r="B1330" s="56">
        <v>0.96623999999999999</v>
      </c>
      <c r="C1330" s="56">
        <v>0.57526999999999995</v>
      </c>
      <c r="E1330" s="45">
        <v>44063</v>
      </c>
      <c r="F1330" s="56">
        <v>17.142849999999999</v>
      </c>
      <c r="G1330" s="56">
        <v>24.285710000000002</v>
      </c>
      <c r="I1330" s="45">
        <v>44063</v>
      </c>
      <c r="J1330" s="56">
        <v>41.026989999999998</v>
      </c>
      <c r="K1330" s="56">
        <v>2.8057099999999999</v>
      </c>
      <c r="M1330" s="45">
        <v>44063</v>
      </c>
      <c r="N1330" s="56">
        <v>46.931710000000002</v>
      </c>
      <c r="O1330" s="56">
        <v>2.7657699999999998</v>
      </c>
      <c r="Q1330" s="45">
        <v>44063</v>
      </c>
      <c r="R1330" s="56">
        <v>10.451700000000001</v>
      </c>
      <c r="S1330" s="56">
        <v>25.882059999999999</v>
      </c>
      <c r="U1330" s="45">
        <v>44063</v>
      </c>
      <c r="V1330" s="56">
        <v>6.6512500000000001</v>
      </c>
      <c r="W1330" s="56">
        <v>27.555209999999999</v>
      </c>
      <c r="Y1330" s="45">
        <v>44063</v>
      </c>
      <c r="Z1330" s="56">
        <v>5.8917099999999998</v>
      </c>
      <c r="AA1330" s="56">
        <v>35.07734</v>
      </c>
      <c r="AC1330" s="45">
        <v>44063</v>
      </c>
      <c r="AD1330" s="56">
        <v>4.6065699999999996</v>
      </c>
      <c r="AE1330" s="56">
        <v>0.98843999999999999</v>
      </c>
      <c r="AG1330" s="45">
        <v>44063</v>
      </c>
      <c r="AH1330" s="56">
        <v>20.990120000000001</v>
      </c>
      <c r="AI1330" s="56">
        <v>3.4700799999999998</v>
      </c>
      <c r="AK1330" s="45">
        <v>44063</v>
      </c>
      <c r="AL1330" s="56">
        <v>22.190860000000001</v>
      </c>
      <c r="AM1330" s="56">
        <v>4.5920899999999998</v>
      </c>
      <c r="AO1330" s="45">
        <v>44063</v>
      </c>
      <c r="AP1330" s="56">
        <v>9.6527700000000003</v>
      </c>
      <c r="AQ1330" s="56">
        <v>6.9097200000000001</v>
      </c>
    </row>
    <row r="1331" spans="1:43">
      <c r="A1331" s="45">
        <v>44064</v>
      </c>
      <c r="B1331" s="56">
        <v>0.56605000000000005</v>
      </c>
      <c r="C1331" s="56">
        <v>0.64371999999999996</v>
      </c>
      <c r="E1331" s="45">
        <v>44064</v>
      </c>
      <c r="F1331" s="56">
        <v>10</v>
      </c>
      <c r="G1331" s="56">
        <v>12.857139999999999</v>
      </c>
      <c r="I1331" s="45">
        <v>44064</v>
      </c>
      <c r="J1331" s="56">
        <v>8.0465800000000005</v>
      </c>
      <c r="K1331" s="56">
        <v>4.44679</v>
      </c>
      <c r="M1331" s="45">
        <v>44064</v>
      </c>
      <c r="N1331" s="56">
        <v>7.6058700000000004</v>
      </c>
      <c r="O1331" s="56">
        <v>3.1979199999999999</v>
      </c>
      <c r="Q1331" s="45">
        <v>44064</v>
      </c>
      <c r="R1331" s="56">
        <v>9.01267</v>
      </c>
      <c r="S1331" s="56">
        <v>17.05669</v>
      </c>
      <c r="U1331" s="45">
        <v>44064</v>
      </c>
      <c r="V1331" s="56">
        <v>3.64663</v>
      </c>
      <c r="W1331" s="56">
        <v>13.37955</v>
      </c>
      <c r="Y1331" s="45">
        <v>44064</v>
      </c>
      <c r="Z1331" s="56">
        <v>3.2302</v>
      </c>
      <c r="AA1331" s="56">
        <v>17.697900000000001</v>
      </c>
      <c r="AC1331" s="45">
        <v>44064</v>
      </c>
      <c r="AD1331" s="56">
        <v>2.12764</v>
      </c>
      <c r="AE1331" s="56">
        <v>0.72352000000000005</v>
      </c>
      <c r="AG1331" s="45">
        <v>44064</v>
      </c>
      <c r="AH1331" s="56">
        <v>8.2819199999999995</v>
      </c>
      <c r="AI1331" s="56">
        <v>1.8507</v>
      </c>
      <c r="AK1331" s="45">
        <v>44064</v>
      </c>
      <c r="AL1331" s="56">
        <v>10.672129999999999</v>
      </c>
      <c r="AM1331" s="56">
        <v>2.5910700000000002</v>
      </c>
      <c r="AO1331" s="45">
        <v>44064</v>
      </c>
      <c r="AP1331" s="56">
        <v>8.6805500000000002</v>
      </c>
      <c r="AQ1331" s="56">
        <v>6.0416600000000003</v>
      </c>
    </row>
    <row r="1332" spans="1:43">
      <c r="A1332" s="45">
        <v>44065</v>
      </c>
      <c r="B1332" s="56">
        <v>0.23563000000000001</v>
      </c>
      <c r="C1332" s="56">
        <v>0.22509999999999999</v>
      </c>
      <c r="E1332" s="45">
        <v>44065</v>
      </c>
      <c r="F1332" s="56">
        <v>8.5714199999999998</v>
      </c>
      <c r="G1332" s="56">
        <v>7.1428500000000001</v>
      </c>
      <c r="I1332" s="45">
        <v>44065</v>
      </c>
      <c r="J1332" s="56">
        <v>2.6469</v>
      </c>
      <c r="K1332" s="56">
        <v>1.0587599999999999</v>
      </c>
      <c r="M1332" s="45">
        <v>44065</v>
      </c>
      <c r="N1332" s="56">
        <v>1.5125299999999999</v>
      </c>
      <c r="O1332" s="56">
        <v>1.2100200000000001</v>
      </c>
      <c r="Q1332" s="45">
        <v>44065</v>
      </c>
      <c r="R1332" s="56">
        <v>4.7608300000000003</v>
      </c>
      <c r="S1332" s="56">
        <v>6.1339600000000001</v>
      </c>
      <c r="U1332" s="45">
        <v>44065</v>
      </c>
      <c r="V1332" s="56">
        <v>2.3626</v>
      </c>
      <c r="W1332" s="56">
        <v>7.7041599999999999</v>
      </c>
      <c r="Y1332" s="45">
        <v>44065</v>
      </c>
      <c r="Z1332" s="56">
        <v>2.0928100000000001</v>
      </c>
      <c r="AA1332" s="56">
        <v>8.9171899999999997</v>
      </c>
      <c r="AC1332" s="45">
        <v>44065</v>
      </c>
      <c r="AD1332" s="56">
        <v>0.52446999999999999</v>
      </c>
      <c r="AE1332" s="56">
        <v>0.47616999999999998</v>
      </c>
      <c r="AG1332" s="45">
        <v>44065</v>
      </c>
      <c r="AH1332" s="56">
        <v>1.83528</v>
      </c>
      <c r="AI1332" s="56">
        <v>0.33928999999999998</v>
      </c>
      <c r="AK1332" s="45">
        <v>44065</v>
      </c>
      <c r="AL1332" s="56">
        <v>1.7188300000000001</v>
      </c>
      <c r="AM1332" s="56">
        <v>0.64134999999999998</v>
      </c>
      <c r="AO1332" s="45">
        <v>44065</v>
      </c>
      <c r="AP1332" s="56">
        <v>2.1875</v>
      </c>
      <c r="AQ1332" s="56">
        <v>1.25</v>
      </c>
    </row>
    <row r="1333" spans="1:43">
      <c r="A1333" s="45">
        <v>44066</v>
      </c>
      <c r="B1333" s="56">
        <v>0.16718</v>
      </c>
      <c r="C1333" s="56">
        <v>0.17902999999999999</v>
      </c>
      <c r="E1333" s="45">
        <v>44066</v>
      </c>
      <c r="F1333" s="56">
        <v>7.1428500000000001</v>
      </c>
      <c r="G1333" s="56">
        <v>0</v>
      </c>
      <c r="I1333" s="45">
        <v>44066</v>
      </c>
      <c r="J1333" s="56">
        <v>1.5881400000000001</v>
      </c>
      <c r="K1333" s="56">
        <v>0.52937999999999996</v>
      </c>
      <c r="M1333" s="45">
        <v>44066</v>
      </c>
      <c r="N1333" s="56">
        <v>1.8150299999999999</v>
      </c>
      <c r="O1333" s="56">
        <v>1.2532399999999999</v>
      </c>
      <c r="Q1333" s="45">
        <v>44066</v>
      </c>
      <c r="R1333" s="56">
        <v>4.3479200000000002</v>
      </c>
      <c r="S1333" s="56">
        <v>5.8580399999999999</v>
      </c>
      <c r="U1333" s="45">
        <v>44066</v>
      </c>
      <c r="V1333" s="56">
        <v>2.9018999999999999</v>
      </c>
      <c r="W1333" s="56">
        <v>10.888540000000001</v>
      </c>
      <c r="Y1333" s="45">
        <v>44066</v>
      </c>
      <c r="Z1333" s="56">
        <v>2.5705100000000001</v>
      </c>
      <c r="AA1333" s="56">
        <v>12.579610000000001</v>
      </c>
      <c r="AC1333" s="45">
        <v>44066</v>
      </c>
      <c r="AD1333" s="56">
        <v>0.68449000000000004</v>
      </c>
      <c r="AE1333" s="56">
        <v>0.49031999999999998</v>
      </c>
      <c r="AG1333" s="45">
        <v>44066</v>
      </c>
      <c r="AH1333" s="56">
        <v>2.34423</v>
      </c>
      <c r="AI1333" s="56">
        <v>0.53978999999999999</v>
      </c>
      <c r="AK1333" s="45">
        <v>44066</v>
      </c>
      <c r="AL1333" s="56">
        <v>2.6680299999999999</v>
      </c>
      <c r="AM1333" s="56">
        <v>0.79527000000000003</v>
      </c>
      <c r="AO1333" s="45">
        <v>44066</v>
      </c>
      <c r="AP1333" s="56">
        <v>2.3958300000000001</v>
      </c>
      <c r="AQ1333" s="56">
        <v>1.875</v>
      </c>
    </row>
    <row r="1334" spans="1:43">
      <c r="A1334" s="45">
        <v>44067</v>
      </c>
      <c r="B1334" s="56">
        <v>0.25801000000000002</v>
      </c>
      <c r="C1334" s="56">
        <v>0.30145</v>
      </c>
      <c r="E1334" s="45">
        <v>44067</v>
      </c>
      <c r="F1334" s="56">
        <v>11.428570000000001</v>
      </c>
      <c r="G1334" s="56">
        <v>7.1428500000000001</v>
      </c>
      <c r="I1334" s="45">
        <v>44067</v>
      </c>
      <c r="J1334" s="56">
        <v>3.1762800000000002</v>
      </c>
      <c r="K1334" s="56">
        <v>4.1821000000000002</v>
      </c>
      <c r="M1334" s="45">
        <v>44067</v>
      </c>
      <c r="N1334" s="56">
        <v>2.63612</v>
      </c>
      <c r="O1334" s="56">
        <v>1.8150299999999999</v>
      </c>
      <c r="Q1334" s="45">
        <v>44067</v>
      </c>
      <c r="R1334" s="56">
        <v>10.031319999999999</v>
      </c>
      <c r="S1334" s="56">
        <v>15.002509999999999</v>
      </c>
      <c r="U1334" s="45">
        <v>44067</v>
      </c>
      <c r="V1334" s="56">
        <v>4.2372800000000002</v>
      </c>
      <c r="W1334" s="56">
        <v>12.17257</v>
      </c>
      <c r="Y1334" s="45">
        <v>44067</v>
      </c>
      <c r="Z1334" s="56">
        <v>3.7534100000000001</v>
      </c>
      <c r="AA1334" s="56">
        <v>16.424019999999999</v>
      </c>
      <c r="AC1334" s="45">
        <v>44067</v>
      </c>
      <c r="AD1334" s="56">
        <v>1.0918699999999999</v>
      </c>
      <c r="AE1334" s="56">
        <v>0.63131000000000004</v>
      </c>
      <c r="AG1334" s="45">
        <v>44067</v>
      </c>
      <c r="AH1334" s="56">
        <v>4.1332500000000003</v>
      </c>
      <c r="AI1334" s="56">
        <v>1.17211</v>
      </c>
      <c r="AK1334" s="45">
        <v>44067</v>
      </c>
      <c r="AL1334" s="56">
        <v>6.8496600000000001</v>
      </c>
      <c r="AM1334" s="56">
        <v>2.9245700000000001</v>
      </c>
      <c r="AO1334" s="45">
        <v>44067</v>
      </c>
      <c r="AP1334" s="56">
        <v>8.8194400000000002</v>
      </c>
      <c r="AQ1334" s="56">
        <v>5.6597200000000001</v>
      </c>
    </row>
    <row r="1335" spans="1:43">
      <c r="A1335" s="45">
        <v>44068</v>
      </c>
      <c r="B1335" s="56">
        <v>0.25274999999999997</v>
      </c>
      <c r="C1335" s="56">
        <v>0.29881999999999997</v>
      </c>
      <c r="E1335" s="45">
        <v>44068</v>
      </c>
      <c r="F1335" s="56">
        <v>11.428570000000001</v>
      </c>
      <c r="G1335" s="56">
        <v>10</v>
      </c>
      <c r="I1335" s="45">
        <v>44068</v>
      </c>
      <c r="J1335" s="56">
        <v>3.3880300000000001</v>
      </c>
      <c r="K1335" s="56">
        <v>4.55267</v>
      </c>
      <c r="M1335" s="45">
        <v>44068</v>
      </c>
      <c r="N1335" s="56">
        <v>2.6793399999999998</v>
      </c>
      <c r="O1335" s="56">
        <v>3.1979199999999999</v>
      </c>
      <c r="Q1335" s="45">
        <v>44068</v>
      </c>
      <c r="R1335" s="56">
        <v>9.0409100000000002</v>
      </c>
      <c r="S1335" s="56">
        <v>14.67205</v>
      </c>
      <c r="U1335" s="45">
        <v>44068</v>
      </c>
      <c r="V1335" s="56">
        <v>3.64663</v>
      </c>
      <c r="W1335" s="56">
        <v>9.5274699999999992</v>
      </c>
      <c r="Y1335" s="45">
        <v>44068</v>
      </c>
      <c r="Z1335" s="56">
        <v>3.2302</v>
      </c>
      <c r="AA1335" s="56">
        <v>14.444940000000001</v>
      </c>
      <c r="AC1335" s="45">
        <v>44068</v>
      </c>
      <c r="AD1335" s="56">
        <v>1.0386899999999999</v>
      </c>
      <c r="AE1335" s="56">
        <v>0.62399000000000004</v>
      </c>
      <c r="AG1335" s="45">
        <v>44068</v>
      </c>
      <c r="AH1335" s="56">
        <v>3.9481799999999998</v>
      </c>
      <c r="AI1335" s="56">
        <v>1.4342900000000001</v>
      </c>
      <c r="AK1335" s="45">
        <v>44068</v>
      </c>
      <c r="AL1335" s="56">
        <v>5.7208800000000002</v>
      </c>
      <c r="AM1335" s="56">
        <v>3.1041500000000002</v>
      </c>
      <c r="AO1335" s="45">
        <v>44068</v>
      </c>
      <c r="AP1335" s="56">
        <v>11.38888</v>
      </c>
      <c r="AQ1335" s="56">
        <v>6.0416600000000003</v>
      </c>
    </row>
    <row r="1336" spans="1:43">
      <c r="A1336" s="45">
        <v>44069</v>
      </c>
      <c r="B1336" s="56">
        <v>0.23827000000000001</v>
      </c>
      <c r="C1336" s="56">
        <v>0.28960999999999998</v>
      </c>
      <c r="E1336" s="45">
        <v>44069</v>
      </c>
      <c r="F1336" s="56">
        <v>18.57142</v>
      </c>
      <c r="G1336" s="56">
        <v>15.71428</v>
      </c>
      <c r="I1336" s="45">
        <v>44069</v>
      </c>
      <c r="J1336" s="56">
        <v>3.5468500000000001</v>
      </c>
      <c r="K1336" s="56">
        <v>4.6585400000000003</v>
      </c>
      <c r="M1336" s="45">
        <v>44069</v>
      </c>
      <c r="N1336" s="56">
        <v>2.4200499999999998</v>
      </c>
      <c r="O1336" s="56">
        <v>3.5868600000000002</v>
      </c>
      <c r="Q1336" s="45">
        <v>44069</v>
      </c>
      <c r="R1336" s="56">
        <v>8.7276600000000002</v>
      </c>
      <c r="S1336" s="56">
        <v>15.605</v>
      </c>
      <c r="U1336" s="45">
        <v>44069</v>
      </c>
      <c r="V1336" s="56">
        <v>3.7493500000000002</v>
      </c>
      <c r="W1336" s="56">
        <v>8.9625000000000004</v>
      </c>
      <c r="Y1336" s="45">
        <v>44069</v>
      </c>
      <c r="Z1336" s="56">
        <v>3.3212000000000002</v>
      </c>
      <c r="AA1336" s="56">
        <v>12.7616</v>
      </c>
      <c r="AC1336" s="45">
        <v>44069</v>
      </c>
      <c r="AD1336" s="56">
        <v>0.94501999999999997</v>
      </c>
      <c r="AE1336" s="56">
        <v>0.66546000000000005</v>
      </c>
      <c r="AG1336" s="45">
        <v>44069</v>
      </c>
      <c r="AH1336" s="56">
        <v>4.2103599999999997</v>
      </c>
      <c r="AI1336" s="56">
        <v>1.0024599999999999</v>
      </c>
      <c r="AK1336" s="45">
        <v>44069</v>
      </c>
      <c r="AL1336" s="56">
        <v>4.7460199999999997</v>
      </c>
      <c r="AM1336" s="56">
        <v>2.00102</v>
      </c>
      <c r="AO1336" s="45">
        <v>44069</v>
      </c>
      <c r="AP1336" s="56">
        <v>11.63194</v>
      </c>
      <c r="AQ1336" s="56">
        <v>6.8402700000000003</v>
      </c>
    </row>
    <row r="1337" spans="1:43">
      <c r="A1337" s="45">
        <v>44070</v>
      </c>
      <c r="B1337" s="56">
        <v>0.26196000000000003</v>
      </c>
      <c r="C1337" s="56">
        <v>0.28697</v>
      </c>
      <c r="E1337" s="45">
        <v>44070</v>
      </c>
      <c r="F1337" s="56">
        <v>12.857139999999999</v>
      </c>
      <c r="G1337" s="56">
        <v>7.1428500000000001</v>
      </c>
      <c r="I1337" s="45">
        <v>44070</v>
      </c>
      <c r="J1337" s="56">
        <v>4.6585400000000003</v>
      </c>
      <c r="K1337" s="56">
        <v>5.3467399999999996</v>
      </c>
      <c r="M1337" s="45">
        <v>44070</v>
      </c>
      <c r="N1337" s="56">
        <v>3.6732900000000002</v>
      </c>
      <c r="O1337" s="56">
        <v>2.5929099999999998</v>
      </c>
      <c r="Q1337" s="45">
        <v>44070</v>
      </c>
      <c r="R1337" s="56">
        <v>8.8860700000000001</v>
      </c>
      <c r="S1337" s="56">
        <v>16.82816</v>
      </c>
      <c r="U1337" s="45">
        <v>44070</v>
      </c>
      <c r="V1337" s="56">
        <v>4.1859200000000003</v>
      </c>
      <c r="W1337" s="56">
        <v>10.374930000000001</v>
      </c>
      <c r="Y1337" s="45">
        <v>44070</v>
      </c>
      <c r="Z1337" s="56">
        <v>3.70791</v>
      </c>
      <c r="AA1337" s="56">
        <v>11.35122</v>
      </c>
      <c r="AC1337" s="45">
        <v>44070</v>
      </c>
      <c r="AD1337" s="56">
        <v>1.07724</v>
      </c>
      <c r="AE1337" s="56">
        <v>0.78352999999999995</v>
      </c>
      <c r="AG1337" s="45">
        <v>44070</v>
      </c>
      <c r="AH1337" s="56">
        <v>4.7964200000000003</v>
      </c>
      <c r="AI1337" s="56">
        <v>1.0641499999999999</v>
      </c>
      <c r="AK1337" s="45">
        <v>44070</v>
      </c>
      <c r="AL1337" s="56">
        <v>6.1313399999999998</v>
      </c>
      <c r="AM1337" s="56">
        <v>1.7188300000000001</v>
      </c>
      <c r="AO1337" s="45">
        <v>44070</v>
      </c>
      <c r="AP1337" s="56">
        <v>10.69444</v>
      </c>
      <c r="AQ1337" s="56">
        <v>6.73611</v>
      </c>
    </row>
    <row r="1338" spans="1:43">
      <c r="A1338" s="45">
        <v>44071</v>
      </c>
      <c r="B1338" s="56">
        <v>0.22115000000000001</v>
      </c>
      <c r="C1338" s="56">
        <v>0.22509999999999999</v>
      </c>
      <c r="E1338" s="45">
        <v>44071</v>
      </c>
      <c r="F1338" s="56">
        <v>0</v>
      </c>
      <c r="G1338" s="56">
        <v>0</v>
      </c>
      <c r="I1338" s="45">
        <v>44071</v>
      </c>
      <c r="J1338" s="56">
        <v>2.6469</v>
      </c>
      <c r="K1338" s="56">
        <v>4.1291599999999997</v>
      </c>
      <c r="M1338" s="45">
        <v>44071</v>
      </c>
      <c r="N1338" s="56">
        <v>2.2471899999999998</v>
      </c>
      <c r="O1338" s="56">
        <v>2.80898</v>
      </c>
      <c r="Q1338" s="45">
        <v>44071</v>
      </c>
      <c r="R1338" s="56">
        <v>8.4910099999999993</v>
      </c>
      <c r="S1338" s="56">
        <v>14.53214</v>
      </c>
      <c r="U1338" s="45">
        <v>44071</v>
      </c>
      <c r="V1338" s="56">
        <v>4.0061600000000004</v>
      </c>
      <c r="W1338" s="56">
        <v>9.2193100000000001</v>
      </c>
      <c r="Y1338" s="45">
        <v>44071</v>
      </c>
      <c r="Z1338" s="56">
        <v>3.5486800000000001</v>
      </c>
      <c r="AA1338" s="56">
        <v>9.7361199999999997</v>
      </c>
      <c r="AC1338" s="45">
        <v>44071</v>
      </c>
      <c r="AD1338" s="56">
        <v>0.77768000000000004</v>
      </c>
      <c r="AE1338" s="56">
        <v>0.63180000000000003</v>
      </c>
      <c r="AG1338" s="45">
        <v>44071</v>
      </c>
      <c r="AH1338" s="56">
        <v>3.1307800000000001</v>
      </c>
      <c r="AI1338" s="56">
        <v>0.69401000000000002</v>
      </c>
      <c r="AK1338" s="45">
        <v>44071</v>
      </c>
      <c r="AL1338" s="56">
        <v>3.64289</v>
      </c>
      <c r="AM1338" s="56">
        <v>2.0266799999999998</v>
      </c>
      <c r="AO1338" s="45">
        <v>44071</v>
      </c>
      <c r="AP1338" s="56">
        <v>8.8888800000000003</v>
      </c>
      <c r="AQ1338" s="56">
        <v>5.3125</v>
      </c>
    </row>
    <row r="1339" spans="1:43">
      <c r="A1339" s="45">
        <v>44072</v>
      </c>
      <c r="B1339" s="56">
        <v>9.7409999999999997E-2</v>
      </c>
      <c r="C1339" s="56">
        <v>0.11452</v>
      </c>
      <c r="E1339" s="45">
        <v>44072</v>
      </c>
      <c r="F1339" s="56">
        <v>0</v>
      </c>
      <c r="G1339" s="56">
        <v>0</v>
      </c>
      <c r="I1339" s="45">
        <v>44072</v>
      </c>
      <c r="J1339" s="56">
        <v>1.27051</v>
      </c>
      <c r="K1339" s="56">
        <v>1.3763799999999999</v>
      </c>
      <c r="M1339" s="45">
        <v>44072</v>
      </c>
      <c r="N1339" s="56">
        <v>0.99394000000000005</v>
      </c>
      <c r="O1339" s="56">
        <v>1.2964500000000001</v>
      </c>
      <c r="Q1339" s="45">
        <v>44072</v>
      </c>
      <c r="R1339" s="56">
        <v>4.8017300000000001</v>
      </c>
      <c r="S1339" s="56">
        <v>6.2965999999999998</v>
      </c>
      <c r="U1339" s="45">
        <v>44072</v>
      </c>
      <c r="V1339" s="56">
        <v>2.2855599999999998</v>
      </c>
      <c r="W1339" s="56">
        <v>6.4201300000000003</v>
      </c>
      <c r="Y1339" s="45">
        <v>44072</v>
      </c>
      <c r="Z1339" s="56">
        <v>2.0245600000000001</v>
      </c>
      <c r="AA1339" s="56">
        <v>6.4149200000000004</v>
      </c>
      <c r="AC1339" s="45">
        <v>44072</v>
      </c>
      <c r="AD1339" s="56">
        <v>0.34688000000000002</v>
      </c>
      <c r="AE1339" s="56">
        <v>0.46104000000000001</v>
      </c>
      <c r="AG1339" s="45">
        <v>44072</v>
      </c>
      <c r="AH1339" s="56">
        <v>0.90993000000000002</v>
      </c>
      <c r="AI1339" s="56">
        <v>0.40098</v>
      </c>
      <c r="AK1339" s="45">
        <v>44072</v>
      </c>
      <c r="AL1339" s="56">
        <v>1.1544300000000001</v>
      </c>
      <c r="AM1339" s="56">
        <v>0.79527000000000003</v>
      </c>
      <c r="AO1339" s="45">
        <v>44072</v>
      </c>
      <c r="AP1339" s="56">
        <v>2.5</v>
      </c>
      <c r="AQ1339" s="56">
        <v>1.7013799999999999</v>
      </c>
    </row>
    <row r="1340" spans="1:43">
      <c r="A1340" s="45">
        <v>44073</v>
      </c>
      <c r="B1340" s="56">
        <v>0.15401999999999999</v>
      </c>
      <c r="C1340" s="56">
        <v>0.14612</v>
      </c>
      <c r="E1340" s="45">
        <v>44073</v>
      </c>
      <c r="F1340" s="56">
        <v>0</v>
      </c>
      <c r="G1340" s="56">
        <v>0</v>
      </c>
      <c r="I1340" s="45">
        <v>44073</v>
      </c>
      <c r="J1340" s="56">
        <v>1.21757</v>
      </c>
      <c r="K1340" s="56">
        <v>1.21757</v>
      </c>
      <c r="M1340" s="45">
        <v>44073</v>
      </c>
      <c r="N1340" s="56">
        <v>1.2100200000000001</v>
      </c>
      <c r="O1340" s="56">
        <v>1.3396699999999999</v>
      </c>
      <c r="Q1340" s="45">
        <v>44073</v>
      </c>
      <c r="R1340" s="56">
        <v>4.5930099999999996</v>
      </c>
      <c r="S1340" s="56">
        <v>7.5148900000000003</v>
      </c>
      <c r="U1340" s="45">
        <v>44073</v>
      </c>
      <c r="V1340" s="56">
        <v>2.08012</v>
      </c>
      <c r="W1340" s="56">
        <v>9.1679499999999994</v>
      </c>
      <c r="Y1340" s="45">
        <v>44073</v>
      </c>
      <c r="Z1340" s="56">
        <v>1.8425800000000001</v>
      </c>
      <c r="AA1340" s="56">
        <v>8.5304800000000007</v>
      </c>
      <c r="AC1340" s="45">
        <v>44073</v>
      </c>
      <c r="AD1340" s="56">
        <v>0.46396999999999999</v>
      </c>
      <c r="AE1340" s="56">
        <v>0.48446</v>
      </c>
      <c r="AG1340" s="45">
        <v>44073</v>
      </c>
      <c r="AH1340" s="56">
        <v>1.11042</v>
      </c>
      <c r="AI1340" s="56">
        <v>0.46267000000000003</v>
      </c>
      <c r="AK1340" s="45">
        <v>44073</v>
      </c>
      <c r="AL1340" s="56">
        <v>1.51359</v>
      </c>
      <c r="AM1340" s="56">
        <v>0.41045999999999999</v>
      </c>
      <c r="AO1340" s="45">
        <v>44073</v>
      </c>
      <c r="AP1340" s="56">
        <v>2.5</v>
      </c>
      <c r="AQ1340" s="56">
        <v>1.73611</v>
      </c>
    </row>
    <row r="1341" spans="1:43">
      <c r="A1341" s="45">
        <v>44074</v>
      </c>
      <c r="B1341" s="56">
        <v>0.33305000000000001</v>
      </c>
      <c r="C1341" s="56">
        <v>0.25406000000000001</v>
      </c>
      <c r="E1341" s="45">
        <v>44074</v>
      </c>
      <c r="F1341" s="56">
        <v>10</v>
      </c>
      <c r="G1341" s="56">
        <v>0</v>
      </c>
      <c r="I1341" s="45">
        <v>44074</v>
      </c>
      <c r="J1341" s="56">
        <v>4.44679</v>
      </c>
      <c r="K1341" s="56">
        <v>3.8644699999999998</v>
      </c>
      <c r="M1341" s="45">
        <v>44074</v>
      </c>
      <c r="N1341" s="56">
        <v>5.9636899999999997</v>
      </c>
      <c r="O1341" s="56">
        <v>2.89541</v>
      </c>
      <c r="Q1341" s="45">
        <v>44074</v>
      </c>
      <c r="R1341" s="56">
        <v>9.8505099999999999</v>
      </c>
      <c r="S1341" s="56">
        <v>16.99793</v>
      </c>
      <c r="U1341" s="45">
        <v>44074</v>
      </c>
      <c r="V1341" s="56">
        <v>5.4699499999999999</v>
      </c>
      <c r="W1341" s="56">
        <v>12.326650000000001</v>
      </c>
      <c r="Y1341" s="45">
        <v>44074</v>
      </c>
      <c r="Z1341" s="56">
        <v>4.8453099999999996</v>
      </c>
      <c r="AA1341" s="56">
        <v>14.945399999999999</v>
      </c>
      <c r="AC1341" s="45">
        <v>44074</v>
      </c>
      <c r="AD1341" s="56">
        <v>0.92940999999999996</v>
      </c>
      <c r="AE1341" s="56">
        <v>0.64058000000000004</v>
      </c>
      <c r="AG1341" s="45">
        <v>44074</v>
      </c>
      <c r="AH1341" s="56">
        <v>3.3775400000000002</v>
      </c>
      <c r="AI1341" s="56">
        <v>1.14127</v>
      </c>
      <c r="AK1341" s="45">
        <v>44074</v>
      </c>
      <c r="AL1341" s="56">
        <v>4.1303200000000002</v>
      </c>
      <c r="AM1341" s="56">
        <v>2.10364</v>
      </c>
      <c r="AO1341" s="45">
        <v>44074</v>
      </c>
      <c r="AP1341" s="56">
        <v>10.55555</v>
      </c>
      <c r="AQ1341" s="56">
        <v>7.36111</v>
      </c>
    </row>
    <row r="1342" spans="1:43">
      <c r="A1342" s="45">
        <v>44075</v>
      </c>
      <c r="B1342" s="56">
        <v>0.27906999999999998</v>
      </c>
      <c r="C1342" s="56">
        <v>0.36596000000000001</v>
      </c>
      <c r="E1342" s="45">
        <v>44075</v>
      </c>
      <c r="F1342" s="56">
        <v>15.71428</v>
      </c>
      <c r="G1342" s="56">
        <v>11.428570000000001</v>
      </c>
      <c r="I1342" s="45">
        <v>44075</v>
      </c>
      <c r="J1342" s="56">
        <v>2.1704599999999998</v>
      </c>
      <c r="K1342" s="56">
        <v>4.4997299999999996</v>
      </c>
      <c r="M1342" s="45">
        <v>44075</v>
      </c>
      <c r="N1342" s="56">
        <v>2.0743299999999998</v>
      </c>
      <c r="O1342" s="56">
        <v>2.98184</v>
      </c>
      <c r="Q1342" s="45">
        <v>44075</v>
      </c>
      <c r="R1342" s="56">
        <v>10.432869999999999</v>
      </c>
      <c r="S1342" s="56">
        <v>16.308450000000001</v>
      </c>
      <c r="U1342" s="45">
        <v>44075</v>
      </c>
      <c r="V1342" s="56">
        <v>4.0061600000000004</v>
      </c>
      <c r="W1342" s="56">
        <v>9.3733900000000006</v>
      </c>
      <c r="Y1342" s="45">
        <v>44075</v>
      </c>
      <c r="Z1342" s="56">
        <v>3.5486800000000001</v>
      </c>
      <c r="AA1342" s="56">
        <v>8.5077300000000005</v>
      </c>
      <c r="AC1342" s="45">
        <v>44075</v>
      </c>
      <c r="AD1342" s="56">
        <v>0.65912000000000004</v>
      </c>
      <c r="AE1342" s="56">
        <v>0.64497000000000004</v>
      </c>
      <c r="AG1342" s="45">
        <v>44075</v>
      </c>
      <c r="AH1342" s="56">
        <v>2.5138799999999999</v>
      </c>
      <c r="AI1342" s="56">
        <v>1.0024599999999999</v>
      </c>
      <c r="AK1342" s="45">
        <v>44075</v>
      </c>
      <c r="AL1342" s="56">
        <v>3.02719</v>
      </c>
      <c r="AM1342" s="56">
        <v>1.25705</v>
      </c>
      <c r="AO1342" s="45">
        <v>44075</v>
      </c>
      <c r="AP1342" s="56">
        <v>9.9305500000000002</v>
      </c>
      <c r="AQ1342" s="56">
        <v>6.42361</v>
      </c>
    </row>
    <row r="1343" spans="1:43">
      <c r="A1343" s="45">
        <v>44076</v>
      </c>
      <c r="B1343" s="56">
        <v>0.23563000000000001</v>
      </c>
      <c r="C1343" s="56">
        <v>0.38834000000000002</v>
      </c>
      <c r="E1343" s="45">
        <v>44076</v>
      </c>
      <c r="F1343" s="56">
        <v>11.428570000000001</v>
      </c>
      <c r="G1343" s="56">
        <v>25.714279999999999</v>
      </c>
      <c r="I1343" s="45">
        <v>44076</v>
      </c>
      <c r="J1343" s="56">
        <v>2.69984</v>
      </c>
      <c r="K1343" s="56">
        <v>5.0291100000000002</v>
      </c>
      <c r="M1343" s="45">
        <v>44076</v>
      </c>
      <c r="N1343" s="56">
        <v>1.9878899999999999</v>
      </c>
      <c r="O1343" s="56">
        <v>3.2843499999999999</v>
      </c>
      <c r="Q1343" s="45">
        <v>44076</v>
      </c>
      <c r="R1343" s="56">
        <v>10.670170000000001</v>
      </c>
      <c r="S1343" s="56">
        <v>16.23865</v>
      </c>
      <c r="U1343" s="45">
        <v>44076</v>
      </c>
      <c r="V1343" s="56">
        <v>3.3127800000000001</v>
      </c>
      <c r="W1343" s="56">
        <v>9.1422699999999999</v>
      </c>
      <c r="Y1343" s="45">
        <v>44076</v>
      </c>
      <c r="Z1343" s="56">
        <v>2.9344800000000002</v>
      </c>
      <c r="AA1343" s="56">
        <v>10.89626</v>
      </c>
      <c r="AC1343" s="45">
        <v>44076</v>
      </c>
      <c r="AD1343" s="56">
        <v>0.81720000000000004</v>
      </c>
      <c r="AE1343" s="56">
        <v>0.68986000000000003</v>
      </c>
      <c r="AG1343" s="45">
        <v>44076</v>
      </c>
      <c r="AH1343" s="56">
        <v>2.3904899999999998</v>
      </c>
      <c r="AI1343" s="56">
        <v>0.94077</v>
      </c>
      <c r="AK1343" s="45">
        <v>44076</v>
      </c>
      <c r="AL1343" s="56">
        <v>4.9256000000000002</v>
      </c>
      <c r="AM1343" s="56">
        <v>2.74499</v>
      </c>
      <c r="AO1343" s="45">
        <v>44076</v>
      </c>
      <c r="AP1343" s="56">
        <v>11.59722</v>
      </c>
      <c r="AQ1343" s="56">
        <v>6.3888800000000003</v>
      </c>
    </row>
    <row r="1344" spans="1:43">
      <c r="A1344" s="45">
        <v>44077</v>
      </c>
      <c r="B1344" s="56">
        <v>0.23694999999999999</v>
      </c>
      <c r="C1344" s="56">
        <v>0.39229000000000003</v>
      </c>
      <c r="E1344" s="45">
        <v>44077</v>
      </c>
      <c r="F1344" s="56">
        <v>12.857139999999999</v>
      </c>
      <c r="G1344" s="56">
        <v>15.71428</v>
      </c>
      <c r="I1344" s="45">
        <v>44077</v>
      </c>
      <c r="J1344" s="56">
        <v>1.32345</v>
      </c>
      <c r="K1344" s="56">
        <v>5.1879299999999997</v>
      </c>
      <c r="M1344" s="45">
        <v>44077</v>
      </c>
      <c r="N1344" s="56">
        <v>2.3336199999999998</v>
      </c>
      <c r="O1344" s="56">
        <v>3.9325800000000002</v>
      </c>
      <c r="Q1344" s="45">
        <v>44077</v>
      </c>
      <c r="R1344" s="56">
        <v>9.5927600000000002</v>
      </c>
      <c r="S1344" s="56">
        <v>16.066610000000001</v>
      </c>
      <c r="U1344" s="45">
        <v>44077</v>
      </c>
      <c r="V1344" s="56">
        <v>3.8777599999999999</v>
      </c>
      <c r="W1344" s="56">
        <v>8.8597800000000007</v>
      </c>
      <c r="Y1344" s="45">
        <v>44077</v>
      </c>
      <c r="Z1344" s="56">
        <v>3.4349400000000001</v>
      </c>
      <c r="AA1344" s="56">
        <v>13.26205</v>
      </c>
      <c r="AC1344" s="45">
        <v>44077</v>
      </c>
      <c r="AD1344" s="56">
        <v>0.87721000000000005</v>
      </c>
      <c r="AE1344" s="56">
        <v>0.64449000000000001</v>
      </c>
      <c r="AG1344" s="45">
        <v>44077</v>
      </c>
      <c r="AH1344" s="56">
        <v>2.69895</v>
      </c>
      <c r="AI1344" s="56">
        <v>1.83528</v>
      </c>
      <c r="AK1344" s="45">
        <v>44077</v>
      </c>
      <c r="AL1344" s="56">
        <v>3.9763899999999999</v>
      </c>
      <c r="AM1344" s="56">
        <v>2.4628000000000001</v>
      </c>
      <c r="AO1344" s="45">
        <v>44077</v>
      </c>
      <c r="AP1344" s="56">
        <v>12.70833</v>
      </c>
      <c r="AQ1344" s="56">
        <v>6.2847200000000001</v>
      </c>
    </row>
    <row r="1345" spans="1:43">
      <c r="A1345" s="45">
        <v>44078</v>
      </c>
      <c r="B1345" s="56">
        <v>0.40412999999999999</v>
      </c>
      <c r="C1345" s="56">
        <v>0.46994999999999998</v>
      </c>
      <c r="E1345" s="45">
        <v>44078</v>
      </c>
      <c r="F1345" s="56">
        <v>11.428570000000001</v>
      </c>
      <c r="G1345" s="56">
        <v>17.142849999999999</v>
      </c>
      <c r="I1345" s="45">
        <v>44078</v>
      </c>
      <c r="J1345" s="56">
        <v>13.71095</v>
      </c>
      <c r="K1345" s="56">
        <v>3.70566</v>
      </c>
      <c r="M1345" s="45">
        <v>44078</v>
      </c>
      <c r="N1345" s="56">
        <v>13.87208</v>
      </c>
      <c r="O1345" s="56">
        <v>3.3707799999999999</v>
      </c>
      <c r="Q1345" s="45">
        <v>44078</v>
      </c>
      <c r="R1345" s="56">
        <v>10.1774</v>
      </c>
      <c r="S1345" s="56">
        <v>21.15823</v>
      </c>
      <c r="U1345" s="45">
        <v>44078</v>
      </c>
      <c r="V1345" s="56">
        <v>3.5952700000000002</v>
      </c>
      <c r="W1345" s="56">
        <v>11.813040000000001</v>
      </c>
      <c r="Y1345" s="45">
        <v>44078</v>
      </c>
      <c r="Z1345" s="56">
        <v>3.1847099999999999</v>
      </c>
      <c r="AA1345" s="56">
        <v>10.00909</v>
      </c>
      <c r="AC1345" s="45">
        <v>44078</v>
      </c>
      <c r="AD1345" s="56">
        <v>1.96713</v>
      </c>
      <c r="AE1345" s="56">
        <v>0.82159000000000004</v>
      </c>
      <c r="AG1345" s="45">
        <v>44078</v>
      </c>
      <c r="AH1345" s="56">
        <v>7.6033299999999997</v>
      </c>
      <c r="AI1345" s="56">
        <v>1.89697</v>
      </c>
      <c r="AK1345" s="45">
        <v>44078</v>
      </c>
      <c r="AL1345" s="56">
        <v>11.672650000000001</v>
      </c>
      <c r="AM1345" s="56">
        <v>3.0785</v>
      </c>
      <c r="AO1345" s="45">
        <v>44078</v>
      </c>
      <c r="AP1345" s="56">
        <v>11.73611</v>
      </c>
      <c r="AQ1345" s="56">
        <v>6.6666600000000003</v>
      </c>
    </row>
    <row r="1346" spans="1:43">
      <c r="A1346" s="45">
        <v>44079</v>
      </c>
      <c r="B1346" s="56">
        <v>0.43178</v>
      </c>
      <c r="C1346" s="56">
        <v>3.9189600000000002</v>
      </c>
      <c r="E1346" s="45">
        <v>44079</v>
      </c>
      <c r="F1346" s="56">
        <v>8.5714199999999998</v>
      </c>
      <c r="G1346" s="56">
        <v>28.57142</v>
      </c>
      <c r="I1346" s="45">
        <v>44079</v>
      </c>
      <c r="J1346" s="56">
        <v>2.2233900000000002</v>
      </c>
      <c r="K1346" s="56">
        <v>1.5881400000000001</v>
      </c>
      <c r="M1346" s="45">
        <v>44079</v>
      </c>
      <c r="N1346" s="56">
        <v>1.5557399999999999</v>
      </c>
      <c r="O1346" s="56">
        <v>1.2532399999999999</v>
      </c>
      <c r="Q1346" s="45">
        <v>44079</v>
      </c>
      <c r="R1346" s="56">
        <v>4.9426199999999998</v>
      </c>
      <c r="S1346" s="56">
        <v>7.4843700000000002</v>
      </c>
      <c r="U1346" s="45">
        <v>44079</v>
      </c>
      <c r="V1346" s="56">
        <v>1.3097000000000001</v>
      </c>
      <c r="W1346" s="56">
        <v>6.2660499999999999</v>
      </c>
      <c r="Y1346" s="45">
        <v>44079</v>
      </c>
      <c r="Z1346" s="56">
        <v>1.1601399999999999</v>
      </c>
      <c r="AA1346" s="56">
        <v>5.98271</v>
      </c>
      <c r="AC1346" s="45">
        <v>44079</v>
      </c>
      <c r="AD1346" s="56">
        <v>0.5635</v>
      </c>
      <c r="AE1346" s="56">
        <v>0.60350000000000004</v>
      </c>
      <c r="AG1346" s="45">
        <v>44079</v>
      </c>
      <c r="AH1346" s="56">
        <v>1.3417600000000001</v>
      </c>
      <c r="AI1346" s="56">
        <v>0.44724999999999998</v>
      </c>
      <c r="AK1346" s="45">
        <v>44079</v>
      </c>
      <c r="AL1346" s="56">
        <v>2.7706499999999998</v>
      </c>
      <c r="AM1346" s="56">
        <v>0.56438999999999995</v>
      </c>
      <c r="AO1346" s="45">
        <v>44079</v>
      </c>
      <c r="AP1346" s="56">
        <v>2.8125</v>
      </c>
      <c r="AQ1346" s="56">
        <v>1.7013799999999999</v>
      </c>
    </row>
    <row r="1347" spans="1:43">
      <c r="A1347" s="45">
        <v>44080</v>
      </c>
      <c r="B1347" s="56">
        <v>0.28433999999999998</v>
      </c>
      <c r="C1347" s="56">
        <v>2.29582</v>
      </c>
      <c r="E1347" s="45">
        <v>44080</v>
      </c>
      <c r="F1347" s="56">
        <v>17.142849999999999</v>
      </c>
      <c r="G1347" s="56">
        <v>11.428570000000001</v>
      </c>
      <c r="I1347" s="45">
        <v>44080</v>
      </c>
      <c r="J1347" s="56">
        <v>1.5351999999999999</v>
      </c>
      <c r="K1347" s="56">
        <v>1.32345</v>
      </c>
      <c r="M1347" s="45">
        <v>44080</v>
      </c>
      <c r="N1347" s="56">
        <v>1.2964500000000001</v>
      </c>
      <c r="O1347" s="56">
        <v>0.77786999999999995</v>
      </c>
      <c r="Q1347" s="45">
        <v>44080</v>
      </c>
      <c r="R1347" s="56">
        <v>4.6813000000000002</v>
      </c>
      <c r="S1347" s="56">
        <v>7.1061899999999998</v>
      </c>
      <c r="U1347" s="45">
        <v>44080</v>
      </c>
      <c r="V1347" s="56">
        <v>1.3097000000000001</v>
      </c>
      <c r="W1347" s="56">
        <v>9.1422699999999999</v>
      </c>
      <c r="Y1347" s="45">
        <v>44080</v>
      </c>
      <c r="Z1347" s="56">
        <v>1.1601399999999999</v>
      </c>
      <c r="AA1347" s="56">
        <v>8.93994</v>
      </c>
      <c r="AC1347" s="45">
        <v>44080</v>
      </c>
      <c r="AD1347" s="56">
        <v>0.38445000000000001</v>
      </c>
      <c r="AE1347" s="56">
        <v>0.73473999999999995</v>
      </c>
      <c r="AG1347" s="45">
        <v>44080</v>
      </c>
      <c r="AH1347" s="56">
        <v>0.94077</v>
      </c>
      <c r="AI1347" s="56">
        <v>0.23133000000000001</v>
      </c>
      <c r="AK1347" s="45">
        <v>44080</v>
      </c>
      <c r="AL1347" s="56">
        <v>1.3596699999999999</v>
      </c>
      <c r="AM1347" s="56">
        <v>0.87224000000000002</v>
      </c>
      <c r="AO1347" s="45">
        <v>44080</v>
      </c>
      <c r="AP1347" s="56">
        <v>1.9097200000000001</v>
      </c>
      <c r="AQ1347" s="56">
        <v>1.875</v>
      </c>
    </row>
    <row r="1348" spans="1:43">
      <c r="A1348" s="45">
        <v>44081</v>
      </c>
      <c r="B1348" s="56">
        <v>0.51734999999999998</v>
      </c>
      <c r="C1348" s="56">
        <v>3.0777700000000001</v>
      </c>
      <c r="E1348" s="45">
        <v>44081</v>
      </c>
      <c r="F1348" s="56">
        <v>22.857140000000001</v>
      </c>
      <c r="G1348" s="56">
        <v>31.428570000000001</v>
      </c>
      <c r="I1348" s="45">
        <v>44081</v>
      </c>
      <c r="J1348" s="56">
        <v>2.69984</v>
      </c>
      <c r="K1348" s="56">
        <v>4.0232900000000003</v>
      </c>
      <c r="M1348" s="45">
        <v>44081</v>
      </c>
      <c r="N1348" s="56">
        <v>2.46326</v>
      </c>
      <c r="O1348" s="56">
        <v>3.1979199999999999</v>
      </c>
      <c r="Q1348" s="45">
        <v>44081</v>
      </c>
      <c r="R1348" s="56">
        <v>8.4419900000000005</v>
      </c>
      <c r="S1348" s="56">
        <v>17.45889</v>
      </c>
      <c r="U1348" s="45">
        <v>44081</v>
      </c>
      <c r="V1348" s="56">
        <v>3.1587000000000001</v>
      </c>
      <c r="W1348" s="56">
        <v>11.299429999999999</v>
      </c>
      <c r="Y1348" s="45">
        <v>44081</v>
      </c>
      <c r="Z1348" s="56">
        <v>2.79799</v>
      </c>
      <c r="AA1348" s="56">
        <v>12.738849999999999</v>
      </c>
      <c r="AC1348" s="45">
        <v>44081</v>
      </c>
      <c r="AD1348" s="56">
        <v>0.69327000000000005</v>
      </c>
      <c r="AE1348" s="56">
        <v>0.83037000000000005</v>
      </c>
      <c r="AG1348" s="45">
        <v>44081</v>
      </c>
      <c r="AH1348" s="56">
        <v>2.2979599999999998</v>
      </c>
      <c r="AI1348" s="56">
        <v>0.95618999999999998</v>
      </c>
      <c r="AK1348" s="45">
        <v>44081</v>
      </c>
      <c r="AL1348" s="56">
        <v>5.1564899999999998</v>
      </c>
      <c r="AM1348" s="56">
        <v>1.79579</v>
      </c>
      <c r="AO1348" s="45">
        <v>44081</v>
      </c>
      <c r="AP1348" s="56">
        <v>10.79861</v>
      </c>
      <c r="AQ1348" s="56">
        <v>6.4930500000000002</v>
      </c>
    </row>
    <row r="1349" spans="1:43">
      <c r="A1349" s="45">
        <v>44082</v>
      </c>
      <c r="B1349" s="56">
        <v>0.69111</v>
      </c>
      <c r="C1349" s="56">
        <v>2.9132199999999999</v>
      </c>
      <c r="E1349" s="45">
        <v>44082</v>
      </c>
      <c r="F1349" s="56">
        <v>28.57142</v>
      </c>
      <c r="G1349" s="56">
        <v>22.857140000000001</v>
      </c>
      <c r="I1349" s="45">
        <v>44082</v>
      </c>
      <c r="J1349" s="56">
        <v>3.0703999999999998</v>
      </c>
      <c r="K1349" s="56">
        <v>4.1291599999999997</v>
      </c>
      <c r="M1349" s="45">
        <v>44082</v>
      </c>
      <c r="N1349" s="56">
        <v>4.4943799999999996</v>
      </c>
      <c r="O1349" s="56">
        <v>3.0250599999999999</v>
      </c>
      <c r="Q1349" s="45">
        <v>44082</v>
      </c>
      <c r="R1349" s="56">
        <v>8.3705800000000004</v>
      </c>
      <c r="S1349" s="56">
        <v>17.32677</v>
      </c>
      <c r="U1349" s="45">
        <v>44082</v>
      </c>
      <c r="V1349" s="56">
        <v>2.6450900000000002</v>
      </c>
      <c r="W1349" s="56">
        <v>10.50333</v>
      </c>
      <c r="Y1349" s="45">
        <v>44082</v>
      </c>
      <c r="Z1349" s="56">
        <v>2.3430300000000002</v>
      </c>
      <c r="AA1349" s="56">
        <v>12.374879999999999</v>
      </c>
      <c r="AC1349" s="45">
        <v>44082</v>
      </c>
      <c r="AD1349" s="56">
        <v>0.87477000000000005</v>
      </c>
      <c r="AE1349" s="56">
        <v>0.77181999999999995</v>
      </c>
      <c r="AG1349" s="45">
        <v>44082</v>
      </c>
      <c r="AH1349" s="56">
        <v>2.7760600000000002</v>
      </c>
      <c r="AI1349" s="56">
        <v>1.0487299999999999</v>
      </c>
      <c r="AK1349" s="45">
        <v>44082</v>
      </c>
      <c r="AL1349" s="56">
        <v>6.5674700000000001</v>
      </c>
      <c r="AM1349" s="56">
        <v>2.4628000000000001</v>
      </c>
      <c r="AO1349" s="45">
        <v>44082</v>
      </c>
      <c r="AP1349" s="56">
        <v>10.72916</v>
      </c>
      <c r="AQ1349" s="56">
        <v>6.5625</v>
      </c>
    </row>
    <row r="1350" spans="1:43">
      <c r="A1350" s="45">
        <v>44083</v>
      </c>
      <c r="B1350" s="56">
        <v>1.0452300000000001</v>
      </c>
      <c r="C1350" s="56">
        <v>7.8168600000000001</v>
      </c>
      <c r="E1350" s="45">
        <v>44083</v>
      </c>
      <c r="F1350" s="56">
        <v>21.428570000000001</v>
      </c>
      <c r="G1350" s="56">
        <v>47.142850000000003</v>
      </c>
      <c r="I1350" s="45">
        <v>44083</v>
      </c>
      <c r="J1350" s="56">
        <v>5.3467399999999996</v>
      </c>
      <c r="K1350" s="56">
        <v>5.0820499999999997</v>
      </c>
      <c r="M1350" s="45">
        <v>44083</v>
      </c>
      <c r="N1350" s="56">
        <v>6.4390599999999996</v>
      </c>
      <c r="O1350" s="56">
        <v>2.98184</v>
      </c>
      <c r="Q1350" s="45">
        <v>44083</v>
      </c>
      <c r="R1350" s="56">
        <v>9.38598</v>
      </c>
      <c r="S1350" s="56">
        <v>19.892869999999998</v>
      </c>
      <c r="U1350" s="45">
        <v>44083</v>
      </c>
      <c r="V1350" s="56">
        <v>3.2871000000000001</v>
      </c>
      <c r="W1350" s="56">
        <v>11.65896</v>
      </c>
      <c r="Y1350" s="45">
        <v>44083</v>
      </c>
      <c r="Z1350" s="56">
        <v>2.9117299999999999</v>
      </c>
      <c r="AA1350" s="56">
        <v>10.57779</v>
      </c>
      <c r="AC1350" s="45">
        <v>44083</v>
      </c>
      <c r="AD1350" s="56">
        <v>1.3133699999999999</v>
      </c>
      <c r="AE1350" s="56">
        <v>0.78256000000000003</v>
      </c>
      <c r="AG1350" s="45">
        <v>44083</v>
      </c>
      <c r="AH1350" s="56">
        <v>3.5934599999999999</v>
      </c>
      <c r="AI1350" s="56">
        <v>1.2646500000000001</v>
      </c>
      <c r="AK1350" s="45">
        <v>44083</v>
      </c>
      <c r="AL1350" s="56">
        <v>8.8763400000000008</v>
      </c>
      <c r="AM1350" s="56">
        <v>1.8214399999999999</v>
      </c>
      <c r="AO1350" s="45">
        <v>44083</v>
      </c>
      <c r="AP1350" s="56">
        <v>10.65972</v>
      </c>
      <c r="AQ1350" s="56">
        <v>6.2152700000000003</v>
      </c>
    </row>
    <row r="1351" spans="1:43">
      <c r="A1351" s="45">
        <v>44084</v>
      </c>
      <c r="B1351" s="56">
        <v>0.71480999999999995</v>
      </c>
      <c r="C1351" s="56">
        <v>2.6209699999999998</v>
      </c>
      <c r="E1351" s="45">
        <v>44084</v>
      </c>
      <c r="F1351" s="56">
        <v>24.285710000000002</v>
      </c>
      <c r="G1351" s="56">
        <v>31.428570000000001</v>
      </c>
      <c r="I1351" s="45">
        <v>44084</v>
      </c>
      <c r="J1351" s="56">
        <v>2.7527699999999999</v>
      </c>
      <c r="K1351" s="56">
        <v>4.55267</v>
      </c>
      <c r="M1351" s="45">
        <v>44084</v>
      </c>
      <c r="N1351" s="56">
        <v>2.37683</v>
      </c>
      <c r="O1351" s="56">
        <v>4.1486599999999996</v>
      </c>
      <c r="Q1351" s="45">
        <v>44084</v>
      </c>
      <c r="R1351" s="56">
        <v>8.25047</v>
      </c>
      <c r="S1351" s="56">
        <v>17.989319999999999</v>
      </c>
      <c r="U1351" s="45">
        <v>44084</v>
      </c>
      <c r="V1351" s="56">
        <v>3.6209500000000001</v>
      </c>
      <c r="W1351" s="56">
        <v>8.6543399999999995</v>
      </c>
      <c r="Y1351" s="45">
        <v>44084</v>
      </c>
      <c r="Z1351" s="56">
        <v>3.2074600000000002</v>
      </c>
      <c r="AA1351" s="56">
        <v>8.7579600000000006</v>
      </c>
      <c r="AC1351" s="45">
        <v>44084</v>
      </c>
      <c r="AD1351" s="56">
        <v>0.78303999999999996</v>
      </c>
      <c r="AE1351" s="56">
        <v>0.71962000000000004</v>
      </c>
      <c r="AG1351" s="45">
        <v>44084</v>
      </c>
      <c r="AH1351" s="56">
        <v>1.81986</v>
      </c>
      <c r="AI1351" s="56">
        <v>1.0487299999999999</v>
      </c>
      <c r="AK1351" s="45">
        <v>44084</v>
      </c>
      <c r="AL1351" s="56">
        <v>4.3612099999999998</v>
      </c>
      <c r="AM1351" s="56">
        <v>1.8471</v>
      </c>
      <c r="AO1351" s="45">
        <v>44084</v>
      </c>
      <c r="AP1351" s="56">
        <v>11.80555</v>
      </c>
      <c r="AQ1351" s="56">
        <v>9.4097200000000001</v>
      </c>
    </row>
    <row r="1352" spans="1:43">
      <c r="A1352" s="45">
        <v>44085</v>
      </c>
      <c r="B1352" s="56">
        <v>0.36069000000000001</v>
      </c>
      <c r="C1352" s="56">
        <v>1.2571699999999999</v>
      </c>
      <c r="E1352" s="45">
        <v>44085</v>
      </c>
      <c r="F1352" s="56">
        <v>8.5714199999999998</v>
      </c>
      <c r="G1352" s="56">
        <v>10</v>
      </c>
      <c r="I1352" s="45">
        <v>44085</v>
      </c>
      <c r="J1352" s="56">
        <v>2.2233900000000002</v>
      </c>
      <c r="K1352" s="56">
        <v>3.8115399999999999</v>
      </c>
      <c r="M1352" s="45">
        <v>44085</v>
      </c>
      <c r="N1352" s="56">
        <v>2.5064799999999998</v>
      </c>
      <c r="O1352" s="56">
        <v>2.7657699999999998</v>
      </c>
      <c r="Q1352" s="45">
        <v>44085</v>
      </c>
      <c r="R1352" s="56">
        <v>7.7580299999999998</v>
      </c>
      <c r="S1352" s="56">
        <v>15.98902</v>
      </c>
      <c r="U1352" s="45">
        <v>44085</v>
      </c>
      <c r="V1352" s="56">
        <v>3.1330200000000001</v>
      </c>
      <c r="W1352" s="56">
        <v>8.3461700000000008</v>
      </c>
      <c r="Y1352" s="45">
        <v>44085</v>
      </c>
      <c r="Z1352" s="56">
        <v>2.7752500000000002</v>
      </c>
      <c r="AA1352" s="56">
        <v>7.43858</v>
      </c>
      <c r="AC1352" s="45">
        <v>44085</v>
      </c>
      <c r="AD1352" s="56">
        <v>0.83816999999999997</v>
      </c>
      <c r="AE1352" s="56">
        <v>0.62302000000000002</v>
      </c>
      <c r="AG1352" s="45">
        <v>44085</v>
      </c>
      <c r="AH1352" s="56">
        <v>2.6372599999999999</v>
      </c>
      <c r="AI1352" s="56">
        <v>0.80196999999999996</v>
      </c>
      <c r="AK1352" s="45">
        <v>44085</v>
      </c>
      <c r="AL1352" s="56">
        <v>7.0292399999999997</v>
      </c>
      <c r="AM1352" s="56">
        <v>1.53925</v>
      </c>
      <c r="AO1352" s="45">
        <v>44085</v>
      </c>
      <c r="AP1352" s="56">
        <v>10.41666</v>
      </c>
      <c r="AQ1352" s="56">
        <v>7.8819400000000002</v>
      </c>
    </row>
    <row r="1353" spans="1:43">
      <c r="A1353" s="45">
        <v>44086</v>
      </c>
      <c r="B1353" s="56">
        <v>0.17376</v>
      </c>
      <c r="C1353" s="56">
        <v>0.82538999999999996</v>
      </c>
      <c r="E1353" s="45">
        <v>44086</v>
      </c>
      <c r="F1353" s="56">
        <v>0</v>
      </c>
      <c r="G1353" s="56">
        <v>0</v>
      </c>
      <c r="I1353" s="45">
        <v>44086</v>
      </c>
      <c r="J1353" s="56">
        <v>0.42349999999999999</v>
      </c>
      <c r="K1353" s="56">
        <v>1.5351999999999999</v>
      </c>
      <c r="M1353" s="45">
        <v>44086</v>
      </c>
      <c r="N1353" s="56">
        <v>0.43214999999999998</v>
      </c>
      <c r="O1353" s="56">
        <v>1.1235900000000001</v>
      </c>
      <c r="Q1353" s="45">
        <v>44086</v>
      </c>
      <c r="R1353" s="56">
        <v>4.2609199999999996</v>
      </c>
      <c r="S1353" s="56">
        <v>6.9575199999999997</v>
      </c>
      <c r="U1353" s="45">
        <v>44086</v>
      </c>
      <c r="V1353" s="56">
        <v>1.4894700000000001</v>
      </c>
      <c r="W1353" s="56">
        <v>5.7781200000000004</v>
      </c>
      <c r="Y1353" s="45">
        <v>44086</v>
      </c>
      <c r="Z1353" s="56">
        <v>1.31938</v>
      </c>
      <c r="AA1353" s="56">
        <v>5.5505000000000004</v>
      </c>
      <c r="AC1353" s="45">
        <v>44086</v>
      </c>
      <c r="AD1353" s="56">
        <v>0.40055000000000002</v>
      </c>
      <c r="AE1353" s="56">
        <v>0.46006999999999998</v>
      </c>
      <c r="AG1353" s="45">
        <v>44086</v>
      </c>
      <c r="AH1353" s="56">
        <v>0.84823999999999999</v>
      </c>
      <c r="AI1353" s="56">
        <v>0.20049</v>
      </c>
      <c r="AK1353" s="45">
        <v>44086</v>
      </c>
      <c r="AL1353" s="56">
        <v>3.2580800000000001</v>
      </c>
      <c r="AM1353" s="56">
        <v>0.94920000000000004</v>
      </c>
      <c r="AO1353" s="45">
        <v>44086</v>
      </c>
      <c r="AP1353" s="56">
        <v>2.2916599999999998</v>
      </c>
      <c r="AQ1353" s="56">
        <v>2.04861</v>
      </c>
    </row>
    <row r="1354" spans="1:43">
      <c r="A1354" s="45">
        <v>44087</v>
      </c>
      <c r="B1354" s="56">
        <v>0.26985999999999999</v>
      </c>
      <c r="C1354" s="56">
        <v>1.1926699999999999</v>
      </c>
      <c r="E1354" s="45">
        <v>44087</v>
      </c>
      <c r="F1354" s="56">
        <v>0</v>
      </c>
      <c r="G1354" s="56">
        <v>7.1428500000000001</v>
      </c>
      <c r="I1354" s="45">
        <v>44087</v>
      </c>
      <c r="J1354" s="56">
        <v>0.52937999999999996</v>
      </c>
      <c r="K1354" s="56">
        <v>1.1646300000000001</v>
      </c>
      <c r="M1354" s="45">
        <v>44087</v>
      </c>
      <c r="N1354" s="56">
        <v>0.95072999999999996</v>
      </c>
      <c r="O1354" s="56">
        <v>0.77786999999999995</v>
      </c>
      <c r="Q1354" s="45">
        <v>44087</v>
      </c>
      <c r="R1354" s="56">
        <v>3.9574099999999999</v>
      </c>
      <c r="S1354" s="56">
        <v>6.7163300000000001</v>
      </c>
      <c r="U1354" s="45">
        <v>44087</v>
      </c>
      <c r="V1354" s="56">
        <v>0.89881</v>
      </c>
      <c r="W1354" s="56">
        <v>6.8823800000000004</v>
      </c>
      <c r="Y1354" s="45">
        <v>44087</v>
      </c>
      <c r="Z1354" s="56">
        <v>0.79617000000000004</v>
      </c>
      <c r="AA1354" s="56">
        <v>7.48407</v>
      </c>
      <c r="AC1354" s="45">
        <v>44087</v>
      </c>
      <c r="AD1354" s="56">
        <v>0.35908000000000001</v>
      </c>
      <c r="AE1354" s="56">
        <v>0.50690000000000002</v>
      </c>
      <c r="AG1354" s="45">
        <v>44087</v>
      </c>
      <c r="AH1354" s="56">
        <v>0.84823999999999999</v>
      </c>
      <c r="AI1354" s="56">
        <v>0.40098</v>
      </c>
      <c r="AK1354" s="45">
        <v>44087</v>
      </c>
      <c r="AL1354" s="56">
        <v>2.1292900000000001</v>
      </c>
      <c r="AM1354" s="56">
        <v>0.66700000000000004</v>
      </c>
      <c r="AO1354" s="45">
        <v>44087</v>
      </c>
      <c r="AP1354" s="56">
        <v>1.5625</v>
      </c>
      <c r="AQ1354" s="56">
        <v>2.4652699999999999</v>
      </c>
    </row>
    <row r="1355" spans="1:43">
      <c r="A1355" s="45">
        <v>44088</v>
      </c>
      <c r="B1355" s="56">
        <v>0.23957999999999999</v>
      </c>
      <c r="C1355" s="56">
        <v>0.89778999999999998</v>
      </c>
      <c r="E1355" s="45">
        <v>44088</v>
      </c>
      <c r="F1355" s="56">
        <v>18.57142</v>
      </c>
      <c r="G1355" s="56">
        <v>10</v>
      </c>
      <c r="I1355" s="45">
        <v>44088</v>
      </c>
      <c r="J1355" s="56">
        <v>2.0116399999999999</v>
      </c>
      <c r="K1355" s="56">
        <v>4.1291599999999997</v>
      </c>
      <c r="M1355" s="45">
        <v>44088</v>
      </c>
      <c r="N1355" s="56">
        <v>1.5557399999999999</v>
      </c>
      <c r="O1355" s="56">
        <v>2.9386299999999999</v>
      </c>
      <c r="Q1355" s="45">
        <v>44088</v>
      </c>
      <c r="R1355" s="56">
        <v>8.4760799999999996</v>
      </c>
      <c r="S1355" s="56">
        <v>15.42549</v>
      </c>
      <c r="U1355" s="45">
        <v>44088</v>
      </c>
      <c r="V1355" s="56">
        <v>3.5952700000000002</v>
      </c>
      <c r="W1355" s="56">
        <v>9.4247499999999995</v>
      </c>
      <c r="Y1355" s="45">
        <v>44088</v>
      </c>
      <c r="Z1355" s="56">
        <v>3.1847099999999999</v>
      </c>
      <c r="AA1355" s="56">
        <v>14.695169999999999</v>
      </c>
      <c r="AC1355" s="45">
        <v>44088</v>
      </c>
      <c r="AD1355" s="56">
        <v>0.80840999999999996</v>
      </c>
      <c r="AE1355" s="56">
        <v>0.73229999999999995</v>
      </c>
      <c r="AG1355" s="45">
        <v>44088</v>
      </c>
      <c r="AH1355" s="56">
        <v>2.8685900000000002</v>
      </c>
      <c r="AI1355" s="56">
        <v>1.0641499999999999</v>
      </c>
      <c r="AK1355" s="45">
        <v>44088</v>
      </c>
      <c r="AL1355" s="56">
        <v>4.66906</v>
      </c>
      <c r="AM1355" s="56">
        <v>1.9753700000000001</v>
      </c>
      <c r="AO1355" s="45">
        <v>44088</v>
      </c>
      <c r="AP1355" s="56">
        <v>12.29166</v>
      </c>
      <c r="AQ1355" s="56">
        <v>5.9027700000000003</v>
      </c>
    </row>
    <row r="1356" spans="1:43">
      <c r="A1356" s="45">
        <v>44089</v>
      </c>
      <c r="B1356" s="56">
        <v>0.28960999999999998</v>
      </c>
      <c r="C1356" s="56">
        <v>0.86487999999999998</v>
      </c>
      <c r="E1356" s="45">
        <v>44089</v>
      </c>
      <c r="F1356" s="56">
        <v>0</v>
      </c>
      <c r="G1356" s="56">
        <v>15.71428</v>
      </c>
      <c r="I1356" s="45">
        <v>44089</v>
      </c>
      <c r="J1356" s="56">
        <v>1.90577</v>
      </c>
      <c r="K1356" s="56">
        <v>3.4939100000000001</v>
      </c>
      <c r="M1356" s="45">
        <v>44089</v>
      </c>
      <c r="N1356" s="56">
        <v>2.20397</v>
      </c>
      <c r="O1356" s="56">
        <v>3.4572099999999999</v>
      </c>
      <c r="Q1356" s="45">
        <v>44089</v>
      </c>
      <c r="R1356" s="56">
        <v>9.4956999999999994</v>
      </c>
      <c r="S1356" s="56">
        <v>16.06109</v>
      </c>
      <c r="U1356" s="45">
        <v>44089</v>
      </c>
      <c r="V1356" s="56">
        <v>4.8022499999999999</v>
      </c>
      <c r="W1356" s="56">
        <v>9.8356399999999997</v>
      </c>
      <c r="Y1356" s="45">
        <v>44089</v>
      </c>
      <c r="Z1356" s="56">
        <v>4.2538600000000004</v>
      </c>
      <c r="AA1356" s="56">
        <v>17.333929999999999</v>
      </c>
      <c r="AC1356" s="45">
        <v>44089</v>
      </c>
      <c r="AD1356" s="56">
        <v>0.82889999999999997</v>
      </c>
      <c r="AE1356" s="56">
        <v>0.70547000000000004</v>
      </c>
      <c r="AG1356" s="45">
        <v>44089</v>
      </c>
      <c r="AH1356" s="56">
        <v>2.69895</v>
      </c>
      <c r="AI1356" s="56">
        <v>1.4651400000000001</v>
      </c>
      <c r="AK1356" s="45">
        <v>44089</v>
      </c>
      <c r="AL1356" s="56">
        <v>5.5156400000000003</v>
      </c>
      <c r="AM1356" s="56">
        <v>2.6167199999999999</v>
      </c>
      <c r="AO1356" s="45">
        <v>44089</v>
      </c>
      <c r="AP1356" s="56">
        <v>9.3402700000000003</v>
      </c>
      <c r="AQ1356" s="56">
        <v>8.2291600000000003</v>
      </c>
    </row>
    <row r="1357" spans="1:43">
      <c r="A1357" s="45">
        <v>44090</v>
      </c>
      <c r="B1357" s="56">
        <v>0.30014000000000002</v>
      </c>
      <c r="C1357" s="56">
        <v>0.87673000000000001</v>
      </c>
      <c r="E1357" s="45">
        <v>44090</v>
      </c>
      <c r="F1357" s="56">
        <v>14.28571</v>
      </c>
      <c r="G1357" s="56">
        <v>24.285710000000002</v>
      </c>
      <c r="I1357" s="45">
        <v>44090</v>
      </c>
      <c r="J1357" s="56">
        <v>3.2292200000000002</v>
      </c>
      <c r="K1357" s="56">
        <v>3.59978</v>
      </c>
      <c r="M1357" s="45">
        <v>44090</v>
      </c>
      <c r="N1357" s="56">
        <v>5.0561699999999998</v>
      </c>
      <c r="O1357" s="56">
        <v>2.54969</v>
      </c>
      <c r="Q1357" s="45">
        <v>44090</v>
      </c>
      <c r="R1357" s="56">
        <v>11.85145</v>
      </c>
      <c r="S1357" s="56">
        <v>16.023109999999999</v>
      </c>
      <c r="U1357" s="45">
        <v>44090</v>
      </c>
      <c r="V1357" s="56">
        <v>7.9866400000000004</v>
      </c>
      <c r="W1357" s="56">
        <v>8.7313799999999997</v>
      </c>
      <c r="Y1357" s="45">
        <v>44090</v>
      </c>
      <c r="Z1357" s="56">
        <v>7.0746099999999998</v>
      </c>
      <c r="AA1357" s="56">
        <v>14.012729999999999</v>
      </c>
      <c r="AC1357" s="45">
        <v>44090</v>
      </c>
      <c r="AD1357" s="56">
        <v>0.90452999999999995</v>
      </c>
      <c r="AE1357" s="56">
        <v>0.67913000000000001</v>
      </c>
      <c r="AG1357" s="45">
        <v>44090</v>
      </c>
      <c r="AH1357" s="56">
        <v>2.7452100000000002</v>
      </c>
      <c r="AI1357" s="56">
        <v>1.15669</v>
      </c>
      <c r="AK1357" s="45">
        <v>44090</v>
      </c>
      <c r="AL1357" s="56">
        <v>7.79887</v>
      </c>
      <c r="AM1357" s="56">
        <v>3.1041500000000002</v>
      </c>
      <c r="AO1357" s="45">
        <v>44090</v>
      </c>
      <c r="AP1357" s="56">
        <v>8.7847200000000001</v>
      </c>
      <c r="AQ1357" s="56">
        <v>6.0069400000000002</v>
      </c>
    </row>
    <row r="1358" spans="1:43">
      <c r="A1358" s="45">
        <v>44091</v>
      </c>
      <c r="B1358" s="56">
        <v>0.33700000000000002</v>
      </c>
      <c r="C1358" s="56">
        <v>0.58711999999999998</v>
      </c>
      <c r="E1358" s="45">
        <v>44091</v>
      </c>
      <c r="F1358" s="56">
        <v>22.857140000000001</v>
      </c>
      <c r="G1358" s="56">
        <v>8.5714199999999998</v>
      </c>
      <c r="I1358" s="45">
        <v>44091</v>
      </c>
      <c r="J1358" s="56">
        <v>7.9936400000000001</v>
      </c>
      <c r="K1358" s="56">
        <v>2.9645299999999999</v>
      </c>
      <c r="M1358" s="45">
        <v>44091</v>
      </c>
      <c r="N1358" s="56">
        <v>11.106299999999999</v>
      </c>
      <c r="O1358" s="56">
        <v>2.5064799999999998</v>
      </c>
      <c r="Q1358" s="45">
        <v>44091</v>
      </c>
      <c r="R1358" s="56">
        <v>10.89935</v>
      </c>
      <c r="S1358" s="56">
        <v>16.587289999999999</v>
      </c>
      <c r="U1358" s="45">
        <v>44091</v>
      </c>
      <c r="V1358" s="56">
        <v>6.0862800000000004</v>
      </c>
      <c r="W1358" s="56">
        <v>8.5002499999999994</v>
      </c>
      <c r="Y1358" s="45">
        <v>44091</v>
      </c>
      <c r="Z1358" s="56">
        <v>5.3912599999999999</v>
      </c>
      <c r="AA1358" s="56">
        <v>13.8535</v>
      </c>
      <c r="AC1358" s="45">
        <v>44091</v>
      </c>
      <c r="AD1358" s="56">
        <v>1.0684499999999999</v>
      </c>
      <c r="AE1358" s="56">
        <v>0.60741000000000001</v>
      </c>
      <c r="AG1358" s="45">
        <v>44091</v>
      </c>
      <c r="AH1358" s="56">
        <v>2.9611299999999998</v>
      </c>
      <c r="AI1358" s="56">
        <v>1.14127</v>
      </c>
      <c r="AK1358" s="45">
        <v>44091</v>
      </c>
      <c r="AL1358" s="56">
        <v>6.7213900000000004</v>
      </c>
      <c r="AM1358" s="56">
        <v>1.6931700000000001</v>
      </c>
      <c r="AO1358" s="45">
        <v>44091</v>
      </c>
      <c r="AP1358" s="56">
        <v>9.3055500000000002</v>
      </c>
      <c r="AQ1358" s="56">
        <v>5.5208300000000001</v>
      </c>
    </row>
    <row r="1359" spans="1:43">
      <c r="A1359" s="45">
        <v>44092</v>
      </c>
      <c r="B1359" s="56">
        <v>0.23168</v>
      </c>
      <c r="C1359" s="56">
        <v>0.64503999999999995</v>
      </c>
      <c r="E1359" s="45">
        <v>44092</v>
      </c>
      <c r="F1359" s="56">
        <v>15.71428</v>
      </c>
      <c r="G1359" s="56">
        <v>20</v>
      </c>
      <c r="I1359" s="45">
        <v>44092</v>
      </c>
      <c r="J1359" s="56">
        <v>3.3350900000000001</v>
      </c>
      <c r="K1359" s="56">
        <v>2.1704599999999998</v>
      </c>
      <c r="M1359" s="45">
        <v>44092</v>
      </c>
      <c r="N1359" s="56">
        <v>3.6300699999999999</v>
      </c>
      <c r="O1359" s="56">
        <v>2.37683</v>
      </c>
      <c r="Q1359" s="45">
        <v>44092</v>
      </c>
      <c r="R1359" s="56">
        <v>13.032730000000001</v>
      </c>
      <c r="S1359" s="56">
        <v>13.867319999999999</v>
      </c>
      <c r="U1359" s="45">
        <v>44092</v>
      </c>
      <c r="V1359" s="56">
        <v>11.32511</v>
      </c>
      <c r="W1359" s="56">
        <v>6.7796599999999998</v>
      </c>
      <c r="Y1359" s="45">
        <v>44092</v>
      </c>
      <c r="Z1359" s="56">
        <v>10.031840000000001</v>
      </c>
      <c r="AA1359" s="56">
        <v>8.9854400000000005</v>
      </c>
      <c r="AC1359" s="45">
        <v>44092</v>
      </c>
      <c r="AD1359" s="56">
        <v>0.72108000000000005</v>
      </c>
      <c r="AE1359" s="56">
        <v>0.61521000000000003</v>
      </c>
      <c r="AG1359" s="45">
        <v>44092</v>
      </c>
      <c r="AH1359" s="56">
        <v>2.2054200000000002</v>
      </c>
      <c r="AI1359" s="56">
        <v>0.50893999999999995</v>
      </c>
      <c r="AK1359" s="45">
        <v>44092</v>
      </c>
      <c r="AL1359" s="56">
        <v>5.46434</v>
      </c>
      <c r="AM1359" s="56">
        <v>1.6931700000000001</v>
      </c>
      <c r="AO1359" s="45">
        <v>44092</v>
      </c>
      <c r="AP1359" s="56">
        <v>7.2916600000000003</v>
      </c>
      <c r="AQ1359" s="56">
        <v>4.0277700000000003</v>
      </c>
    </row>
    <row r="1360" spans="1:43">
      <c r="A1360" s="45">
        <v>44093</v>
      </c>
      <c r="B1360" s="56">
        <v>0.14743000000000001</v>
      </c>
      <c r="C1360" s="56">
        <v>0.42125000000000001</v>
      </c>
      <c r="E1360" s="45">
        <v>44093</v>
      </c>
      <c r="F1360" s="56">
        <v>0</v>
      </c>
      <c r="G1360" s="56">
        <v>7.1428500000000001</v>
      </c>
      <c r="I1360" s="45">
        <v>44093</v>
      </c>
      <c r="J1360" s="56">
        <v>1.32345</v>
      </c>
      <c r="K1360" s="56">
        <v>1.21757</v>
      </c>
      <c r="M1360" s="45">
        <v>44093</v>
      </c>
      <c r="N1360" s="56">
        <v>0.86429999999999996</v>
      </c>
      <c r="O1360" s="56">
        <v>0.69144000000000005</v>
      </c>
      <c r="Q1360" s="45">
        <v>44093</v>
      </c>
      <c r="R1360" s="56">
        <v>5.4263000000000003</v>
      </c>
      <c r="S1360" s="56">
        <v>6.1427300000000002</v>
      </c>
      <c r="U1360" s="45">
        <v>44093</v>
      </c>
      <c r="V1360" s="56">
        <v>3.9034399999999998</v>
      </c>
      <c r="W1360" s="56">
        <v>5.72675</v>
      </c>
      <c r="Y1360" s="45">
        <v>44093</v>
      </c>
      <c r="Z1360" s="56">
        <v>3.4576799999999999</v>
      </c>
      <c r="AA1360" s="56">
        <v>5.8007200000000001</v>
      </c>
      <c r="AC1360" s="45">
        <v>44093</v>
      </c>
      <c r="AD1360" s="56">
        <v>0.35176000000000002</v>
      </c>
      <c r="AE1360" s="56">
        <v>0.44835999999999998</v>
      </c>
      <c r="AG1360" s="45">
        <v>44093</v>
      </c>
      <c r="AH1360" s="56">
        <v>0.69401000000000002</v>
      </c>
      <c r="AI1360" s="56">
        <v>0.41639999999999999</v>
      </c>
      <c r="AK1360" s="45">
        <v>44093</v>
      </c>
      <c r="AL1360" s="56">
        <v>1.53925</v>
      </c>
      <c r="AM1360" s="56">
        <v>0.74397000000000002</v>
      </c>
      <c r="AO1360" s="45">
        <v>44093</v>
      </c>
      <c r="AP1360" s="56">
        <v>1.42361</v>
      </c>
      <c r="AQ1360" s="56">
        <v>1.18055</v>
      </c>
    </row>
    <row r="1361" spans="1:43">
      <c r="A1361" s="45">
        <v>44094</v>
      </c>
      <c r="B1361" s="56">
        <v>0.13164000000000001</v>
      </c>
      <c r="C1361" s="56">
        <v>0.25669999999999998</v>
      </c>
      <c r="E1361" s="45">
        <v>44094</v>
      </c>
      <c r="F1361" s="56">
        <v>11.428570000000001</v>
      </c>
      <c r="G1361" s="56">
        <v>0</v>
      </c>
      <c r="I1361" s="45">
        <v>44094</v>
      </c>
      <c r="J1361" s="56">
        <v>0</v>
      </c>
      <c r="K1361" s="56">
        <v>0.58230999999999999</v>
      </c>
      <c r="M1361" s="45">
        <v>44094</v>
      </c>
      <c r="N1361" s="56">
        <v>0.51858000000000004</v>
      </c>
      <c r="O1361" s="56">
        <v>1.0803799999999999</v>
      </c>
      <c r="Q1361" s="45">
        <v>44094</v>
      </c>
      <c r="R1361" s="56">
        <v>4.7734899999999998</v>
      </c>
      <c r="S1361" s="56">
        <v>5.1870599999999998</v>
      </c>
      <c r="U1361" s="45">
        <v>44094</v>
      </c>
      <c r="V1361" s="56">
        <v>3.2357399999999998</v>
      </c>
      <c r="W1361" s="56">
        <v>6.8053400000000002</v>
      </c>
      <c r="Y1361" s="45">
        <v>44094</v>
      </c>
      <c r="Z1361" s="56">
        <v>2.8662399999999999</v>
      </c>
      <c r="AA1361" s="56">
        <v>6.61965</v>
      </c>
      <c r="AC1361" s="45">
        <v>44094</v>
      </c>
      <c r="AD1361" s="56">
        <v>0.28492000000000001</v>
      </c>
      <c r="AE1361" s="56">
        <v>0.47714000000000001</v>
      </c>
      <c r="AG1361" s="45">
        <v>44094</v>
      </c>
      <c r="AH1361" s="56">
        <v>0.63231999999999999</v>
      </c>
      <c r="AI1361" s="56">
        <v>0.32386999999999999</v>
      </c>
      <c r="AK1361" s="45">
        <v>44094</v>
      </c>
      <c r="AL1361" s="56">
        <v>1.74448</v>
      </c>
      <c r="AM1361" s="56">
        <v>0.23088</v>
      </c>
      <c r="AO1361" s="45">
        <v>44094</v>
      </c>
      <c r="AP1361" s="56">
        <v>1.3888799999999999</v>
      </c>
      <c r="AQ1361" s="56">
        <v>1.35416</v>
      </c>
    </row>
    <row r="1362" spans="1:43">
      <c r="A1362" s="45">
        <v>44095</v>
      </c>
      <c r="B1362" s="56">
        <v>0.32646999999999998</v>
      </c>
      <c r="C1362" s="56">
        <v>0.45284000000000002</v>
      </c>
      <c r="E1362" s="45">
        <v>44095</v>
      </c>
      <c r="F1362" s="56">
        <v>18.57142</v>
      </c>
      <c r="G1362" s="56">
        <v>30</v>
      </c>
      <c r="I1362" s="45">
        <v>44095</v>
      </c>
      <c r="J1362" s="56">
        <v>12.49338</v>
      </c>
      <c r="K1362" s="56">
        <v>2.5410200000000001</v>
      </c>
      <c r="M1362" s="45">
        <v>44095</v>
      </c>
      <c r="N1362" s="56">
        <v>14.64995</v>
      </c>
      <c r="O1362" s="56">
        <v>2.3336199999999998</v>
      </c>
      <c r="Q1362" s="45">
        <v>44095</v>
      </c>
      <c r="R1362" s="56">
        <v>12.179309999999999</v>
      </c>
      <c r="S1362" s="56">
        <v>16.051670000000001</v>
      </c>
      <c r="U1362" s="45">
        <v>44095</v>
      </c>
      <c r="V1362" s="56">
        <v>8.9625000000000004</v>
      </c>
      <c r="W1362" s="56">
        <v>12.60914</v>
      </c>
      <c r="Y1362" s="45">
        <v>44095</v>
      </c>
      <c r="Z1362" s="56">
        <v>7.9390299999999998</v>
      </c>
      <c r="AA1362" s="56">
        <v>13.96724</v>
      </c>
      <c r="AC1362" s="45">
        <v>44095</v>
      </c>
      <c r="AD1362" s="56">
        <v>0.96404999999999996</v>
      </c>
      <c r="AE1362" s="56">
        <v>0.61521000000000003</v>
      </c>
      <c r="AG1362" s="45">
        <v>44095</v>
      </c>
      <c r="AH1362" s="56">
        <v>2.9302800000000002</v>
      </c>
      <c r="AI1362" s="56">
        <v>0.77112000000000003</v>
      </c>
      <c r="AK1362" s="45">
        <v>44095</v>
      </c>
      <c r="AL1362" s="56">
        <v>14.18676</v>
      </c>
      <c r="AM1362" s="56">
        <v>2.10364</v>
      </c>
      <c r="AO1362" s="45">
        <v>44095</v>
      </c>
      <c r="AP1362" s="56">
        <v>7.8125</v>
      </c>
      <c r="AQ1362" s="56">
        <v>4.3055500000000002</v>
      </c>
    </row>
    <row r="1363" spans="1:43">
      <c r="A1363" s="45">
        <v>44096</v>
      </c>
      <c r="B1363" s="56">
        <v>0.48970000000000002</v>
      </c>
      <c r="C1363" s="56">
        <v>0.53841000000000006</v>
      </c>
      <c r="E1363" s="45">
        <v>44096</v>
      </c>
      <c r="F1363" s="56">
        <v>25.714279999999999</v>
      </c>
      <c r="G1363" s="56">
        <v>14.28571</v>
      </c>
      <c r="I1363" s="45">
        <v>44096</v>
      </c>
      <c r="J1363" s="56">
        <v>31.86871</v>
      </c>
      <c r="K1363" s="56">
        <v>2.1704599999999998</v>
      </c>
      <c r="M1363" s="45">
        <v>44096</v>
      </c>
      <c r="N1363" s="56">
        <v>42.048400000000001</v>
      </c>
      <c r="O1363" s="56">
        <v>2.89541</v>
      </c>
      <c r="Q1363" s="45">
        <v>44096</v>
      </c>
      <c r="R1363" s="56">
        <v>11.38368</v>
      </c>
      <c r="S1363" s="56">
        <v>21.35754</v>
      </c>
      <c r="U1363" s="45">
        <v>44096</v>
      </c>
      <c r="V1363" s="56">
        <v>7.2932699999999997</v>
      </c>
      <c r="W1363" s="56">
        <v>18.592700000000001</v>
      </c>
      <c r="Y1363" s="45">
        <v>44096</v>
      </c>
      <c r="Z1363" s="56">
        <v>6.4604100000000004</v>
      </c>
      <c r="AA1363" s="56">
        <v>23.794350000000001</v>
      </c>
      <c r="AC1363" s="45">
        <v>44096</v>
      </c>
      <c r="AD1363" s="56">
        <v>1.8002800000000001</v>
      </c>
      <c r="AE1363" s="56">
        <v>0.79427000000000003</v>
      </c>
      <c r="AG1363" s="45">
        <v>44096</v>
      </c>
      <c r="AH1363" s="56">
        <v>6.06107</v>
      </c>
      <c r="AI1363" s="56">
        <v>1.6039399999999999</v>
      </c>
      <c r="AK1363" s="45">
        <v>44096</v>
      </c>
      <c r="AL1363" s="56">
        <v>16.80348</v>
      </c>
      <c r="AM1363" s="56">
        <v>3.2580800000000001</v>
      </c>
      <c r="AO1363" s="45">
        <v>44096</v>
      </c>
      <c r="AP1363" s="56">
        <v>8.1597200000000001</v>
      </c>
      <c r="AQ1363" s="56">
        <v>5.2430500000000002</v>
      </c>
    </row>
    <row r="1364" spans="1:43">
      <c r="A1364" s="45">
        <v>44097</v>
      </c>
      <c r="B1364" s="56">
        <v>0.36991000000000002</v>
      </c>
      <c r="C1364" s="56">
        <v>0.55947000000000002</v>
      </c>
      <c r="E1364" s="45">
        <v>44097</v>
      </c>
      <c r="F1364" s="56">
        <v>10</v>
      </c>
      <c r="G1364" s="56">
        <v>20</v>
      </c>
      <c r="I1364" s="45">
        <v>44097</v>
      </c>
      <c r="J1364" s="56">
        <v>14.02858</v>
      </c>
      <c r="K1364" s="56">
        <v>1.74695</v>
      </c>
      <c r="M1364" s="45">
        <v>44097</v>
      </c>
      <c r="N1364" s="56">
        <v>13.742430000000001</v>
      </c>
      <c r="O1364" s="56">
        <v>2.8521999999999998</v>
      </c>
      <c r="Q1364" s="45">
        <v>44097</v>
      </c>
      <c r="R1364" s="56">
        <v>10.1089</v>
      </c>
      <c r="S1364" s="56">
        <v>17.52966</v>
      </c>
      <c r="U1364" s="45">
        <v>44097</v>
      </c>
      <c r="V1364" s="56">
        <v>5.4956300000000002</v>
      </c>
      <c r="W1364" s="56">
        <v>11.479189999999999</v>
      </c>
      <c r="Y1364" s="45">
        <v>44097</v>
      </c>
      <c r="Z1364" s="56">
        <v>4.8680599999999998</v>
      </c>
      <c r="AA1364" s="56">
        <v>15.309369999999999</v>
      </c>
      <c r="AC1364" s="45">
        <v>44097</v>
      </c>
      <c r="AD1364" s="56">
        <v>1.28654</v>
      </c>
      <c r="AE1364" s="56">
        <v>0.73717999999999995</v>
      </c>
      <c r="AG1364" s="45">
        <v>44097</v>
      </c>
      <c r="AH1364" s="56">
        <v>4.3337399999999997</v>
      </c>
      <c r="AI1364" s="56">
        <v>1.3417600000000001</v>
      </c>
      <c r="AK1364" s="45">
        <v>44097</v>
      </c>
      <c r="AL1364" s="56">
        <v>7.9527900000000002</v>
      </c>
      <c r="AM1364" s="56">
        <v>2.6680299999999999</v>
      </c>
      <c r="AO1364" s="45">
        <v>44097</v>
      </c>
      <c r="AP1364" s="56">
        <v>6.4583300000000001</v>
      </c>
      <c r="AQ1364" s="56">
        <v>4.3402700000000003</v>
      </c>
    </row>
    <row r="1365" spans="1:43">
      <c r="A1365" s="45">
        <v>44098</v>
      </c>
      <c r="B1365" s="56">
        <v>0.47521999999999998</v>
      </c>
      <c r="C1365" s="56">
        <v>0.72402</v>
      </c>
      <c r="E1365" s="45">
        <v>44098</v>
      </c>
      <c r="F1365" s="56">
        <v>20</v>
      </c>
      <c r="G1365" s="56">
        <v>15.71428</v>
      </c>
      <c r="I1365" s="45">
        <v>44098</v>
      </c>
      <c r="J1365" s="56">
        <v>38.433030000000002</v>
      </c>
      <c r="K1365" s="56">
        <v>2.9645299999999999</v>
      </c>
      <c r="M1365" s="45">
        <v>44098</v>
      </c>
      <c r="N1365" s="56">
        <v>44.079509999999999</v>
      </c>
      <c r="O1365" s="56">
        <v>3.2411400000000001</v>
      </c>
      <c r="Q1365" s="45">
        <v>44098</v>
      </c>
      <c r="R1365" s="56">
        <v>10.956480000000001</v>
      </c>
      <c r="S1365" s="56">
        <v>23.48217</v>
      </c>
      <c r="U1365" s="45">
        <v>44098</v>
      </c>
      <c r="V1365" s="56">
        <v>6.4714900000000002</v>
      </c>
      <c r="W1365" s="56">
        <v>25.706209999999999</v>
      </c>
      <c r="Y1365" s="45">
        <v>44098</v>
      </c>
      <c r="Z1365" s="56">
        <v>5.7324799999999998</v>
      </c>
      <c r="AA1365" s="56">
        <v>30.755230000000001</v>
      </c>
      <c r="AC1365" s="45">
        <v>44098</v>
      </c>
      <c r="AD1365" s="56">
        <v>2.50136</v>
      </c>
      <c r="AE1365" s="56">
        <v>1.0225900000000001</v>
      </c>
      <c r="AG1365" s="45">
        <v>44098</v>
      </c>
      <c r="AH1365" s="56">
        <v>8.4515700000000002</v>
      </c>
      <c r="AI1365" s="56">
        <v>1.89697</v>
      </c>
      <c r="AK1365" s="45">
        <v>44098</v>
      </c>
      <c r="AL1365" s="56">
        <v>19.830680000000001</v>
      </c>
      <c r="AM1365" s="56">
        <v>7.6706000000000003</v>
      </c>
      <c r="AO1365" s="45">
        <v>44098</v>
      </c>
      <c r="AP1365" s="56">
        <v>7.1180500000000002</v>
      </c>
      <c r="AQ1365" s="56">
        <v>4.6875</v>
      </c>
    </row>
    <row r="1366" spans="1:43">
      <c r="A1366" s="45">
        <v>44099</v>
      </c>
      <c r="B1366" s="56">
        <v>0.24221000000000001</v>
      </c>
      <c r="C1366" s="56">
        <v>0.43703999999999998</v>
      </c>
      <c r="E1366" s="45">
        <v>44099</v>
      </c>
      <c r="F1366" s="56">
        <v>0</v>
      </c>
      <c r="G1366" s="56">
        <v>7.1428500000000001</v>
      </c>
      <c r="I1366" s="45">
        <v>44099</v>
      </c>
      <c r="J1366" s="56">
        <v>8.5230200000000007</v>
      </c>
      <c r="K1366" s="56">
        <v>2.69984</v>
      </c>
      <c r="M1366" s="45">
        <v>44099</v>
      </c>
      <c r="N1366" s="56">
        <v>6.1365600000000002</v>
      </c>
      <c r="O1366" s="56">
        <v>2.6793399999999998</v>
      </c>
      <c r="Q1366" s="45">
        <v>44099</v>
      </c>
      <c r="R1366" s="56">
        <v>9.4414899999999999</v>
      </c>
      <c r="S1366" s="56">
        <v>15.447559999999999</v>
      </c>
      <c r="U1366" s="45">
        <v>44099</v>
      </c>
      <c r="V1366" s="56">
        <v>4.4684100000000004</v>
      </c>
      <c r="W1366" s="56">
        <v>10.34925</v>
      </c>
      <c r="Y1366" s="45">
        <v>44099</v>
      </c>
      <c r="Z1366" s="56">
        <v>3.9581400000000002</v>
      </c>
      <c r="AA1366" s="56">
        <v>11.14649</v>
      </c>
      <c r="AC1366" s="45">
        <v>44099</v>
      </c>
      <c r="AD1366" s="56">
        <v>0.94745999999999997</v>
      </c>
      <c r="AE1366" s="56">
        <v>0.64741000000000004</v>
      </c>
      <c r="AG1366" s="45">
        <v>44099</v>
      </c>
      <c r="AH1366" s="56">
        <v>2.91486</v>
      </c>
      <c r="AI1366" s="56">
        <v>1.17211</v>
      </c>
      <c r="AK1366" s="45">
        <v>44099</v>
      </c>
      <c r="AL1366" s="56">
        <v>6.6444299999999998</v>
      </c>
      <c r="AM1366" s="56">
        <v>3.36069</v>
      </c>
      <c r="AO1366" s="45">
        <v>44099</v>
      </c>
      <c r="AP1366" s="56">
        <v>5.3125</v>
      </c>
      <c r="AQ1366" s="56">
        <v>4.3402700000000003</v>
      </c>
    </row>
    <row r="1367" spans="1:43">
      <c r="A1367" s="45">
        <v>44100</v>
      </c>
      <c r="B1367" s="56">
        <v>0.14216999999999999</v>
      </c>
      <c r="C1367" s="56">
        <v>0.23694999999999999</v>
      </c>
      <c r="E1367" s="45">
        <v>44100</v>
      </c>
      <c r="F1367" s="56">
        <v>0</v>
      </c>
      <c r="G1367" s="56">
        <v>0</v>
      </c>
      <c r="I1367" s="45">
        <v>44100</v>
      </c>
      <c r="J1367" s="56">
        <v>2.59396</v>
      </c>
      <c r="K1367" s="56">
        <v>1.0058199999999999</v>
      </c>
      <c r="M1367" s="45">
        <v>44100</v>
      </c>
      <c r="N1367" s="56">
        <v>1.6421699999999999</v>
      </c>
      <c r="O1367" s="56">
        <v>1.5125299999999999</v>
      </c>
      <c r="Q1367" s="45">
        <v>44100</v>
      </c>
      <c r="R1367" s="56">
        <v>4.6429999999999998</v>
      </c>
      <c r="S1367" s="56">
        <v>5.9833400000000001</v>
      </c>
      <c r="U1367" s="45">
        <v>44100</v>
      </c>
      <c r="V1367" s="56">
        <v>1.6178699999999999</v>
      </c>
      <c r="W1367" s="56">
        <v>5.9835599999999998</v>
      </c>
      <c r="Y1367" s="45">
        <v>44100</v>
      </c>
      <c r="Z1367" s="56">
        <v>1.4331199999999999</v>
      </c>
      <c r="AA1367" s="56">
        <v>6.7561400000000003</v>
      </c>
      <c r="AC1367" s="45">
        <v>44100</v>
      </c>
      <c r="AD1367" s="56">
        <v>0.43859999999999999</v>
      </c>
      <c r="AE1367" s="56">
        <v>0.44591999999999998</v>
      </c>
      <c r="AG1367" s="45">
        <v>44100</v>
      </c>
      <c r="AH1367" s="56">
        <v>0.95618999999999998</v>
      </c>
      <c r="AI1367" s="56">
        <v>0.66317000000000004</v>
      </c>
      <c r="AK1367" s="45">
        <v>44100</v>
      </c>
      <c r="AL1367" s="56">
        <v>2.4884499999999998</v>
      </c>
      <c r="AM1367" s="56">
        <v>1.46228</v>
      </c>
      <c r="AO1367" s="45">
        <v>44100</v>
      </c>
      <c r="AP1367" s="56">
        <v>2.0833300000000001</v>
      </c>
      <c r="AQ1367" s="56">
        <v>1.66666</v>
      </c>
    </row>
    <row r="1368" spans="1:43">
      <c r="A1368" s="45">
        <v>44101</v>
      </c>
      <c r="B1368" s="56">
        <v>0.15665000000000001</v>
      </c>
      <c r="C1368" s="56">
        <v>0.2172</v>
      </c>
      <c r="E1368" s="45">
        <v>44101</v>
      </c>
      <c r="F1368" s="56">
        <v>14.28571</v>
      </c>
      <c r="G1368" s="56">
        <v>0</v>
      </c>
      <c r="I1368" s="45">
        <v>44101</v>
      </c>
      <c r="J1368" s="56">
        <v>1.32345</v>
      </c>
      <c r="K1368" s="56">
        <v>1.0058199999999999</v>
      </c>
      <c r="M1368" s="45">
        <v>44101</v>
      </c>
      <c r="N1368" s="56">
        <v>1.3396699999999999</v>
      </c>
      <c r="O1368" s="56">
        <v>0.56179000000000001</v>
      </c>
      <c r="Q1368" s="45">
        <v>44101</v>
      </c>
      <c r="R1368" s="56">
        <v>4.0843299999999996</v>
      </c>
      <c r="S1368" s="56">
        <v>5.1065500000000004</v>
      </c>
      <c r="U1368" s="45">
        <v>44101</v>
      </c>
      <c r="V1368" s="56">
        <v>2.1057999999999999</v>
      </c>
      <c r="W1368" s="56">
        <v>7.3959900000000003</v>
      </c>
      <c r="Y1368" s="45">
        <v>44101</v>
      </c>
      <c r="Z1368" s="56">
        <v>1.8653299999999999</v>
      </c>
      <c r="AA1368" s="56">
        <v>8.23475</v>
      </c>
      <c r="AC1368" s="45">
        <v>44101</v>
      </c>
      <c r="AD1368" s="56">
        <v>0.44347999999999999</v>
      </c>
      <c r="AE1368" s="56">
        <v>0.39419999999999999</v>
      </c>
      <c r="AG1368" s="45">
        <v>44101</v>
      </c>
      <c r="AH1368" s="56">
        <v>0.58604999999999996</v>
      </c>
      <c r="AI1368" s="56">
        <v>0.24676000000000001</v>
      </c>
      <c r="AK1368" s="45">
        <v>44101</v>
      </c>
      <c r="AL1368" s="56">
        <v>3.2580800000000001</v>
      </c>
      <c r="AM1368" s="56">
        <v>1.00051</v>
      </c>
      <c r="AO1368" s="45">
        <v>44101</v>
      </c>
      <c r="AP1368" s="56">
        <v>1.0763799999999999</v>
      </c>
      <c r="AQ1368" s="56">
        <v>1.25</v>
      </c>
    </row>
    <row r="1369" spans="1:43">
      <c r="A1369" s="45">
        <v>44102</v>
      </c>
      <c r="B1369" s="56">
        <v>0.27381</v>
      </c>
      <c r="C1369" s="56">
        <v>0.34753000000000001</v>
      </c>
      <c r="E1369" s="45">
        <v>44102</v>
      </c>
      <c r="F1369" s="56">
        <v>18.57142</v>
      </c>
      <c r="G1369" s="56">
        <v>10</v>
      </c>
      <c r="I1369" s="45">
        <v>44102</v>
      </c>
      <c r="J1369" s="56">
        <v>4.1821000000000002</v>
      </c>
      <c r="K1369" s="56">
        <v>4.7114799999999999</v>
      </c>
      <c r="M1369" s="45">
        <v>44102</v>
      </c>
      <c r="N1369" s="56">
        <v>1.5557399999999999</v>
      </c>
      <c r="O1369" s="56">
        <v>2.0743299999999998</v>
      </c>
      <c r="Q1369" s="45">
        <v>44102</v>
      </c>
      <c r="R1369" s="56">
        <v>8.3127999999999993</v>
      </c>
      <c r="S1369" s="56">
        <v>13.09116</v>
      </c>
      <c r="U1369" s="45">
        <v>44102</v>
      </c>
      <c r="V1369" s="56">
        <v>3.7236699999999998</v>
      </c>
      <c r="W1369" s="56">
        <v>6.4201300000000003</v>
      </c>
      <c r="Y1369" s="45">
        <v>44102</v>
      </c>
      <c r="Z1369" s="56">
        <v>3.2984499999999999</v>
      </c>
      <c r="AA1369" s="56">
        <v>9.8726099999999999</v>
      </c>
      <c r="AC1369" s="45">
        <v>44102</v>
      </c>
      <c r="AD1369" s="56">
        <v>0.58692</v>
      </c>
      <c r="AE1369" s="56">
        <v>0.54154000000000002</v>
      </c>
      <c r="AG1369" s="45">
        <v>44102</v>
      </c>
      <c r="AH1369" s="56">
        <v>1.9432400000000001</v>
      </c>
      <c r="AI1369" s="56">
        <v>0.92535000000000001</v>
      </c>
      <c r="AK1369" s="45">
        <v>44102</v>
      </c>
      <c r="AL1369" s="56">
        <v>6.0543800000000001</v>
      </c>
      <c r="AM1369" s="56">
        <v>4.2585899999999999</v>
      </c>
      <c r="AO1369" s="45">
        <v>44102</v>
      </c>
      <c r="AP1369" s="56">
        <v>5.9375</v>
      </c>
      <c r="AQ1369" s="56">
        <v>4.4097200000000001</v>
      </c>
    </row>
    <row r="1370" spans="1:43">
      <c r="A1370" s="45">
        <v>44103</v>
      </c>
      <c r="B1370" s="56">
        <v>0.20272000000000001</v>
      </c>
      <c r="C1370" s="56">
        <v>0.28828999999999999</v>
      </c>
      <c r="E1370" s="45">
        <v>44103</v>
      </c>
      <c r="F1370" s="56">
        <v>14.28571</v>
      </c>
      <c r="G1370" s="56">
        <v>7.1428500000000001</v>
      </c>
      <c r="I1370" s="45">
        <v>44103</v>
      </c>
      <c r="J1370" s="56">
        <v>2.59396</v>
      </c>
      <c r="K1370" s="56">
        <v>2.5410200000000001</v>
      </c>
      <c r="M1370" s="45">
        <v>44103</v>
      </c>
      <c r="N1370" s="56">
        <v>1.0371600000000001</v>
      </c>
      <c r="O1370" s="56">
        <v>1.94468</v>
      </c>
      <c r="Q1370" s="45">
        <v>44103</v>
      </c>
      <c r="R1370" s="56">
        <v>7.6970000000000001</v>
      </c>
      <c r="S1370" s="56">
        <v>11.17722</v>
      </c>
      <c r="U1370" s="45">
        <v>44103</v>
      </c>
      <c r="V1370" s="56">
        <v>3.7493500000000002</v>
      </c>
      <c r="W1370" s="56">
        <v>5.3158700000000003</v>
      </c>
      <c r="Y1370" s="45">
        <v>44103</v>
      </c>
      <c r="Z1370" s="56">
        <v>3.3212000000000002</v>
      </c>
      <c r="AA1370" s="56">
        <v>6.6878900000000003</v>
      </c>
      <c r="AC1370" s="45">
        <v>44103</v>
      </c>
      <c r="AD1370" s="56">
        <v>0.41421000000000002</v>
      </c>
      <c r="AE1370" s="56">
        <v>0.43762000000000001</v>
      </c>
      <c r="AG1370" s="45">
        <v>44103</v>
      </c>
      <c r="AH1370" s="56">
        <v>1.5730999999999999</v>
      </c>
      <c r="AI1370" s="56">
        <v>0.83281000000000005</v>
      </c>
      <c r="AK1370" s="45">
        <v>44103</v>
      </c>
      <c r="AL1370" s="56">
        <v>2.8732600000000001</v>
      </c>
      <c r="AM1370" s="56">
        <v>1.3596699999999999</v>
      </c>
      <c r="AO1370" s="45">
        <v>44103</v>
      </c>
      <c r="AP1370" s="56">
        <v>5.5555500000000002</v>
      </c>
      <c r="AQ1370" s="56">
        <v>3.29861</v>
      </c>
    </row>
    <row r="1371" spans="1:43">
      <c r="A1371" s="45">
        <v>44104</v>
      </c>
      <c r="B1371" s="56">
        <v>0.13031999999999999</v>
      </c>
      <c r="C1371" s="56">
        <v>0.19087000000000001</v>
      </c>
      <c r="E1371" s="45">
        <v>44104</v>
      </c>
      <c r="F1371" s="56">
        <v>0</v>
      </c>
      <c r="G1371" s="56">
        <v>7.1428500000000001</v>
      </c>
      <c r="I1371" s="45">
        <v>44104</v>
      </c>
      <c r="J1371" s="56">
        <v>1.1116900000000001</v>
      </c>
      <c r="K1371" s="56">
        <v>0.74112999999999996</v>
      </c>
      <c r="M1371" s="45">
        <v>44104</v>
      </c>
      <c r="N1371" s="56">
        <v>0.60501000000000005</v>
      </c>
      <c r="O1371" s="56">
        <v>0.34572000000000003</v>
      </c>
      <c r="Q1371" s="45">
        <v>44104</v>
      </c>
      <c r="R1371" s="56">
        <v>4.5744999999999996</v>
      </c>
      <c r="S1371" s="56">
        <v>6.2735500000000002</v>
      </c>
      <c r="U1371" s="45">
        <v>44104</v>
      </c>
      <c r="V1371" s="56">
        <v>2.1314799999999998</v>
      </c>
      <c r="W1371" s="56">
        <v>4.4427300000000001</v>
      </c>
      <c r="Y1371" s="45">
        <v>44104</v>
      </c>
      <c r="Z1371" s="56">
        <v>1.88808</v>
      </c>
      <c r="AA1371" s="56">
        <v>3.6396700000000002</v>
      </c>
      <c r="AC1371" s="45">
        <v>44104</v>
      </c>
      <c r="AD1371" s="56">
        <v>0.24734999999999999</v>
      </c>
      <c r="AE1371" s="56">
        <v>0.34688000000000002</v>
      </c>
      <c r="AG1371" s="45">
        <v>44104</v>
      </c>
      <c r="AH1371" s="56">
        <v>0.6169</v>
      </c>
      <c r="AI1371" s="56">
        <v>0.27760000000000001</v>
      </c>
      <c r="AK1371" s="45">
        <v>44104</v>
      </c>
      <c r="AL1371" s="56">
        <v>1.05182</v>
      </c>
      <c r="AM1371" s="56">
        <v>0.64134999999999998</v>
      </c>
      <c r="AO1371" s="45">
        <v>44104</v>
      </c>
      <c r="AP1371" s="56">
        <v>1.97916</v>
      </c>
      <c r="AQ1371" s="56">
        <v>1.04166</v>
      </c>
    </row>
    <row r="1372" spans="1:43">
      <c r="A1372" s="45">
        <v>44105</v>
      </c>
      <c r="B1372" s="56">
        <v>7.8979999999999995E-2</v>
      </c>
      <c r="C1372" s="56">
        <v>0.11452</v>
      </c>
      <c r="E1372" s="45">
        <v>44105</v>
      </c>
      <c r="F1372" s="56">
        <v>0</v>
      </c>
      <c r="G1372" s="56">
        <v>0</v>
      </c>
      <c r="I1372" s="45">
        <v>44105</v>
      </c>
      <c r="J1372" s="56">
        <v>0.26468999999999998</v>
      </c>
      <c r="K1372" s="56">
        <v>0.79407000000000005</v>
      </c>
      <c r="M1372" s="45">
        <v>44105</v>
      </c>
      <c r="N1372" s="56">
        <v>0.43214999999999998</v>
      </c>
      <c r="O1372" s="56">
        <v>2.54969</v>
      </c>
      <c r="Q1372" s="45">
        <v>44105</v>
      </c>
      <c r="R1372" s="56">
        <v>4.4800399999999998</v>
      </c>
      <c r="S1372" s="56">
        <v>5.8356399999999997</v>
      </c>
      <c r="U1372" s="45">
        <v>44105</v>
      </c>
      <c r="V1372" s="56">
        <v>2.3369200000000001</v>
      </c>
      <c r="W1372" s="56">
        <v>3.7236699999999998</v>
      </c>
      <c r="Y1372" s="45">
        <v>44105</v>
      </c>
      <c r="Z1372" s="56">
        <v>2.0700599999999998</v>
      </c>
      <c r="AA1372" s="56">
        <v>4.7770700000000001</v>
      </c>
      <c r="AC1372" s="45">
        <v>44105</v>
      </c>
      <c r="AD1372" s="56">
        <v>0.25076999999999999</v>
      </c>
      <c r="AE1372" s="56">
        <v>0.31907000000000002</v>
      </c>
      <c r="AG1372" s="45">
        <v>44105</v>
      </c>
      <c r="AH1372" s="56">
        <v>0.40098</v>
      </c>
      <c r="AI1372" s="56">
        <v>0.20049</v>
      </c>
      <c r="AK1372" s="45">
        <v>44105</v>
      </c>
      <c r="AL1372" s="56">
        <v>0.87224000000000002</v>
      </c>
      <c r="AM1372" s="56">
        <v>0.41045999999999999</v>
      </c>
      <c r="AO1372" s="45">
        <v>44105</v>
      </c>
      <c r="AP1372" s="56">
        <v>1.66666</v>
      </c>
      <c r="AQ1372" s="56">
        <v>0.59026999999999996</v>
      </c>
    </row>
    <row r="1373" spans="1:43">
      <c r="A1373" s="45">
        <v>44106</v>
      </c>
      <c r="B1373" s="56">
        <v>0.33831</v>
      </c>
      <c r="C1373" s="56">
        <v>1.9377500000000001</v>
      </c>
      <c r="E1373" s="45">
        <v>44106</v>
      </c>
      <c r="F1373" s="56">
        <v>0</v>
      </c>
      <c r="G1373" s="56">
        <v>0</v>
      </c>
      <c r="I1373" s="45">
        <v>44106</v>
      </c>
      <c r="J1373" s="56">
        <v>1.1646300000000001</v>
      </c>
      <c r="K1373" s="56">
        <v>0.42349999999999999</v>
      </c>
      <c r="M1373" s="45">
        <v>44106</v>
      </c>
      <c r="N1373" s="56">
        <v>0.69144000000000005</v>
      </c>
      <c r="O1373" s="56">
        <v>0.73465000000000003</v>
      </c>
      <c r="Q1373" s="45">
        <v>44106</v>
      </c>
      <c r="R1373" s="56">
        <v>5.2208199999999998</v>
      </c>
      <c r="S1373" s="56">
        <v>6.5637600000000003</v>
      </c>
      <c r="U1373" s="45">
        <v>44106</v>
      </c>
      <c r="V1373" s="56">
        <v>2.7991700000000002</v>
      </c>
      <c r="W1373" s="56">
        <v>5.1617800000000003</v>
      </c>
      <c r="Y1373" s="45">
        <v>44106</v>
      </c>
      <c r="Z1373" s="56">
        <v>2.4795199999999999</v>
      </c>
      <c r="AA1373" s="56">
        <v>4.3448500000000001</v>
      </c>
      <c r="AC1373" s="45">
        <v>44106</v>
      </c>
      <c r="AD1373" s="56">
        <v>0.70596000000000003</v>
      </c>
      <c r="AE1373" s="56">
        <v>0.43664999999999998</v>
      </c>
      <c r="AG1373" s="45">
        <v>44106</v>
      </c>
      <c r="AH1373" s="56">
        <v>1.3880300000000001</v>
      </c>
      <c r="AI1373" s="56">
        <v>0.21590999999999999</v>
      </c>
      <c r="AK1373" s="45">
        <v>44106</v>
      </c>
      <c r="AL1373" s="56">
        <v>1.5905499999999999</v>
      </c>
      <c r="AM1373" s="56">
        <v>0.43612000000000001</v>
      </c>
      <c r="AO1373" s="45">
        <v>44106</v>
      </c>
      <c r="AP1373" s="56">
        <v>1.5625</v>
      </c>
      <c r="AQ1373" s="56">
        <v>1.3888799999999999</v>
      </c>
    </row>
    <row r="1374" spans="1:43">
      <c r="A1374" s="45">
        <v>44107</v>
      </c>
      <c r="B1374" s="56">
        <v>0.20272000000000001</v>
      </c>
      <c r="C1374" s="56">
        <v>0.97150999999999998</v>
      </c>
      <c r="E1374" s="45">
        <v>44107</v>
      </c>
      <c r="F1374" s="56">
        <v>0</v>
      </c>
      <c r="G1374" s="56">
        <v>0</v>
      </c>
      <c r="I1374" s="45">
        <v>44107</v>
      </c>
      <c r="J1374" s="56">
        <v>0.26468999999999998</v>
      </c>
      <c r="K1374" s="56">
        <v>0</v>
      </c>
      <c r="M1374" s="45">
        <v>44107</v>
      </c>
      <c r="N1374" s="56">
        <v>0.47536</v>
      </c>
      <c r="O1374" s="56">
        <v>0.38893</v>
      </c>
      <c r="Q1374" s="45">
        <v>44107</v>
      </c>
      <c r="R1374" s="56">
        <v>4.5994999999999999</v>
      </c>
      <c r="S1374" s="56">
        <v>5.8677799999999998</v>
      </c>
      <c r="U1374" s="45">
        <v>44107</v>
      </c>
      <c r="V1374" s="56">
        <v>2.7734899999999998</v>
      </c>
      <c r="W1374" s="56">
        <v>4.5711300000000001</v>
      </c>
      <c r="Y1374" s="45">
        <v>44107</v>
      </c>
      <c r="Z1374" s="56">
        <v>2.4567700000000001</v>
      </c>
      <c r="AA1374" s="56">
        <v>6.4831599999999998</v>
      </c>
      <c r="AC1374" s="45">
        <v>44107</v>
      </c>
      <c r="AD1374" s="56">
        <v>0.41957</v>
      </c>
      <c r="AE1374" s="56">
        <v>0.41713</v>
      </c>
      <c r="AG1374" s="45">
        <v>44107</v>
      </c>
      <c r="AH1374" s="56">
        <v>0.75570000000000004</v>
      </c>
      <c r="AI1374" s="56">
        <v>0.26218000000000002</v>
      </c>
      <c r="AK1374" s="45">
        <v>44107</v>
      </c>
      <c r="AL1374" s="56">
        <v>1.1031200000000001</v>
      </c>
      <c r="AM1374" s="56">
        <v>0.30785000000000001</v>
      </c>
      <c r="AO1374" s="45">
        <v>44107</v>
      </c>
      <c r="AP1374" s="56">
        <v>1.2847200000000001</v>
      </c>
      <c r="AQ1374" s="56">
        <v>1.18055</v>
      </c>
    </row>
    <row r="1375" spans="1:43">
      <c r="A1375" s="45">
        <v>44108</v>
      </c>
      <c r="B1375" s="56">
        <v>0.13164000000000001</v>
      </c>
      <c r="C1375" s="56">
        <v>0.50155000000000005</v>
      </c>
      <c r="E1375" s="45">
        <v>44108</v>
      </c>
      <c r="F1375" s="56">
        <v>8.5714199999999998</v>
      </c>
      <c r="G1375" s="56">
        <v>0</v>
      </c>
      <c r="I1375" s="45">
        <v>44108</v>
      </c>
      <c r="J1375" s="56">
        <v>0.47643999999999997</v>
      </c>
      <c r="K1375" s="56">
        <v>0.95287999999999995</v>
      </c>
      <c r="M1375" s="45">
        <v>44108</v>
      </c>
      <c r="N1375" s="56">
        <v>0.25929000000000002</v>
      </c>
      <c r="O1375" s="56">
        <v>0.69144000000000005</v>
      </c>
      <c r="Q1375" s="45">
        <v>44108</v>
      </c>
      <c r="R1375" s="56">
        <v>4.2307300000000003</v>
      </c>
      <c r="S1375" s="56">
        <v>5.6314599999999997</v>
      </c>
      <c r="U1375" s="45">
        <v>44108</v>
      </c>
      <c r="V1375" s="56">
        <v>3.1073400000000002</v>
      </c>
      <c r="W1375" s="56">
        <v>7.4216699999999998</v>
      </c>
      <c r="Y1375" s="45">
        <v>44108</v>
      </c>
      <c r="Z1375" s="56">
        <v>2.7524999999999999</v>
      </c>
      <c r="AA1375" s="56">
        <v>7.2338399999999998</v>
      </c>
      <c r="AC1375" s="45">
        <v>44108</v>
      </c>
      <c r="AD1375" s="56">
        <v>0.33810000000000001</v>
      </c>
      <c r="AE1375" s="56">
        <v>0.41957</v>
      </c>
      <c r="AG1375" s="45">
        <v>44108</v>
      </c>
      <c r="AH1375" s="56">
        <v>0.84823999999999999</v>
      </c>
      <c r="AI1375" s="56">
        <v>0.16964000000000001</v>
      </c>
      <c r="AK1375" s="45">
        <v>44108</v>
      </c>
      <c r="AL1375" s="56">
        <v>1.74448</v>
      </c>
      <c r="AM1375" s="56">
        <v>0.82093000000000005</v>
      </c>
      <c r="AO1375" s="45">
        <v>44108</v>
      </c>
      <c r="AP1375" s="56">
        <v>1.2847200000000001</v>
      </c>
      <c r="AQ1375" s="56">
        <v>1.49305</v>
      </c>
    </row>
    <row r="1376" spans="1:43">
      <c r="A1376" s="45">
        <v>44109</v>
      </c>
      <c r="B1376" s="56">
        <v>0.20535999999999999</v>
      </c>
      <c r="C1376" s="56">
        <v>0.48575000000000002</v>
      </c>
      <c r="E1376" s="45">
        <v>44109</v>
      </c>
      <c r="F1376" s="56">
        <v>10</v>
      </c>
      <c r="G1376" s="56">
        <v>0</v>
      </c>
      <c r="I1376" s="45">
        <v>44109</v>
      </c>
      <c r="J1376" s="56">
        <v>1.90577</v>
      </c>
      <c r="K1376" s="56">
        <v>1.74695</v>
      </c>
      <c r="M1376" s="45">
        <v>44109</v>
      </c>
      <c r="N1376" s="56">
        <v>1.2964500000000001</v>
      </c>
      <c r="O1376" s="56">
        <v>2.5064799999999998</v>
      </c>
      <c r="Q1376" s="45">
        <v>44109</v>
      </c>
      <c r="R1376" s="56">
        <v>10.006</v>
      </c>
      <c r="S1376" s="56">
        <v>14.18285</v>
      </c>
      <c r="U1376" s="45">
        <v>44109</v>
      </c>
      <c r="V1376" s="56">
        <v>7.96096</v>
      </c>
      <c r="W1376" s="56">
        <v>8.1150400000000005</v>
      </c>
      <c r="Y1376" s="45">
        <v>44109</v>
      </c>
      <c r="Z1376" s="56">
        <v>7.0518599999999996</v>
      </c>
      <c r="AA1376" s="56">
        <v>10.486800000000001</v>
      </c>
      <c r="AC1376" s="45">
        <v>44109</v>
      </c>
      <c r="AD1376" s="56">
        <v>0.63131000000000004</v>
      </c>
      <c r="AE1376" s="56">
        <v>0.53325</v>
      </c>
      <c r="AG1376" s="45">
        <v>44109</v>
      </c>
      <c r="AH1376" s="56">
        <v>1.8661300000000001</v>
      </c>
      <c r="AI1376" s="56">
        <v>0.87907999999999997</v>
      </c>
      <c r="AK1376" s="45">
        <v>44109</v>
      </c>
      <c r="AL1376" s="56">
        <v>2.8989199999999999</v>
      </c>
      <c r="AM1376" s="56">
        <v>1.30836</v>
      </c>
      <c r="AO1376" s="45">
        <v>44109</v>
      </c>
      <c r="AP1376" s="56">
        <v>7.67361</v>
      </c>
      <c r="AQ1376" s="56">
        <v>5.0694400000000002</v>
      </c>
    </row>
    <row r="1377" spans="1:43">
      <c r="A1377" s="45">
        <v>44110</v>
      </c>
      <c r="B1377" s="56">
        <v>0.23827000000000001</v>
      </c>
      <c r="C1377" s="56">
        <v>0.50812999999999997</v>
      </c>
      <c r="E1377" s="45">
        <v>44110</v>
      </c>
      <c r="F1377" s="56">
        <v>15.71428</v>
      </c>
      <c r="G1377" s="56">
        <v>24.285710000000002</v>
      </c>
      <c r="I1377" s="45">
        <v>44110</v>
      </c>
      <c r="J1377" s="56">
        <v>2.6469</v>
      </c>
      <c r="K1377" s="56">
        <v>2.2233900000000002</v>
      </c>
      <c r="M1377" s="45">
        <v>44110</v>
      </c>
      <c r="N1377" s="56">
        <v>2.3336199999999998</v>
      </c>
      <c r="O1377" s="56">
        <v>2.5929099999999998</v>
      </c>
      <c r="Q1377" s="45">
        <v>44110</v>
      </c>
      <c r="R1377" s="56">
        <v>9.8177199999999996</v>
      </c>
      <c r="S1377" s="56">
        <v>13.133039999999999</v>
      </c>
      <c r="U1377" s="45">
        <v>44110</v>
      </c>
      <c r="V1377" s="56">
        <v>8.6029699999999991</v>
      </c>
      <c r="W1377" s="56">
        <v>3.8520799999999999</v>
      </c>
      <c r="Y1377" s="45">
        <v>44110</v>
      </c>
      <c r="Z1377" s="56">
        <v>7.6205600000000002</v>
      </c>
      <c r="AA1377" s="56">
        <v>6.8016300000000003</v>
      </c>
      <c r="AC1377" s="45">
        <v>44110</v>
      </c>
      <c r="AD1377" s="56">
        <v>0.45567999999999997</v>
      </c>
      <c r="AE1377" s="56">
        <v>0.52007999999999999</v>
      </c>
      <c r="AG1377" s="45">
        <v>44110</v>
      </c>
      <c r="AH1377" s="56">
        <v>1.4805600000000001</v>
      </c>
      <c r="AI1377" s="56">
        <v>0.58604999999999996</v>
      </c>
      <c r="AK1377" s="45">
        <v>44110</v>
      </c>
      <c r="AL1377" s="56">
        <v>2.7963</v>
      </c>
      <c r="AM1377" s="56">
        <v>1.48794</v>
      </c>
      <c r="AO1377" s="45">
        <v>44110</v>
      </c>
      <c r="AP1377" s="56">
        <v>7.36111</v>
      </c>
      <c r="AQ1377" s="56">
        <v>3.8541599999999998</v>
      </c>
    </row>
    <row r="1378" spans="1:43">
      <c r="A1378" s="45">
        <v>44111</v>
      </c>
      <c r="B1378" s="56">
        <v>0.27906999999999998</v>
      </c>
      <c r="C1378" s="56">
        <v>0.45021</v>
      </c>
      <c r="E1378" s="45">
        <v>44111</v>
      </c>
      <c r="F1378" s="56">
        <v>11.428570000000001</v>
      </c>
      <c r="G1378" s="56">
        <v>18.57142</v>
      </c>
      <c r="I1378" s="45">
        <v>44111</v>
      </c>
      <c r="J1378" s="56">
        <v>1.90577</v>
      </c>
      <c r="K1378" s="56">
        <v>2.9115899999999999</v>
      </c>
      <c r="M1378" s="45">
        <v>44111</v>
      </c>
      <c r="N1378" s="56">
        <v>1.4260999999999999</v>
      </c>
      <c r="O1378" s="56">
        <v>3.1114899999999999</v>
      </c>
      <c r="Q1378" s="45">
        <v>44111</v>
      </c>
      <c r="R1378" s="56">
        <v>9.1921800000000005</v>
      </c>
      <c r="S1378" s="56">
        <v>12.73668</v>
      </c>
      <c r="U1378" s="45">
        <v>44111</v>
      </c>
      <c r="V1378" s="56">
        <v>7.2162300000000004</v>
      </c>
      <c r="W1378" s="56">
        <v>5.0590599999999997</v>
      </c>
      <c r="Y1378" s="45">
        <v>44111</v>
      </c>
      <c r="Z1378" s="56">
        <v>6.3921700000000001</v>
      </c>
      <c r="AA1378" s="56">
        <v>7.6887999999999996</v>
      </c>
      <c r="AC1378" s="45">
        <v>44111</v>
      </c>
      <c r="AD1378" s="56">
        <v>0.59570000000000001</v>
      </c>
      <c r="AE1378" s="56">
        <v>0.56398999999999999</v>
      </c>
      <c r="AG1378" s="45">
        <v>44111</v>
      </c>
      <c r="AH1378" s="56">
        <v>1.63479</v>
      </c>
      <c r="AI1378" s="56">
        <v>0.6169</v>
      </c>
      <c r="AK1378" s="45">
        <v>44111</v>
      </c>
      <c r="AL1378" s="56">
        <v>2.7706499999999998</v>
      </c>
      <c r="AM1378" s="56">
        <v>0.84658</v>
      </c>
      <c r="AO1378" s="45">
        <v>44111</v>
      </c>
      <c r="AP1378" s="56">
        <v>8.1597200000000001</v>
      </c>
      <c r="AQ1378" s="56">
        <v>3.75</v>
      </c>
    </row>
    <row r="1379" spans="1:43">
      <c r="A1379" s="45">
        <v>44112</v>
      </c>
      <c r="B1379" s="56">
        <v>0.22509999999999999</v>
      </c>
      <c r="C1379" s="56">
        <v>0.50680999999999998</v>
      </c>
      <c r="E1379" s="45">
        <v>44112</v>
      </c>
      <c r="F1379" s="56">
        <v>20</v>
      </c>
      <c r="G1379" s="56">
        <v>21.428570000000001</v>
      </c>
      <c r="I1379" s="45">
        <v>44112</v>
      </c>
      <c r="J1379" s="56">
        <v>1.64107</v>
      </c>
      <c r="K1379" s="56">
        <v>1.3763799999999999</v>
      </c>
      <c r="M1379" s="45">
        <v>44112</v>
      </c>
      <c r="N1379" s="56">
        <v>1.4693099999999999</v>
      </c>
      <c r="O1379" s="56">
        <v>2.2471899999999998</v>
      </c>
      <c r="Q1379" s="45">
        <v>44112</v>
      </c>
      <c r="R1379" s="56">
        <v>9.8884899999999991</v>
      </c>
      <c r="S1379" s="56">
        <v>12.004339999999999</v>
      </c>
      <c r="U1379" s="45">
        <v>44112</v>
      </c>
      <c r="V1379" s="56">
        <v>10.272209999999999</v>
      </c>
      <c r="W1379" s="56">
        <v>4.7765700000000004</v>
      </c>
      <c r="Y1379" s="45">
        <v>44112</v>
      </c>
      <c r="Z1379" s="56">
        <v>9.0991800000000005</v>
      </c>
      <c r="AA1379" s="56">
        <v>7.0746099999999998</v>
      </c>
      <c r="AC1379" s="45">
        <v>44112</v>
      </c>
      <c r="AD1379" s="56">
        <v>0.47665000000000002</v>
      </c>
      <c r="AE1379" s="56">
        <v>0.49665999999999999</v>
      </c>
      <c r="AG1379" s="45">
        <v>44112</v>
      </c>
      <c r="AH1379" s="56">
        <v>1.4497199999999999</v>
      </c>
      <c r="AI1379" s="56">
        <v>0.43182999999999999</v>
      </c>
      <c r="AK1379" s="45">
        <v>44112</v>
      </c>
      <c r="AL1379" s="56">
        <v>2.1806000000000001</v>
      </c>
      <c r="AM1379" s="56">
        <v>1.1031200000000001</v>
      </c>
      <c r="AO1379" s="45">
        <v>44112</v>
      </c>
      <c r="AP1379" s="56">
        <v>7.1180500000000002</v>
      </c>
      <c r="AQ1379" s="56">
        <v>4.1319400000000002</v>
      </c>
    </row>
    <row r="1380" spans="1:43">
      <c r="A1380" s="45">
        <v>44113</v>
      </c>
      <c r="B1380" s="56">
        <v>0.13295000000000001</v>
      </c>
      <c r="C1380" s="56">
        <v>0.20008999999999999</v>
      </c>
      <c r="E1380" s="45">
        <v>44113</v>
      </c>
      <c r="F1380" s="56">
        <v>0</v>
      </c>
      <c r="G1380" s="56">
        <v>10</v>
      </c>
      <c r="I1380" s="45">
        <v>44113</v>
      </c>
      <c r="J1380" s="56">
        <v>0.68818999999999997</v>
      </c>
      <c r="K1380" s="56">
        <v>0.79407000000000005</v>
      </c>
      <c r="M1380" s="45">
        <v>44113</v>
      </c>
      <c r="N1380" s="56">
        <v>0.38893</v>
      </c>
      <c r="O1380" s="56">
        <v>0.60501000000000005</v>
      </c>
      <c r="Q1380" s="45">
        <v>44113</v>
      </c>
      <c r="R1380" s="56">
        <v>6.1216299999999997</v>
      </c>
      <c r="S1380" s="56">
        <v>6.28329</v>
      </c>
      <c r="U1380" s="45">
        <v>44113</v>
      </c>
      <c r="V1380" s="56">
        <v>6.2146800000000004</v>
      </c>
      <c r="W1380" s="56">
        <v>2.4139699999999999</v>
      </c>
      <c r="Y1380" s="45">
        <v>44113</v>
      </c>
      <c r="Z1380" s="56">
        <v>5.5049999999999999</v>
      </c>
      <c r="AA1380" s="56">
        <v>4.0263799999999996</v>
      </c>
      <c r="AC1380" s="45">
        <v>44113</v>
      </c>
      <c r="AD1380" s="56">
        <v>0.23418</v>
      </c>
      <c r="AE1380" s="56">
        <v>0.39419999999999999</v>
      </c>
      <c r="AG1380" s="45">
        <v>44113</v>
      </c>
      <c r="AH1380" s="56">
        <v>0.47809000000000001</v>
      </c>
      <c r="AI1380" s="56">
        <v>0.30845</v>
      </c>
      <c r="AK1380" s="45">
        <v>44113</v>
      </c>
      <c r="AL1380" s="56">
        <v>0.94920000000000004</v>
      </c>
      <c r="AM1380" s="56">
        <v>0.25653999999999999</v>
      </c>
      <c r="AO1380" s="45">
        <v>44113</v>
      </c>
      <c r="AP1380" s="56">
        <v>2.2222200000000001</v>
      </c>
      <c r="AQ1380" s="56">
        <v>1.42361</v>
      </c>
    </row>
    <row r="1381" spans="1:43">
      <c r="A1381" s="45">
        <v>44114</v>
      </c>
      <c r="B1381" s="56">
        <v>9.4780000000000003E-2</v>
      </c>
      <c r="C1381" s="56">
        <v>0.22115000000000001</v>
      </c>
      <c r="E1381" s="45">
        <v>44114</v>
      </c>
      <c r="F1381" s="56">
        <v>0</v>
      </c>
      <c r="G1381" s="56">
        <v>0</v>
      </c>
      <c r="I1381" s="45">
        <v>44114</v>
      </c>
      <c r="J1381" s="56">
        <v>0.47643999999999997</v>
      </c>
      <c r="K1381" s="56">
        <v>0</v>
      </c>
      <c r="M1381" s="45">
        <v>44114</v>
      </c>
      <c r="N1381" s="56">
        <v>0.56179000000000001</v>
      </c>
      <c r="O1381" s="56">
        <v>0.86429999999999996</v>
      </c>
      <c r="Q1381" s="45">
        <v>44114</v>
      </c>
      <c r="R1381" s="56">
        <v>5.0815599999999996</v>
      </c>
      <c r="S1381" s="56">
        <v>4.7374599999999996</v>
      </c>
      <c r="U1381" s="45">
        <v>44114</v>
      </c>
      <c r="V1381" s="56">
        <v>4.0318399999999999</v>
      </c>
      <c r="W1381" s="56">
        <v>3.1073400000000002</v>
      </c>
      <c r="Y1381" s="45">
        <v>44114</v>
      </c>
      <c r="Z1381" s="56">
        <v>3.5714199999999998</v>
      </c>
      <c r="AA1381" s="56">
        <v>4.6178299999999997</v>
      </c>
      <c r="AC1381" s="45">
        <v>44114</v>
      </c>
      <c r="AD1381" s="56">
        <v>0.21808</v>
      </c>
      <c r="AE1381" s="56">
        <v>0.34833999999999998</v>
      </c>
      <c r="AG1381" s="45">
        <v>44114</v>
      </c>
      <c r="AH1381" s="56">
        <v>0.46267000000000003</v>
      </c>
      <c r="AI1381" s="56">
        <v>0.24676000000000001</v>
      </c>
      <c r="AK1381" s="45">
        <v>44114</v>
      </c>
      <c r="AL1381" s="56">
        <v>1.0774699999999999</v>
      </c>
      <c r="AM1381" s="56">
        <v>0.41045999999999999</v>
      </c>
      <c r="AO1381" s="45">
        <v>44114</v>
      </c>
      <c r="AP1381" s="56">
        <v>1.49305</v>
      </c>
      <c r="AQ1381" s="56">
        <v>1.0069399999999999</v>
      </c>
    </row>
    <row r="1382" spans="1:43">
      <c r="A1382" s="45">
        <v>44115</v>
      </c>
      <c r="B1382" s="56">
        <v>8.5559999999999997E-2</v>
      </c>
      <c r="C1382" s="56">
        <v>0.16980999999999999</v>
      </c>
      <c r="E1382" s="45">
        <v>44115</v>
      </c>
      <c r="F1382" s="56">
        <v>0</v>
      </c>
      <c r="G1382" s="56">
        <v>17.142849999999999</v>
      </c>
      <c r="I1382" s="45">
        <v>44115</v>
      </c>
      <c r="J1382" s="56">
        <v>0</v>
      </c>
      <c r="K1382" s="56">
        <v>0.58230999999999999</v>
      </c>
      <c r="M1382" s="45">
        <v>44115</v>
      </c>
      <c r="N1382" s="56">
        <v>0.30249999999999999</v>
      </c>
      <c r="O1382" s="56">
        <v>0.60501000000000005</v>
      </c>
      <c r="Q1382" s="45">
        <v>44115</v>
      </c>
      <c r="R1382" s="56">
        <v>4.69299</v>
      </c>
      <c r="S1382" s="56">
        <v>4.7348600000000003</v>
      </c>
      <c r="U1382" s="45">
        <v>44115</v>
      </c>
      <c r="V1382" s="56">
        <v>4.62249</v>
      </c>
      <c r="W1382" s="56">
        <v>3.4155099999999998</v>
      </c>
      <c r="Y1382" s="45">
        <v>44115</v>
      </c>
      <c r="Z1382" s="56">
        <v>4.0946300000000004</v>
      </c>
      <c r="AA1382" s="56">
        <v>6.2329299999999996</v>
      </c>
      <c r="AC1382" s="45">
        <v>44115</v>
      </c>
      <c r="AD1382" s="56">
        <v>0.23613000000000001</v>
      </c>
      <c r="AE1382" s="56">
        <v>0.42932999999999999</v>
      </c>
      <c r="AG1382" s="45">
        <v>44115</v>
      </c>
      <c r="AH1382" s="56">
        <v>0.60148000000000001</v>
      </c>
      <c r="AI1382" s="56">
        <v>0.12338</v>
      </c>
      <c r="AK1382" s="45">
        <v>44115</v>
      </c>
      <c r="AL1382" s="56">
        <v>0.87224000000000002</v>
      </c>
      <c r="AM1382" s="56">
        <v>0.25653999999999999</v>
      </c>
      <c r="AO1382" s="45">
        <v>44115</v>
      </c>
      <c r="AP1382" s="56">
        <v>1.7013799999999999</v>
      </c>
      <c r="AQ1382" s="56">
        <v>1.11111</v>
      </c>
    </row>
    <row r="1383" spans="1:43">
      <c r="A1383" s="45">
        <v>44116</v>
      </c>
      <c r="B1383" s="56">
        <v>0.19481999999999999</v>
      </c>
      <c r="C1383" s="56">
        <v>0.36331999999999998</v>
      </c>
      <c r="E1383" s="45">
        <v>44116</v>
      </c>
      <c r="F1383" s="56">
        <v>8.5714199999999998</v>
      </c>
      <c r="G1383" s="56">
        <v>21.428570000000001</v>
      </c>
      <c r="I1383" s="45">
        <v>44116</v>
      </c>
      <c r="J1383" s="56">
        <v>0.52937999999999996</v>
      </c>
      <c r="K1383" s="56">
        <v>2.4351500000000001</v>
      </c>
      <c r="M1383" s="45">
        <v>44116</v>
      </c>
      <c r="N1383" s="56">
        <v>1.0371600000000001</v>
      </c>
      <c r="O1383" s="56">
        <v>1.6853899999999999</v>
      </c>
      <c r="Q1383" s="45">
        <v>44116</v>
      </c>
      <c r="R1383" s="56">
        <v>11.615449999999999</v>
      </c>
      <c r="S1383" s="56">
        <v>12.28481</v>
      </c>
      <c r="U1383" s="45">
        <v>44116</v>
      </c>
      <c r="V1383" s="56">
        <v>11.45351</v>
      </c>
      <c r="W1383" s="56">
        <v>4.2372800000000002</v>
      </c>
      <c r="Y1383" s="45">
        <v>44116</v>
      </c>
      <c r="Z1383" s="56">
        <v>10.145580000000001</v>
      </c>
      <c r="AA1383" s="56">
        <v>8.9171899999999997</v>
      </c>
      <c r="AC1383" s="45">
        <v>44116</v>
      </c>
      <c r="AD1383" s="56">
        <v>0.46299000000000001</v>
      </c>
      <c r="AE1383" s="56">
        <v>0.503</v>
      </c>
      <c r="AG1383" s="45">
        <v>44116</v>
      </c>
      <c r="AH1383" s="56">
        <v>1.61937</v>
      </c>
      <c r="AI1383" s="56">
        <v>0.55520999999999998</v>
      </c>
      <c r="AK1383" s="45">
        <v>44116</v>
      </c>
      <c r="AL1383" s="56">
        <v>1.8471</v>
      </c>
      <c r="AM1383" s="56">
        <v>1.00051</v>
      </c>
      <c r="AO1383" s="45">
        <v>44116</v>
      </c>
      <c r="AP1383" s="56">
        <v>8.5069400000000002</v>
      </c>
      <c r="AQ1383" s="56">
        <v>4.2708300000000001</v>
      </c>
    </row>
    <row r="1384" spans="1:43">
      <c r="A1384" s="45">
        <v>44117</v>
      </c>
      <c r="B1384" s="56">
        <v>0.24879999999999999</v>
      </c>
      <c r="C1384" s="56">
        <v>0.50944999999999996</v>
      </c>
      <c r="E1384" s="45">
        <v>44117</v>
      </c>
      <c r="F1384" s="56">
        <v>17.142849999999999</v>
      </c>
      <c r="G1384" s="56">
        <v>21.428570000000001</v>
      </c>
      <c r="I1384" s="45">
        <v>44117</v>
      </c>
      <c r="J1384" s="56">
        <v>2.59396</v>
      </c>
      <c r="K1384" s="56">
        <v>2.4351500000000001</v>
      </c>
      <c r="M1384" s="45">
        <v>44117</v>
      </c>
      <c r="N1384" s="56">
        <v>3.7597200000000002</v>
      </c>
      <c r="O1384" s="56">
        <v>1.5989599999999999</v>
      </c>
      <c r="Q1384" s="45">
        <v>44117</v>
      </c>
      <c r="R1384" s="56">
        <v>10.995760000000001</v>
      </c>
      <c r="S1384" s="56">
        <v>13.02007</v>
      </c>
      <c r="U1384" s="45">
        <v>44117</v>
      </c>
      <c r="V1384" s="56">
        <v>8.6286500000000004</v>
      </c>
      <c r="W1384" s="56">
        <v>3.82639</v>
      </c>
      <c r="Y1384" s="45">
        <v>44117</v>
      </c>
      <c r="Z1384" s="56">
        <v>7.6433099999999996</v>
      </c>
      <c r="AA1384" s="56">
        <v>7.59781</v>
      </c>
      <c r="AC1384" s="45">
        <v>44117</v>
      </c>
      <c r="AD1384" s="56">
        <v>0.49177999999999999</v>
      </c>
      <c r="AE1384" s="56">
        <v>0.53032000000000001</v>
      </c>
      <c r="AG1384" s="45">
        <v>44117</v>
      </c>
      <c r="AH1384" s="56">
        <v>1.55768</v>
      </c>
      <c r="AI1384" s="56">
        <v>0.52436000000000005</v>
      </c>
      <c r="AK1384" s="45">
        <v>44117</v>
      </c>
      <c r="AL1384" s="56">
        <v>3.3350399999999998</v>
      </c>
      <c r="AM1384" s="56">
        <v>1.46228</v>
      </c>
      <c r="AO1384" s="45">
        <v>44117</v>
      </c>
      <c r="AP1384" s="56">
        <v>7.5694400000000002</v>
      </c>
      <c r="AQ1384" s="56">
        <v>3.9583300000000001</v>
      </c>
    </row>
    <row r="1385" spans="1:43">
      <c r="A1385" s="45">
        <v>44118</v>
      </c>
      <c r="B1385" s="56">
        <v>0.24485000000000001</v>
      </c>
      <c r="C1385" s="56">
        <v>0.46073999999999998</v>
      </c>
      <c r="E1385" s="45">
        <v>44118</v>
      </c>
      <c r="F1385" s="56">
        <v>7.1428500000000001</v>
      </c>
      <c r="G1385" s="56">
        <v>31.428570000000001</v>
      </c>
      <c r="I1385" s="45">
        <v>44118</v>
      </c>
      <c r="J1385" s="56">
        <v>4.55267</v>
      </c>
      <c r="K1385" s="56">
        <v>2.9645299999999999</v>
      </c>
      <c r="M1385" s="45">
        <v>44118</v>
      </c>
      <c r="N1385" s="56">
        <v>6.2229900000000002</v>
      </c>
      <c r="O1385" s="56">
        <v>2.54969</v>
      </c>
      <c r="Q1385" s="45">
        <v>44118</v>
      </c>
      <c r="R1385" s="56">
        <v>13.52712</v>
      </c>
      <c r="S1385" s="56">
        <v>13.09441</v>
      </c>
      <c r="U1385" s="45">
        <v>44118</v>
      </c>
      <c r="V1385" s="56">
        <v>8.3718500000000002</v>
      </c>
      <c r="W1385" s="56">
        <v>3.8520799999999999</v>
      </c>
      <c r="Y1385" s="45">
        <v>44118</v>
      </c>
      <c r="Z1385" s="56">
        <v>7.4158299999999997</v>
      </c>
      <c r="AA1385" s="56">
        <v>8.3712400000000002</v>
      </c>
      <c r="AC1385" s="45">
        <v>44118</v>
      </c>
      <c r="AD1385" s="56">
        <v>0.54154000000000002</v>
      </c>
      <c r="AE1385" s="56">
        <v>0.54056999999999999</v>
      </c>
      <c r="AG1385" s="45">
        <v>44118</v>
      </c>
      <c r="AH1385" s="56">
        <v>2.1128900000000002</v>
      </c>
      <c r="AI1385" s="56">
        <v>0.86365999999999998</v>
      </c>
      <c r="AK1385" s="45">
        <v>44118</v>
      </c>
      <c r="AL1385" s="56">
        <v>4.5664400000000001</v>
      </c>
      <c r="AM1385" s="56">
        <v>1.30836</v>
      </c>
      <c r="AO1385" s="45">
        <v>44118</v>
      </c>
      <c r="AP1385" s="56">
        <v>6.875</v>
      </c>
      <c r="AQ1385" s="56">
        <v>3.2638799999999999</v>
      </c>
    </row>
    <row r="1386" spans="1:43">
      <c r="A1386" s="45">
        <v>44119</v>
      </c>
      <c r="B1386" s="56">
        <v>0.34489999999999998</v>
      </c>
      <c r="C1386" s="56">
        <v>0.45021</v>
      </c>
      <c r="E1386" s="45">
        <v>44119</v>
      </c>
      <c r="F1386" s="56">
        <v>14.28571</v>
      </c>
      <c r="G1386" s="56">
        <v>18.57142</v>
      </c>
      <c r="I1386" s="45">
        <v>44119</v>
      </c>
      <c r="J1386" s="56">
        <v>15.0344</v>
      </c>
      <c r="K1386" s="56">
        <v>2.69984</v>
      </c>
      <c r="M1386" s="45">
        <v>44119</v>
      </c>
      <c r="N1386" s="56">
        <v>14.64995</v>
      </c>
      <c r="O1386" s="56">
        <v>1.2964500000000001</v>
      </c>
      <c r="Q1386" s="45">
        <v>44119</v>
      </c>
      <c r="R1386" s="56">
        <v>10.44586</v>
      </c>
      <c r="S1386" s="56">
        <v>16.41752</v>
      </c>
      <c r="U1386" s="45">
        <v>44119</v>
      </c>
      <c r="V1386" s="56">
        <v>6.7282900000000003</v>
      </c>
      <c r="W1386" s="56">
        <v>5.7781200000000004</v>
      </c>
      <c r="Y1386" s="45">
        <v>44119</v>
      </c>
      <c r="Z1386" s="56">
        <v>5.9599599999999997</v>
      </c>
      <c r="AA1386" s="56">
        <v>10.66878</v>
      </c>
      <c r="AC1386" s="45">
        <v>44119</v>
      </c>
      <c r="AD1386" s="56">
        <v>0.79378000000000004</v>
      </c>
      <c r="AE1386" s="56">
        <v>0.55227999999999999</v>
      </c>
      <c r="AG1386" s="45">
        <v>44119</v>
      </c>
      <c r="AH1386" s="56">
        <v>2.82233</v>
      </c>
      <c r="AI1386" s="56">
        <v>1.3880300000000001</v>
      </c>
      <c r="AK1386" s="45">
        <v>44119</v>
      </c>
      <c r="AL1386" s="56">
        <v>10.7491</v>
      </c>
      <c r="AM1386" s="56">
        <v>2.10364</v>
      </c>
      <c r="AO1386" s="45">
        <v>44119</v>
      </c>
      <c r="AP1386" s="56">
        <v>8.1597200000000001</v>
      </c>
      <c r="AQ1386" s="56">
        <v>4.9652700000000003</v>
      </c>
    </row>
    <row r="1387" spans="1:43">
      <c r="A1387" s="45">
        <v>44120</v>
      </c>
      <c r="B1387" s="56">
        <v>0.29619000000000001</v>
      </c>
      <c r="C1387" s="56">
        <v>0.56079000000000001</v>
      </c>
      <c r="E1387" s="45">
        <v>44120</v>
      </c>
      <c r="F1387" s="56">
        <v>8.5714199999999998</v>
      </c>
      <c r="G1387" s="56">
        <v>32.857140000000001</v>
      </c>
      <c r="I1387" s="45">
        <v>44120</v>
      </c>
      <c r="J1387" s="56">
        <v>11.222860000000001</v>
      </c>
      <c r="K1387" s="56">
        <v>1.4293199999999999</v>
      </c>
      <c r="M1387" s="45">
        <v>44120</v>
      </c>
      <c r="N1387" s="56">
        <v>10.933439999999999</v>
      </c>
      <c r="O1387" s="56">
        <v>2.5929099999999998</v>
      </c>
      <c r="Q1387" s="45">
        <v>44120</v>
      </c>
      <c r="R1387" s="56">
        <v>8.7808899999999994</v>
      </c>
      <c r="S1387" s="56">
        <v>14.609719999999999</v>
      </c>
      <c r="U1387" s="45">
        <v>44120</v>
      </c>
      <c r="V1387" s="56">
        <v>5.5983499999999999</v>
      </c>
      <c r="W1387" s="56">
        <v>6.2403599999999999</v>
      </c>
      <c r="Y1387" s="45">
        <v>44120</v>
      </c>
      <c r="Z1387" s="56">
        <v>4.9590500000000004</v>
      </c>
      <c r="AA1387" s="56">
        <v>9.7588699999999999</v>
      </c>
      <c r="AC1387" s="45">
        <v>44120</v>
      </c>
      <c r="AD1387" s="56">
        <v>0.80401999999999996</v>
      </c>
      <c r="AE1387" s="56">
        <v>0.52642</v>
      </c>
      <c r="AG1387" s="45">
        <v>44120</v>
      </c>
      <c r="AH1387" s="56">
        <v>2.2979599999999998</v>
      </c>
      <c r="AI1387" s="56">
        <v>0.94077</v>
      </c>
      <c r="AK1387" s="45">
        <v>44120</v>
      </c>
      <c r="AL1387" s="56">
        <v>9.2098499999999994</v>
      </c>
      <c r="AM1387" s="56">
        <v>2.2319100000000001</v>
      </c>
      <c r="AO1387" s="45">
        <v>44120</v>
      </c>
      <c r="AP1387" s="56">
        <v>5.5902700000000003</v>
      </c>
      <c r="AQ1387" s="56">
        <v>3.8888799999999999</v>
      </c>
    </row>
    <row r="1388" spans="1:43">
      <c r="A1388" s="45">
        <v>44121</v>
      </c>
      <c r="B1388" s="56">
        <v>0.17376</v>
      </c>
      <c r="C1388" s="56">
        <v>0.27644000000000002</v>
      </c>
      <c r="E1388" s="45">
        <v>44121</v>
      </c>
      <c r="F1388" s="56">
        <v>11.428570000000001</v>
      </c>
      <c r="G1388" s="56">
        <v>10</v>
      </c>
      <c r="I1388" s="45">
        <v>44121</v>
      </c>
      <c r="J1388" s="56">
        <v>2.1704599999999998</v>
      </c>
      <c r="K1388" s="56">
        <v>1.0058199999999999</v>
      </c>
      <c r="M1388" s="45">
        <v>44121</v>
      </c>
      <c r="N1388" s="56">
        <v>1.7285999999999999</v>
      </c>
      <c r="O1388" s="56">
        <v>0.64822000000000002</v>
      </c>
      <c r="Q1388" s="45">
        <v>44121</v>
      </c>
      <c r="R1388" s="56">
        <v>4.3148099999999996</v>
      </c>
      <c r="S1388" s="56">
        <v>5.8142199999999997</v>
      </c>
      <c r="U1388" s="45">
        <v>44121</v>
      </c>
      <c r="V1388" s="56">
        <v>1.8489899999999999</v>
      </c>
      <c r="W1388" s="56">
        <v>3.80071</v>
      </c>
      <c r="Y1388" s="45">
        <v>44121</v>
      </c>
      <c r="Z1388" s="56">
        <v>1.63785</v>
      </c>
      <c r="AA1388" s="56">
        <v>5.6642400000000004</v>
      </c>
      <c r="AC1388" s="45">
        <v>44121</v>
      </c>
      <c r="AD1388" s="56">
        <v>0.26490999999999998</v>
      </c>
      <c r="AE1388" s="56">
        <v>0.35516999999999999</v>
      </c>
      <c r="AG1388" s="45">
        <v>44121</v>
      </c>
      <c r="AH1388" s="56">
        <v>0.41639999999999999</v>
      </c>
      <c r="AI1388" s="56">
        <v>0.21590999999999999</v>
      </c>
      <c r="AK1388" s="45">
        <v>44121</v>
      </c>
      <c r="AL1388" s="56">
        <v>2.0779800000000002</v>
      </c>
      <c r="AM1388" s="56">
        <v>0.41045999999999999</v>
      </c>
      <c r="AO1388" s="45">
        <v>44121</v>
      </c>
      <c r="AP1388" s="56">
        <v>1.80555</v>
      </c>
      <c r="AQ1388" s="56">
        <v>1.3888799999999999</v>
      </c>
    </row>
    <row r="1389" spans="1:43">
      <c r="A1389" s="45">
        <v>44122</v>
      </c>
      <c r="B1389" s="56">
        <v>0.13689999999999999</v>
      </c>
      <c r="C1389" s="56">
        <v>0.24879999999999999</v>
      </c>
      <c r="E1389" s="45">
        <v>44122</v>
      </c>
      <c r="F1389" s="56">
        <v>10</v>
      </c>
      <c r="G1389" s="56">
        <v>18.57142</v>
      </c>
      <c r="I1389" s="45">
        <v>44122</v>
      </c>
      <c r="J1389" s="56">
        <v>1.27051</v>
      </c>
      <c r="K1389" s="56">
        <v>0.26468999999999998</v>
      </c>
      <c r="M1389" s="45">
        <v>44122</v>
      </c>
      <c r="N1389" s="56">
        <v>1.2964500000000001</v>
      </c>
      <c r="O1389" s="56">
        <v>0.73465000000000003</v>
      </c>
      <c r="Q1389" s="45">
        <v>44122</v>
      </c>
      <c r="R1389" s="56">
        <v>4.0018799999999999</v>
      </c>
      <c r="S1389" s="56">
        <v>4.97898</v>
      </c>
      <c r="U1389" s="45">
        <v>44122</v>
      </c>
      <c r="V1389" s="56">
        <v>1.8489899999999999</v>
      </c>
      <c r="W1389" s="56">
        <v>4.2629599999999996</v>
      </c>
      <c r="Y1389" s="45">
        <v>44122</v>
      </c>
      <c r="Z1389" s="56">
        <v>1.63785</v>
      </c>
      <c r="AA1389" s="56">
        <v>7.0746099999999998</v>
      </c>
      <c r="AC1389" s="45">
        <v>44122</v>
      </c>
      <c r="AD1389" s="56">
        <v>0.26003999999999999</v>
      </c>
      <c r="AE1389" s="56">
        <v>0.41371999999999998</v>
      </c>
      <c r="AG1389" s="45">
        <v>44122</v>
      </c>
      <c r="AH1389" s="56">
        <v>0.52436000000000005</v>
      </c>
      <c r="AI1389" s="56">
        <v>0.40098</v>
      </c>
      <c r="AK1389" s="45">
        <v>44122</v>
      </c>
      <c r="AL1389" s="56">
        <v>2.00102</v>
      </c>
      <c r="AM1389" s="56">
        <v>0.33350000000000002</v>
      </c>
      <c r="AO1389" s="45">
        <v>44122</v>
      </c>
      <c r="AP1389" s="56">
        <v>1.66666</v>
      </c>
      <c r="AQ1389" s="56">
        <v>1.04166</v>
      </c>
    </row>
    <row r="1390" spans="1:43">
      <c r="A1390" s="45">
        <v>44123</v>
      </c>
      <c r="B1390" s="56">
        <v>0.27381</v>
      </c>
      <c r="C1390" s="56">
        <v>0.38569999999999999</v>
      </c>
      <c r="E1390" s="45">
        <v>44123</v>
      </c>
      <c r="F1390" s="56">
        <v>11.428570000000001</v>
      </c>
      <c r="G1390" s="56">
        <v>21.428570000000001</v>
      </c>
      <c r="I1390" s="45">
        <v>44123</v>
      </c>
      <c r="J1390" s="56">
        <v>2.9645299999999999</v>
      </c>
      <c r="K1390" s="56">
        <v>2.1704599999999998</v>
      </c>
      <c r="M1390" s="45">
        <v>44123</v>
      </c>
      <c r="N1390" s="56">
        <v>3.9757899999999999</v>
      </c>
      <c r="O1390" s="56">
        <v>1.85825</v>
      </c>
      <c r="Q1390" s="45">
        <v>44123</v>
      </c>
      <c r="R1390" s="56">
        <v>9.46584</v>
      </c>
      <c r="S1390" s="56">
        <v>12.861330000000001</v>
      </c>
      <c r="U1390" s="45">
        <v>44123</v>
      </c>
      <c r="V1390" s="56">
        <v>7.8068799999999996</v>
      </c>
      <c r="W1390" s="56">
        <v>5.7524300000000004</v>
      </c>
      <c r="Y1390" s="45">
        <v>44123</v>
      </c>
      <c r="Z1390" s="56">
        <v>6.9153700000000002</v>
      </c>
      <c r="AA1390" s="56">
        <v>9.8498599999999996</v>
      </c>
      <c r="AC1390" s="45">
        <v>44123</v>
      </c>
      <c r="AD1390" s="56">
        <v>0.41421000000000002</v>
      </c>
      <c r="AE1390" s="56">
        <v>0.53617999999999999</v>
      </c>
      <c r="AG1390" s="45">
        <v>44123</v>
      </c>
      <c r="AH1390" s="56">
        <v>1.31091</v>
      </c>
      <c r="AI1390" s="56">
        <v>0.60148000000000001</v>
      </c>
      <c r="AK1390" s="45">
        <v>44123</v>
      </c>
      <c r="AL1390" s="56">
        <v>8.2349899999999998</v>
      </c>
      <c r="AM1390" s="56">
        <v>2.1292900000000001</v>
      </c>
      <c r="AO1390" s="45">
        <v>44123</v>
      </c>
      <c r="AP1390" s="56">
        <v>6.0416600000000003</v>
      </c>
      <c r="AQ1390" s="56">
        <v>3.8194400000000002</v>
      </c>
    </row>
    <row r="1391" spans="1:43">
      <c r="A1391" s="45">
        <v>44124</v>
      </c>
      <c r="B1391" s="56">
        <v>0.27644000000000002</v>
      </c>
      <c r="C1391" s="56">
        <v>0.34489999999999998</v>
      </c>
      <c r="E1391" s="45">
        <v>44124</v>
      </c>
      <c r="F1391" s="56">
        <v>24.285710000000002</v>
      </c>
      <c r="G1391" s="56">
        <v>28.57142</v>
      </c>
      <c r="I1391" s="45">
        <v>44124</v>
      </c>
      <c r="J1391" s="56">
        <v>5.1879299999999997</v>
      </c>
      <c r="K1391" s="56">
        <v>2.0645799999999999</v>
      </c>
      <c r="M1391" s="45">
        <v>44124</v>
      </c>
      <c r="N1391" s="56">
        <v>6.5687100000000003</v>
      </c>
      <c r="O1391" s="56">
        <v>1.6853899999999999</v>
      </c>
      <c r="Q1391" s="45">
        <v>44124</v>
      </c>
      <c r="R1391" s="56">
        <v>9.7446800000000007</v>
      </c>
      <c r="S1391" s="56">
        <v>13.79331</v>
      </c>
      <c r="U1391" s="45">
        <v>44124</v>
      </c>
      <c r="V1391" s="56">
        <v>8.2691300000000005</v>
      </c>
      <c r="W1391" s="56">
        <v>5.2901899999999999</v>
      </c>
      <c r="Y1391" s="45">
        <v>44124</v>
      </c>
      <c r="Z1391" s="56">
        <v>7.32484</v>
      </c>
      <c r="AA1391" s="56">
        <v>8.8717000000000006</v>
      </c>
      <c r="AC1391" s="45">
        <v>44124</v>
      </c>
      <c r="AD1391" s="56">
        <v>0.55471999999999999</v>
      </c>
      <c r="AE1391" s="56">
        <v>0.55130000000000001</v>
      </c>
      <c r="AG1391" s="45">
        <v>44124</v>
      </c>
      <c r="AH1391" s="56">
        <v>1.9740899999999999</v>
      </c>
      <c r="AI1391" s="56">
        <v>0.80196999999999996</v>
      </c>
      <c r="AK1391" s="45">
        <v>44124</v>
      </c>
      <c r="AL1391" s="56">
        <v>11.570029999999999</v>
      </c>
      <c r="AM1391" s="56">
        <v>4.9256000000000002</v>
      </c>
      <c r="AO1391" s="45">
        <v>44124</v>
      </c>
      <c r="AP1391" s="56">
        <v>6.3541600000000003</v>
      </c>
      <c r="AQ1391" s="56">
        <v>3.9930500000000002</v>
      </c>
    </row>
    <row r="1392" spans="1:43">
      <c r="A1392" s="45">
        <v>44125</v>
      </c>
      <c r="B1392" s="56">
        <v>0.28301999999999999</v>
      </c>
      <c r="C1392" s="56">
        <v>0.54235999999999995</v>
      </c>
      <c r="E1392" s="45">
        <v>44125</v>
      </c>
      <c r="F1392" s="56">
        <v>30</v>
      </c>
      <c r="G1392" s="56">
        <v>25.714279999999999</v>
      </c>
      <c r="I1392" s="45">
        <v>44125</v>
      </c>
      <c r="J1392" s="56">
        <v>1.90577</v>
      </c>
      <c r="K1392" s="56">
        <v>2.9645299999999999</v>
      </c>
      <c r="M1392" s="45">
        <v>44125</v>
      </c>
      <c r="N1392" s="56">
        <v>1.4260999999999999</v>
      </c>
      <c r="O1392" s="56">
        <v>1.77182</v>
      </c>
      <c r="Q1392" s="45">
        <v>44125</v>
      </c>
      <c r="R1392" s="56">
        <v>11.83197</v>
      </c>
      <c r="S1392" s="56">
        <v>11.83522</v>
      </c>
      <c r="U1392" s="45">
        <v>44125</v>
      </c>
      <c r="V1392" s="56">
        <v>11.42783</v>
      </c>
      <c r="W1392" s="56">
        <v>3.82639</v>
      </c>
      <c r="Y1392" s="45">
        <v>44125</v>
      </c>
      <c r="Z1392" s="56">
        <v>10.12283</v>
      </c>
      <c r="AA1392" s="56">
        <v>5.9372100000000003</v>
      </c>
      <c r="AC1392" s="45">
        <v>44125</v>
      </c>
      <c r="AD1392" s="56">
        <v>0.35955999999999999</v>
      </c>
      <c r="AE1392" s="56">
        <v>0.61619000000000002</v>
      </c>
      <c r="AG1392" s="45">
        <v>44125</v>
      </c>
      <c r="AH1392" s="56">
        <v>0.84823999999999999</v>
      </c>
      <c r="AI1392" s="56">
        <v>0.55520999999999998</v>
      </c>
      <c r="AK1392" s="45">
        <v>44125</v>
      </c>
      <c r="AL1392" s="56">
        <v>4.1303200000000002</v>
      </c>
      <c r="AM1392" s="56">
        <v>2.05233</v>
      </c>
      <c r="AO1392" s="45">
        <v>44125</v>
      </c>
      <c r="AP1392" s="56">
        <v>5.7291600000000003</v>
      </c>
      <c r="AQ1392" s="56">
        <v>3.1944400000000002</v>
      </c>
    </row>
    <row r="1393" spans="1:43">
      <c r="A1393" s="45">
        <v>44126</v>
      </c>
      <c r="B1393" s="56">
        <v>0.25011</v>
      </c>
      <c r="C1393" s="56">
        <v>0.33831</v>
      </c>
      <c r="E1393" s="45">
        <v>44126</v>
      </c>
      <c r="F1393" s="56">
        <v>11.428570000000001</v>
      </c>
      <c r="G1393" s="56">
        <v>25.714279999999999</v>
      </c>
      <c r="I1393" s="45">
        <v>44126</v>
      </c>
      <c r="J1393" s="56">
        <v>4.2350399999999997</v>
      </c>
      <c r="K1393" s="56">
        <v>2.0645799999999999</v>
      </c>
      <c r="M1393" s="45">
        <v>44126</v>
      </c>
      <c r="N1393" s="56">
        <v>4.1054399999999998</v>
      </c>
      <c r="O1393" s="56">
        <v>2.4200499999999998</v>
      </c>
      <c r="Q1393" s="45">
        <v>44126</v>
      </c>
      <c r="R1393" s="56">
        <v>11.019130000000001</v>
      </c>
      <c r="S1393" s="56">
        <v>12.552300000000001</v>
      </c>
      <c r="U1393" s="45">
        <v>44126</v>
      </c>
      <c r="V1393" s="56">
        <v>5.6497099999999998</v>
      </c>
      <c r="W1393" s="56">
        <v>4.5968099999999996</v>
      </c>
      <c r="Y1393" s="45">
        <v>44126</v>
      </c>
      <c r="Z1393" s="56">
        <v>5.0045400000000004</v>
      </c>
      <c r="AA1393" s="56">
        <v>8.4167400000000008</v>
      </c>
      <c r="AC1393" s="45">
        <v>44126</v>
      </c>
      <c r="AD1393" s="56">
        <v>0.49714999999999998</v>
      </c>
      <c r="AE1393" s="56">
        <v>0.58155000000000001</v>
      </c>
      <c r="AG1393" s="45">
        <v>44126</v>
      </c>
      <c r="AH1393" s="56">
        <v>1.55768</v>
      </c>
      <c r="AI1393" s="56">
        <v>0.72485999999999995</v>
      </c>
      <c r="AK1393" s="45">
        <v>44126</v>
      </c>
      <c r="AL1393" s="56">
        <v>9.4663900000000005</v>
      </c>
      <c r="AM1393" s="56">
        <v>2.7706499999999998</v>
      </c>
      <c r="AO1393" s="45">
        <v>44126</v>
      </c>
      <c r="AP1393" s="56">
        <v>4.7916600000000003</v>
      </c>
      <c r="AQ1393" s="56">
        <v>3.4375</v>
      </c>
    </row>
    <row r="1394" spans="1:43">
      <c r="A1394" s="45">
        <v>44127</v>
      </c>
      <c r="B1394" s="56">
        <v>0.25142999999999999</v>
      </c>
      <c r="C1394" s="56">
        <v>0.49102000000000001</v>
      </c>
      <c r="E1394" s="45">
        <v>44127</v>
      </c>
      <c r="F1394" s="56">
        <v>0</v>
      </c>
      <c r="G1394" s="56">
        <v>0</v>
      </c>
      <c r="I1394" s="45">
        <v>44127</v>
      </c>
      <c r="J1394" s="56">
        <v>1.9587000000000001</v>
      </c>
      <c r="K1394" s="56">
        <v>1.5351999999999999</v>
      </c>
      <c r="M1394" s="45">
        <v>44127</v>
      </c>
      <c r="N1394" s="56">
        <v>1.5989599999999999</v>
      </c>
      <c r="O1394" s="56">
        <v>1.5989599999999999</v>
      </c>
      <c r="Q1394" s="45">
        <v>44127</v>
      </c>
      <c r="R1394" s="56">
        <v>10.376390000000001</v>
      </c>
      <c r="S1394" s="56">
        <v>10.419560000000001</v>
      </c>
      <c r="U1394" s="45">
        <v>44127</v>
      </c>
      <c r="V1394" s="56">
        <v>5.4699499999999999</v>
      </c>
      <c r="W1394" s="56">
        <v>3.8520799999999999</v>
      </c>
      <c r="Y1394" s="45">
        <v>44127</v>
      </c>
      <c r="Z1394" s="56">
        <v>4.8453099999999996</v>
      </c>
      <c r="AA1394" s="56">
        <v>5.5732400000000002</v>
      </c>
      <c r="AC1394" s="45">
        <v>44127</v>
      </c>
      <c r="AD1394" s="56">
        <v>0.35859000000000002</v>
      </c>
      <c r="AE1394" s="56">
        <v>0.42932999999999999</v>
      </c>
      <c r="AG1394" s="45">
        <v>44127</v>
      </c>
      <c r="AH1394" s="56">
        <v>1.17211</v>
      </c>
      <c r="AI1394" s="56">
        <v>0.58604999999999996</v>
      </c>
      <c r="AK1394" s="45">
        <v>44127</v>
      </c>
      <c r="AL1394" s="56">
        <v>8.0554100000000002</v>
      </c>
      <c r="AM1394" s="56">
        <v>2.6423800000000002</v>
      </c>
      <c r="AO1394" s="45">
        <v>44127</v>
      </c>
      <c r="AP1394" s="56">
        <v>4.0625</v>
      </c>
      <c r="AQ1394" s="56">
        <v>3.0902699999999999</v>
      </c>
    </row>
    <row r="1395" spans="1:43">
      <c r="A1395" s="45">
        <v>44128</v>
      </c>
      <c r="B1395" s="56">
        <v>9.6089999999999995E-2</v>
      </c>
      <c r="C1395" s="56">
        <v>0.24748000000000001</v>
      </c>
      <c r="E1395" s="45">
        <v>44128</v>
      </c>
      <c r="F1395" s="56">
        <v>7.1428500000000001</v>
      </c>
      <c r="G1395" s="56">
        <v>7.1428500000000001</v>
      </c>
      <c r="I1395" s="45">
        <v>44128</v>
      </c>
      <c r="J1395" s="56">
        <v>0.95287999999999995</v>
      </c>
      <c r="K1395" s="56">
        <v>0.42349999999999999</v>
      </c>
      <c r="M1395" s="45">
        <v>44128</v>
      </c>
      <c r="N1395" s="56">
        <v>0.47536</v>
      </c>
      <c r="O1395" s="56">
        <v>0.73465000000000003</v>
      </c>
      <c r="Q1395" s="45">
        <v>44128</v>
      </c>
      <c r="R1395" s="56">
        <v>5.3136599999999996</v>
      </c>
      <c r="S1395" s="56">
        <v>4.3966099999999999</v>
      </c>
      <c r="U1395" s="45">
        <v>44128</v>
      </c>
      <c r="V1395" s="56">
        <v>3.80071</v>
      </c>
      <c r="W1395" s="56">
        <v>2.3369200000000001</v>
      </c>
      <c r="Y1395" s="45">
        <v>44128</v>
      </c>
      <c r="Z1395" s="56">
        <v>3.3666900000000002</v>
      </c>
      <c r="AA1395" s="56">
        <v>4.6405799999999999</v>
      </c>
      <c r="AC1395" s="45">
        <v>44128</v>
      </c>
      <c r="AD1395" s="56">
        <v>0.15903999999999999</v>
      </c>
      <c r="AE1395" s="56">
        <v>0.33711999999999998</v>
      </c>
      <c r="AG1395" s="45">
        <v>44128</v>
      </c>
      <c r="AH1395" s="56">
        <v>0.37014000000000002</v>
      </c>
      <c r="AI1395" s="56">
        <v>0.10795</v>
      </c>
      <c r="AK1395" s="45">
        <v>44128</v>
      </c>
      <c r="AL1395" s="56">
        <v>2.6167199999999999</v>
      </c>
      <c r="AM1395" s="56">
        <v>0.66700000000000004</v>
      </c>
      <c r="AO1395" s="45">
        <v>44128</v>
      </c>
      <c r="AP1395" s="56">
        <v>1.4583299999999999</v>
      </c>
      <c r="AQ1395" s="56">
        <v>1.2152700000000001</v>
      </c>
    </row>
    <row r="1396" spans="1:43">
      <c r="A1396" s="45">
        <v>44129</v>
      </c>
      <c r="B1396" s="56">
        <v>0.1527</v>
      </c>
      <c r="C1396" s="56">
        <v>0.21851999999999999</v>
      </c>
      <c r="E1396" s="45">
        <v>44129</v>
      </c>
      <c r="F1396" s="56">
        <v>0</v>
      </c>
      <c r="G1396" s="56">
        <v>15.71428</v>
      </c>
      <c r="I1396" s="45">
        <v>44129</v>
      </c>
      <c r="J1396" s="56">
        <v>0.37056</v>
      </c>
      <c r="K1396" s="56">
        <v>0</v>
      </c>
      <c r="M1396" s="45">
        <v>44129</v>
      </c>
      <c r="N1396" s="56">
        <v>0.69144000000000005</v>
      </c>
      <c r="O1396" s="56">
        <v>0.77786999999999995</v>
      </c>
      <c r="Q1396" s="45">
        <v>44129</v>
      </c>
      <c r="R1396" s="56">
        <v>5.0182500000000001</v>
      </c>
      <c r="S1396" s="56">
        <v>6.1067</v>
      </c>
      <c r="U1396" s="45">
        <v>44129</v>
      </c>
      <c r="V1396" s="56">
        <v>3.0816599999999998</v>
      </c>
      <c r="W1396" s="56">
        <v>3.0559799999999999</v>
      </c>
      <c r="Y1396" s="45">
        <v>44129</v>
      </c>
      <c r="Z1396" s="56">
        <v>2.7297500000000001</v>
      </c>
      <c r="AA1396" s="56">
        <v>6.61965</v>
      </c>
      <c r="AC1396" s="45">
        <v>44129</v>
      </c>
      <c r="AD1396" s="56">
        <v>0.18734000000000001</v>
      </c>
      <c r="AE1396" s="56">
        <v>0.36492999999999998</v>
      </c>
      <c r="AG1396" s="45">
        <v>44129</v>
      </c>
      <c r="AH1396" s="56">
        <v>0.57062999999999997</v>
      </c>
      <c r="AI1396" s="56">
        <v>0.32386999999999999</v>
      </c>
      <c r="AK1396" s="45">
        <v>44129</v>
      </c>
      <c r="AL1396" s="56">
        <v>2.4371399999999999</v>
      </c>
      <c r="AM1396" s="56">
        <v>0.51307999999999998</v>
      </c>
      <c r="AO1396" s="45">
        <v>44129</v>
      </c>
      <c r="AP1396" s="56">
        <v>1.7708299999999999</v>
      </c>
      <c r="AQ1396" s="56">
        <v>1.1458299999999999</v>
      </c>
    </row>
    <row r="1397" spans="1:43">
      <c r="A1397" s="45">
        <v>44130</v>
      </c>
      <c r="B1397" s="56">
        <v>0.24615999999999999</v>
      </c>
      <c r="C1397" s="56">
        <v>0.36991000000000002</v>
      </c>
      <c r="E1397" s="45">
        <v>44130</v>
      </c>
      <c r="F1397" s="56">
        <v>10</v>
      </c>
      <c r="G1397" s="56">
        <v>15.71428</v>
      </c>
      <c r="I1397" s="45">
        <v>44130</v>
      </c>
      <c r="J1397" s="56">
        <v>8.9465299999999992</v>
      </c>
      <c r="K1397" s="56">
        <v>1.64107</v>
      </c>
      <c r="M1397" s="45">
        <v>44130</v>
      </c>
      <c r="N1397" s="56">
        <v>11.235950000000001</v>
      </c>
      <c r="O1397" s="56">
        <v>1.7285999999999999</v>
      </c>
      <c r="Q1397" s="45">
        <v>44130</v>
      </c>
      <c r="R1397" s="56">
        <v>11.198</v>
      </c>
      <c r="S1397" s="56">
        <v>14.9246</v>
      </c>
      <c r="U1397" s="45">
        <v>44130</v>
      </c>
      <c r="V1397" s="56">
        <v>5.9065200000000004</v>
      </c>
      <c r="W1397" s="56">
        <v>8.3718500000000002</v>
      </c>
      <c r="Y1397" s="45">
        <v>44130</v>
      </c>
      <c r="Z1397" s="56">
        <v>5.2320200000000003</v>
      </c>
      <c r="AA1397" s="56">
        <v>15.4686</v>
      </c>
      <c r="AC1397" s="45">
        <v>44130</v>
      </c>
      <c r="AD1397" s="56">
        <v>0.57716000000000001</v>
      </c>
      <c r="AE1397" s="56">
        <v>0.55227999999999999</v>
      </c>
      <c r="AG1397" s="45">
        <v>44130</v>
      </c>
      <c r="AH1397" s="56">
        <v>2.4213399999999998</v>
      </c>
      <c r="AI1397" s="56">
        <v>0.80196999999999996</v>
      </c>
      <c r="AK1397" s="45">
        <v>44130</v>
      </c>
      <c r="AL1397" s="56">
        <v>41.867620000000002</v>
      </c>
      <c r="AM1397" s="56">
        <v>9.8255499999999998</v>
      </c>
      <c r="AO1397" s="45">
        <v>44130</v>
      </c>
      <c r="AP1397" s="56">
        <v>6.6319400000000002</v>
      </c>
      <c r="AQ1397" s="56">
        <v>3.3333300000000001</v>
      </c>
    </row>
    <row r="1398" spans="1:43">
      <c r="A1398" s="45">
        <v>44131</v>
      </c>
      <c r="B1398" s="56">
        <v>0.3054</v>
      </c>
      <c r="C1398" s="56">
        <v>0.31857000000000002</v>
      </c>
      <c r="E1398" s="45">
        <v>44131</v>
      </c>
      <c r="F1398" s="56">
        <v>28.57142</v>
      </c>
      <c r="G1398" s="56">
        <v>41.428570000000001</v>
      </c>
      <c r="I1398" s="45">
        <v>44131</v>
      </c>
      <c r="J1398" s="56">
        <v>5.1349900000000002</v>
      </c>
      <c r="K1398" s="56">
        <v>2.1704599999999998</v>
      </c>
      <c r="M1398" s="45">
        <v>44131</v>
      </c>
      <c r="N1398" s="56">
        <v>3.9757899999999999</v>
      </c>
      <c r="O1398" s="56">
        <v>1.5125299999999999</v>
      </c>
      <c r="Q1398" s="45">
        <v>44131</v>
      </c>
      <c r="R1398" s="56">
        <v>10.908759999999999</v>
      </c>
      <c r="S1398" s="56">
        <v>12.528930000000001</v>
      </c>
      <c r="U1398" s="45">
        <v>44131</v>
      </c>
      <c r="V1398" s="56">
        <v>7.8068799999999996</v>
      </c>
      <c r="W1398" s="56">
        <v>6.9851000000000001</v>
      </c>
      <c r="Y1398" s="45">
        <v>44131</v>
      </c>
      <c r="Z1398" s="56">
        <v>6.9153700000000002</v>
      </c>
      <c r="AA1398" s="56">
        <v>9.2811599999999999</v>
      </c>
      <c r="AC1398" s="45">
        <v>44131</v>
      </c>
      <c r="AD1398" s="56">
        <v>0.55227999999999999</v>
      </c>
      <c r="AE1398" s="56">
        <v>0.54300999999999999</v>
      </c>
      <c r="AG1398" s="45">
        <v>44131</v>
      </c>
      <c r="AH1398" s="56">
        <v>2.25169</v>
      </c>
      <c r="AI1398" s="56">
        <v>0.80196999999999996</v>
      </c>
      <c r="AK1398" s="45">
        <v>44131</v>
      </c>
      <c r="AL1398" s="56">
        <v>22.498709999999999</v>
      </c>
      <c r="AM1398" s="56">
        <v>7.1318599999999996</v>
      </c>
      <c r="AO1398" s="45">
        <v>44131</v>
      </c>
      <c r="AP1398" s="56">
        <v>5.2430500000000002</v>
      </c>
      <c r="AQ1398" s="56">
        <v>3.4722200000000001</v>
      </c>
    </row>
    <row r="1399" spans="1:43">
      <c r="A1399" s="45">
        <v>44132</v>
      </c>
      <c r="B1399" s="56">
        <v>0.22509999999999999</v>
      </c>
      <c r="C1399" s="56">
        <v>0.28566000000000003</v>
      </c>
      <c r="E1399" s="45">
        <v>44132</v>
      </c>
      <c r="F1399" s="56">
        <v>7.1428500000000001</v>
      </c>
      <c r="G1399" s="56">
        <v>12.857139999999999</v>
      </c>
      <c r="I1399" s="45">
        <v>44132</v>
      </c>
      <c r="J1399" s="56">
        <v>2.3822100000000002</v>
      </c>
      <c r="K1399" s="56">
        <v>2.3822100000000002</v>
      </c>
      <c r="M1399" s="45">
        <v>44132</v>
      </c>
      <c r="N1399" s="56">
        <v>1.0803799999999999</v>
      </c>
      <c r="O1399" s="56">
        <v>2.5929099999999998</v>
      </c>
      <c r="Q1399" s="45">
        <v>44132</v>
      </c>
      <c r="R1399" s="56">
        <v>10.47085</v>
      </c>
      <c r="S1399" s="56">
        <v>11.24831</v>
      </c>
      <c r="U1399" s="45">
        <v>44132</v>
      </c>
      <c r="V1399" s="56">
        <v>5.8808400000000001</v>
      </c>
      <c r="W1399" s="56">
        <v>3.3641399999999999</v>
      </c>
      <c r="Y1399" s="45">
        <v>44132</v>
      </c>
      <c r="Z1399" s="56">
        <v>5.2092799999999997</v>
      </c>
      <c r="AA1399" s="56">
        <v>6.8471299999999999</v>
      </c>
      <c r="AC1399" s="45">
        <v>44132</v>
      </c>
      <c r="AD1399" s="56">
        <v>0.4869</v>
      </c>
      <c r="AE1399" s="56">
        <v>0.52886</v>
      </c>
      <c r="AG1399" s="45">
        <v>44132</v>
      </c>
      <c r="AH1399" s="56">
        <v>1.6039399999999999</v>
      </c>
      <c r="AI1399" s="56">
        <v>0.66317000000000004</v>
      </c>
      <c r="AK1399" s="45">
        <v>44132</v>
      </c>
      <c r="AL1399" s="56">
        <v>11.672650000000001</v>
      </c>
      <c r="AM1399" s="56">
        <v>4.3868600000000004</v>
      </c>
      <c r="AO1399" s="45">
        <v>44132</v>
      </c>
      <c r="AP1399" s="56">
        <v>4.8958300000000001</v>
      </c>
      <c r="AQ1399" s="56">
        <v>3.125</v>
      </c>
    </row>
    <row r="1400" spans="1:43">
      <c r="A1400" s="45">
        <v>44133</v>
      </c>
      <c r="B1400" s="56">
        <v>0.42914999999999998</v>
      </c>
      <c r="C1400" s="56">
        <v>0.34753000000000001</v>
      </c>
      <c r="E1400" s="45">
        <v>44133</v>
      </c>
      <c r="F1400" s="56">
        <v>24.285710000000002</v>
      </c>
      <c r="G1400" s="56">
        <v>7.1428500000000001</v>
      </c>
      <c r="I1400" s="45">
        <v>44133</v>
      </c>
      <c r="J1400" s="56">
        <v>5.6114300000000004</v>
      </c>
      <c r="K1400" s="56">
        <v>1.79989</v>
      </c>
      <c r="M1400" s="45">
        <v>44133</v>
      </c>
      <c r="N1400" s="56">
        <v>6.9144300000000003</v>
      </c>
      <c r="O1400" s="56">
        <v>1.2964500000000001</v>
      </c>
      <c r="Q1400" s="45">
        <v>44133</v>
      </c>
      <c r="R1400" s="56">
        <v>10.65361</v>
      </c>
      <c r="S1400" s="56">
        <v>13.413180000000001</v>
      </c>
      <c r="U1400" s="45">
        <v>44133</v>
      </c>
      <c r="V1400" s="56">
        <v>4.1088800000000001</v>
      </c>
      <c r="W1400" s="56">
        <v>4.62249</v>
      </c>
      <c r="Y1400" s="45">
        <v>44133</v>
      </c>
      <c r="Z1400" s="56">
        <v>3.6396700000000002</v>
      </c>
      <c r="AA1400" s="56">
        <v>8.3712400000000002</v>
      </c>
      <c r="AC1400" s="45">
        <v>44133</v>
      </c>
      <c r="AD1400" s="56">
        <v>0.79718999999999995</v>
      </c>
      <c r="AE1400" s="56">
        <v>0.57033</v>
      </c>
      <c r="AG1400" s="45">
        <v>44133</v>
      </c>
      <c r="AH1400" s="56">
        <v>3.4855</v>
      </c>
      <c r="AI1400" s="56">
        <v>1.12584</v>
      </c>
      <c r="AK1400" s="45">
        <v>44133</v>
      </c>
      <c r="AL1400" s="56">
        <v>12.9297</v>
      </c>
      <c r="AM1400" s="56">
        <v>4.5151300000000001</v>
      </c>
      <c r="AO1400" s="45">
        <v>44133</v>
      </c>
      <c r="AP1400" s="56">
        <v>6.5277700000000003</v>
      </c>
      <c r="AQ1400" s="56">
        <v>3.8194400000000002</v>
      </c>
    </row>
    <row r="1401" spans="1:43">
      <c r="A1401" s="45">
        <v>44134</v>
      </c>
      <c r="B1401" s="56">
        <v>0.42255999999999999</v>
      </c>
      <c r="C1401" s="56">
        <v>0.3054</v>
      </c>
      <c r="E1401" s="45">
        <v>44134</v>
      </c>
      <c r="F1401" s="56">
        <v>0</v>
      </c>
      <c r="G1401" s="56">
        <v>24.285710000000002</v>
      </c>
      <c r="I1401" s="45">
        <v>44134</v>
      </c>
      <c r="J1401" s="56">
        <v>11.964</v>
      </c>
      <c r="K1401" s="56">
        <v>0.68818999999999997</v>
      </c>
      <c r="M1401" s="45">
        <v>44134</v>
      </c>
      <c r="N1401" s="56">
        <v>15.81676</v>
      </c>
      <c r="O1401" s="56">
        <v>1.94468</v>
      </c>
      <c r="Q1401" s="45">
        <v>44134</v>
      </c>
      <c r="R1401" s="56">
        <v>9.2733399999999993</v>
      </c>
      <c r="S1401" s="56">
        <v>13.29762</v>
      </c>
      <c r="U1401" s="45">
        <v>44134</v>
      </c>
      <c r="V1401" s="56">
        <v>3.5695899999999998</v>
      </c>
      <c r="W1401" s="56">
        <v>6.2146800000000004</v>
      </c>
      <c r="Y1401" s="45">
        <v>44134</v>
      </c>
      <c r="Z1401" s="56">
        <v>3.1619600000000001</v>
      </c>
      <c r="AA1401" s="56">
        <v>10.623290000000001</v>
      </c>
      <c r="AC1401" s="45">
        <v>44134</v>
      </c>
      <c r="AD1401" s="56">
        <v>0.73717999999999995</v>
      </c>
      <c r="AE1401" s="56">
        <v>0.52690999999999999</v>
      </c>
      <c r="AG1401" s="45">
        <v>44134</v>
      </c>
      <c r="AH1401" s="56">
        <v>3.30043</v>
      </c>
      <c r="AI1401" s="56">
        <v>1.15669</v>
      </c>
      <c r="AK1401" s="45">
        <v>44134</v>
      </c>
      <c r="AL1401" s="56">
        <v>7.4653600000000004</v>
      </c>
      <c r="AM1401" s="56">
        <v>2.9245700000000001</v>
      </c>
      <c r="AO1401" s="45">
        <v>44134</v>
      </c>
      <c r="AP1401" s="56">
        <v>5.2083300000000001</v>
      </c>
      <c r="AQ1401" s="56">
        <v>3.0902699999999999</v>
      </c>
    </row>
    <row r="1402" spans="1:43">
      <c r="A1402" s="45">
        <v>44135</v>
      </c>
      <c r="B1402" s="56">
        <v>0.16455</v>
      </c>
      <c r="C1402" s="56">
        <v>0.13822000000000001</v>
      </c>
      <c r="E1402" s="45">
        <v>44135</v>
      </c>
      <c r="F1402" s="56">
        <v>0</v>
      </c>
      <c r="G1402" s="56">
        <v>7.1428500000000001</v>
      </c>
      <c r="I1402" s="45">
        <v>44135</v>
      </c>
      <c r="J1402" s="56">
        <v>3.9703499999999998</v>
      </c>
      <c r="K1402" s="56">
        <v>0.31762000000000001</v>
      </c>
      <c r="M1402" s="45">
        <v>44135</v>
      </c>
      <c r="N1402" s="56">
        <v>3.1979199999999999</v>
      </c>
      <c r="O1402" s="56">
        <v>0.30249999999999999</v>
      </c>
      <c r="Q1402" s="45">
        <v>44135</v>
      </c>
      <c r="R1402" s="56">
        <v>4.5615199999999998</v>
      </c>
      <c r="S1402" s="56">
        <v>5.37988</v>
      </c>
      <c r="U1402" s="45">
        <v>44135</v>
      </c>
      <c r="V1402" s="56">
        <v>1.6435500000000001</v>
      </c>
      <c r="W1402" s="56">
        <v>4.5968099999999996</v>
      </c>
      <c r="Y1402" s="45">
        <v>44135</v>
      </c>
      <c r="Z1402" s="56">
        <v>1.4558599999999999</v>
      </c>
      <c r="AA1402" s="56">
        <v>7.9162800000000004</v>
      </c>
      <c r="AC1402" s="45">
        <v>44135</v>
      </c>
      <c r="AD1402" s="56">
        <v>0.31517000000000001</v>
      </c>
      <c r="AE1402" s="56">
        <v>0.43176999999999999</v>
      </c>
      <c r="AG1402" s="45">
        <v>44135</v>
      </c>
      <c r="AH1402" s="56">
        <v>1.31091</v>
      </c>
      <c r="AI1402" s="56">
        <v>0.47809000000000001</v>
      </c>
      <c r="AK1402" s="45">
        <v>44135</v>
      </c>
      <c r="AL1402" s="56">
        <v>2.3858299999999999</v>
      </c>
      <c r="AM1402" s="56">
        <v>1.30836</v>
      </c>
      <c r="AO1402" s="45">
        <v>44135</v>
      </c>
      <c r="AP1402" s="56">
        <v>1.0763799999999999</v>
      </c>
      <c r="AQ1402" s="56">
        <v>0.90276999999999996</v>
      </c>
    </row>
    <row r="1403" spans="1:43">
      <c r="A1403" s="45">
        <v>44136</v>
      </c>
      <c r="B1403" s="56">
        <v>0.12374</v>
      </c>
      <c r="C1403" s="56">
        <v>0.1527</v>
      </c>
      <c r="E1403" s="45">
        <v>44136</v>
      </c>
      <c r="F1403" s="56">
        <v>0</v>
      </c>
      <c r="G1403" s="56">
        <v>0</v>
      </c>
      <c r="I1403" s="45">
        <v>44136</v>
      </c>
      <c r="J1403" s="56">
        <v>1.74695</v>
      </c>
      <c r="K1403" s="56">
        <v>0</v>
      </c>
      <c r="M1403" s="45">
        <v>44136</v>
      </c>
      <c r="N1403" s="56">
        <v>1.9878899999999999</v>
      </c>
      <c r="O1403" s="56">
        <v>0.56179000000000001</v>
      </c>
      <c r="Q1403" s="45">
        <v>44136</v>
      </c>
      <c r="R1403" s="56">
        <v>4.2998799999999999</v>
      </c>
      <c r="S1403" s="56">
        <v>4.7910199999999996</v>
      </c>
      <c r="U1403" s="45">
        <v>44136</v>
      </c>
      <c r="V1403" s="56">
        <v>2.3112400000000002</v>
      </c>
      <c r="W1403" s="56">
        <v>5.1104200000000004</v>
      </c>
      <c r="Y1403" s="45">
        <v>44136</v>
      </c>
      <c r="Z1403" s="56">
        <v>2.04731</v>
      </c>
      <c r="AA1403" s="56">
        <v>8.5532299999999992</v>
      </c>
      <c r="AC1403" s="45">
        <v>44136</v>
      </c>
      <c r="AD1403" s="56">
        <v>0.36591000000000001</v>
      </c>
      <c r="AE1403" s="56">
        <v>0.50397999999999998</v>
      </c>
      <c r="AG1403" s="45">
        <v>44136</v>
      </c>
      <c r="AH1403" s="56">
        <v>1.20296</v>
      </c>
      <c r="AI1403" s="56">
        <v>0.58604999999999996</v>
      </c>
      <c r="AK1403" s="45">
        <v>44136</v>
      </c>
      <c r="AL1403" s="56">
        <v>2.5397599999999998</v>
      </c>
      <c r="AM1403" s="56">
        <v>1.5649</v>
      </c>
      <c r="AO1403" s="45">
        <v>44136</v>
      </c>
      <c r="AP1403" s="56">
        <v>1.04166</v>
      </c>
      <c r="AQ1403" s="56">
        <v>0.97221999999999997</v>
      </c>
    </row>
    <row r="1404" spans="1:43">
      <c r="A1404" s="45">
        <v>44137</v>
      </c>
      <c r="B1404" s="56">
        <v>0.20666999999999999</v>
      </c>
      <c r="C1404" s="56">
        <v>0.27906999999999998</v>
      </c>
      <c r="E1404" s="45">
        <v>44137</v>
      </c>
      <c r="F1404" s="56">
        <v>27.142849999999999</v>
      </c>
      <c r="G1404" s="56">
        <v>8.5714199999999998</v>
      </c>
      <c r="I1404" s="45">
        <v>44137</v>
      </c>
      <c r="J1404" s="56">
        <v>0.84699999999999998</v>
      </c>
      <c r="K1404" s="56">
        <v>1.85283</v>
      </c>
      <c r="M1404" s="45">
        <v>44137</v>
      </c>
      <c r="N1404" s="56">
        <v>1.2100200000000001</v>
      </c>
      <c r="O1404" s="56">
        <v>1.0803799999999999</v>
      </c>
      <c r="Q1404" s="45">
        <v>44137</v>
      </c>
      <c r="R1404" s="56">
        <v>9.3308</v>
      </c>
      <c r="S1404" s="56">
        <v>11.01848</v>
      </c>
      <c r="U1404" s="45">
        <v>44137</v>
      </c>
      <c r="V1404" s="56">
        <v>4.5968099999999996</v>
      </c>
      <c r="W1404" s="56">
        <v>5.8294800000000002</v>
      </c>
      <c r="Y1404" s="45">
        <v>44137</v>
      </c>
      <c r="Z1404" s="56">
        <v>4.0718800000000002</v>
      </c>
      <c r="AA1404" s="56">
        <v>8.1210100000000001</v>
      </c>
      <c r="AC1404" s="45">
        <v>44137</v>
      </c>
      <c r="AD1404" s="56">
        <v>0.53081</v>
      </c>
      <c r="AE1404" s="56">
        <v>0.48153000000000001</v>
      </c>
      <c r="AG1404" s="45">
        <v>44137</v>
      </c>
      <c r="AH1404" s="56">
        <v>1.4188700000000001</v>
      </c>
      <c r="AI1404" s="56">
        <v>0.92535000000000001</v>
      </c>
      <c r="AK1404" s="45">
        <v>44137</v>
      </c>
      <c r="AL1404" s="56">
        <v>5.1821400000000004</v>
      </c>
      <c r="AM1404" s="56">
        <v>2.4884499999999998</v>
      </c>
      <c r="AO1404" s="45">
        <v>44137</v>
      </c>
      <c r="AP1404" s="56">
        <v>5.4166600000000003</v>
      </c>
      <c r="AQ1404" s="56">
        <v>3.3680500000000002</v>
      </c>
    </row>
    <row r="1405" spans="1:43">
      <c r="A1405" s="45">
        <v>44138</v>
      </c>
      <c r="B1405" s="56">
        <v>0.25406000000000001</v>
      </c>
      <c r="C1405" s="56">
        <v>0.27906999999999998</v>
      </c>
      <c r="E1405" s="45">
        <v>44138</v>
      </c>
      <c r="F1405" s="56">
        <v>14.28571</v>
      </c>
      <c r="G1405" s="56">
        <v>14.28571</v>
      </c>
      <c r="I1405" s="45">
        <v>44138</v>
      </c>
      <c r="J1405" s="56">
        <v>1.1646300000000001</v>
      </c>
      <c r="K1405" s="56">
        <v>2.2233900000000002</v>
      </c>
      <c r="M1405" s="45">
        <v>44138</v>
      </c>
      <c r="N1405" s="56">
        <v>0.77786999999999995</v>
      </c>
      <c r="O1405" s="56">
        <v>2.46326</v>
      </c>
      <c r="Q1405" s="45">
        <v>44138</v>
      </c>
      <c r="R1405" s="56">
        <v>9.0746699999999993</v>
      </c>
      <c r="S1405" s="56">
        <v>10.94609</v>
      </c>
      <c r="U1405" s="45">
        <v>44138</v>
      </c>
      <c r="V1405" s="56">
        <v>4.7765700000000004</v>
      </c>
      <c r="W1405" s="56">
        <v>3.6979899999999999</v>
      </c>
      <c r="Y1405" s="45">
        <v>44138</v>
      </c>
      <c r="Z1405" s="56">
        <v>4.2311100000000001</v>
      </c>
      <c r="AA1405" s="56">
        <v>6.73339</v>
      </c>
      <c r="AC1405" s="45">
        <v>44138</v>
      </c>
      <c r="AD1405" s="56">
        <v>0.49909999999999999</v>
      </c>
      <c r="AE1405" s="56">
        <v>0.55227999999999999</v>
      </c>
      <c r="AG1405" s="45">
        <v>44138</v>
      </c>
      <c r="AH1405" s="56">
        <v>1.0487299999999999</v>
      </c>
      <c r="AI1405" s="56">
        <v>0.83281000000000005</v>
      </c>
      <c r="AK1405" s="45">
        <v>44138</v>
      </c>
      <c r="AL1405" s="56">
        <v>4.6433999999999997</v>
      </c>
      <c r="AM1405" s="56">
        <v>2.3601800000000002</v>
      </c>
      <c r="AO1405" s="45">
        <v>44138</v>
      </c>
      <c r="AP1405" s="56">
        <v>4.7569400000000002</v>
      </c>
      <c r="AQ1405" s="56">
        <v>3.2638799999999999</v>
      </c>
    </row>
    <row r="1406" spans="1:43">
      <c r="A1406" s="45">
        <v>44139</v>
      </c>
      <c r="B1406" s="56">
        <v>0.20799000000000001</v>
      </c>
      <c r="C1406" s="56">
        <v>0.27512999999999999</v>
      </c>
      <c r="E1406" s="45">
        <v>44139</v>
      </c>
      <c r="F1406" s="56">
        <v>8.5714199999999998</v>
      </c>
      <c r="G1406" s="56">
        <v>22.857140000000001</v>
      </c>
      <c r="I1406" s="45">
        <v>44139</v>
      </c>
      <c r="J1406" s="56">
        <v>1.5881400000000001</v>
      </c>
      <c r="K1406" s="56">
        <v>1.85283</v>
      </c>
      <c r="M1406" s="45">
        <v>44139</v>
      </c>
      <c r="N1406" s="56">
        <v>1.3828800000000001</v>
      </c>
      <c r="O1406" s="56">
        <v>1.3828800000000001</v>
      </c>
      <c r="Q1406" s="45">
        <v>44139</v>
      </c>
      <c r="R1406" s="56">
        <v>13.724489999999999</v>
      </c>
      <c r="S1406" s="56">
        <v>12.128349999999999</v>
      </c>
      <c r="U1406" s="45">
        <v>44139</v>
      </c>
      <c r="V1406" s="56">
        <v>7.0107799999999996</v>
      </c>
      <c r="W1406" s="56">
        <v>3.1073400000000002</v>
      </c>
      <c r="Y1406" s="45">
        <v>44139</v>
      </c>
      <c r="Z1406" s="56">
        <v>6.2101899999999999</v>
      </c>
      <c r="AA1406" s="56">
        <v>6.3694199999999999</v>
      </c>
      <c r="AC1406" s="45">
        <v>44139</v>
      </c>
      <c r="AD1406" s="56">
        <v>0.47519</v>
      </c>
      <c r="AE1406" s="56">
        <v>0.51861000000000002</v>
      </c>
      <c r="AG1406" s="45">
        <v>44139</v>
      </c>
      <c r="AH1406" s="56">
        <v>0.98704000000000003</v>
      </c>
      <c r="AI1406" s="56">
        <v>0.89449999999999996</v>
      </c>
      <c r="AK1406" s="45">
        <v>44139</v>
      </c>
      <c r="AL1406" s="56">
        <v>3.0528400000000002</v>
      </c>
      <c r="AM1406" s="56">
        <v>2.56541</v>
      </c>
      <c r="AO1406" s="45">
        <v>44139</v>
      </c>
      <c r="AP1406" s="56">
        <v>7.0833300000000001</v>
      </c>
      <c r="AQ1406" s="56">
        <v>2.2569400000000002</v>
      </c>
    </row>
    <row r="1407" spans="1:43">
      <c r="A1407" s="45">
        <v>44140</v>
      </c>
      <c r="B1407" s="56">
        <v>0.20666999999999999</v>
      </c>
      <c r="C1407" s="56">
        <v>0.28038999999999997</v>
      </c>
      <c r="E1407" s="45">
        <v>44140</v>
      </c>
      <c r="F1407" s="56">
        <v>27.142849999999999</v>
      </c>
      <c r="G1407" s="56">
        <v>20</v>
      </c>
      <c r="I1407" s="45">
        <v>44140</v>
      </c>
      <c r="J1407" s="56">
        <v>1.4293199999999999</v>
      </c>
      <c r="K1407" s="56">
        <v>2.69984</v>
      </c>
      <c r="M1407" s="45">
        <v>44140</v>
      </c>
      <c r="N1407" s="56">
        <v>1.9878899999999999</v>
      </c>
      <c r="O1407" s="56">
        <v>3.1547100000000001</v>
      </c>
      <c r="Q1407" s="45">
        <v>44140</v>
      </c>
      <c r="R1407" s="56">
        <v>13.17751</v>
      </c>
      <c r="S1407" s="56">
        <v>12.61722</v>
      </c>
      <c r="U1407" s="45">
        <v>44140</v>
      </c>
      <c r="V1407" s="56">
        <v>8.7057000000000002</v>
      </c>
      <c r="W1407" s="56">
        <v>5.41859</v>
      </c>
      <c r="Y1407" s="45">
        <v>44140</v>
      </c>
      <c r="Z1407" s="56">
        <v>7.7115499999999999</v>
      </c>
      <c r="AA1407" s="56">
        <v>11.26023</v>
      </c>
      <c r="AC1407" s="45">
        <v>44140</v>
      </c>
      <c r="AD1407" s="56">
        <v>0.73572000000000004</v>
      </c>
      <c r="AE1407" s="56">
        <v>0.54642000000000002</v>
      </c>
      <c r="AG1407" s="45">
        <v>44140</v>
      </c>
      <c r="AH1407" s="56">
        <v>2.31338</v>
      </c>
      <c r="AI1407" s="56">
        <v>1.55768</v>
      </c>
      <c r="AK1407" s="45">
        <v>44140</v>
      </c>
      <c r="AL1407" s="56">
        <v>3.59158</v>
      </c>
      <c r="AM1407" s="56">
        <v>2.74499</v>
      </c>
      <c r="AO1407" s="45">
        <v>44140</v>
      </c>
      <c r="AP1407" s="56">
        <v>8.2638800000000003</v>
      </c>
      <c r="AQ1407" s="56">
        <v>2.7777699999999999</v>
      </c>
    </row>
    <row r="1408" spans="1:43">
      <c r="A1408" s="45">
        <v>44141</v>
      </c>
      <c r="B1408" s="56">
        <v>0.18298</v>
      </c>
      <c r="C1408" s="56">
        <v>0.25669999999999998</v>
      </c>
      <c r="E1408" s="45">
        <v>44141</v>
      </c>
      <c r="F1408" s="56">
        <v>0</v>
      </c>
      <c r="G1408" s="56">
        <v>8.5714199999999998</v>
      </c>
      <c r="I1408" s="45">
        <v>44141</v>
      </c>
      <c r="J1408" s="56">
        <v>1.69401</v>
      </c>
      <c r="K1408" s="56">
        <v>2.1704599999999998</v>
      </c>
      <c r="M1408" s="45">
        <v>44141</v>
      </c>
      <c r="N1408" s="56">
        <v>1.0803799999999999</v>
      </c>
      <c r="O1408" s="56">
        <v>1.2964500000000001</v>
      </c>
      <c r="Q1408" s="45">
        <v>44141</v>
      </c>
      <c r="R1408" s="56">
        <v>12.567880000000001</v>
      </c>
      <c r="S1408" s="56">
        <v>12.008240000000001</v>
      </c>
      <c r="U1408" s="45">
        <v>44141</v>
      </c>
      <c r="V1408" s="56">
        <v>8.8854600000000001</v>
      </c>
      <c r="W1408" s="56">
        <v>3.51823</v>
      </c>
      <c r="Y1408" s="45">
        <v>44141</v>
      </c>
      <c r="Z1408" s="56">
        <v>7.8707900000000004</v>
      </c>
      <c r="AA1408" s="56">
        <v>9.6678700000000006</v>
      </c>
      <c r="AC1408" s="45">
        <v>44141</v>
      </c>
      <c r="AD1408" s="56">
        <v>0.66010000000000002</v>
      </c>
      <c r="AE1408" s="56">
        <v>0.52593000000000001</v>
      </c>
      <c r="AG1408" s="45">
        <v>44141</v>
      </c>
      <c r="AH1408" s="56">
        <v>2.22085</v>
      </c>
      <c r="AI1408" s="56">
        <v>0.72485999999999995</v>
      </c>
      <c r="AK1408" s="45">
        <v>44141</v>
      </c>
      <c r="AL1408" s="56">
        <v>6.3878899999999996</v>
      </c>
      <c r="AM1408" s="56">
        <v>2.4371399999999999</v>
      </c>
      <c r="AO1408" s="45">
        <v>44141</v>
      </c>
      <c r="AP1408" s="56">
        <v>7.1875</v>
      </c>
      <c r="AQ1408" s="56">
        <v>2.7083300000000001</v>
      </c>
    </row>
    <row r="1409" spans="1:43">
      <c r="A1409" s="45">
        <v>44142</v>
      </c>
      <c r="B1409" s="56">
        <v>0.10662000000000001</v>
      </c>
      <c r="C1409" s="56">
        <v>0.16718</v>
      </c>
      <c r="E1409" s="45">
        <v>44142</v>
      </c>
      <c r="F1409" s="56">
        <v>0</v>
      </c>
      <c r="G1409" s="56">
        <v>7.1428500000000001</v>
      </c>
      <c r="I1409" s="45">
        <v>44142</v>
      </c>
      <c r="J1409" s="56">
        <v>0.37056</v>
      </c>
      <c r="K1409" s="56">
        <v>0</v>
      </c>
      <c r="M1409" s="45">
        <v>44142</v>
      </c>
      <c r="N1409" s="56">
        <v>0.47536</v>
      </c>
      <c r="O1409" s="56">
        <v>0.82108000000000003</v>
      </c>
      <c r="Q1409" s="45">
        <v>44142</v>
      </c>
      <c r="R1409" s="56">
        <v>5.2276300000000004</v>
      </c>
      <c r="S1409" s="56">
        <v>4.6163800000000004</v>
      </c>
      <c r="U1409" s="45">
        <v>44142</v>
      </c>
      <c r="V1409" s="56">
        <v>3.7236699999999998</v>
      </c>
      <c r="W1409" s="56">
        <v>2.54237</v>
      </c>
      <c r="Y1409" s="45">
        <v>44142</v>
      </c>
      <c r="Z1409" s="56">
        <v>3.2984499999999999</v>
      </c>
      <c r="AA1409" s="56">
        <v>5.5732400000000002</v>
      </c>
      <c r="AC1409" s="45">
        <v>44142</v>
      </c>
      <c r="AD1409" s="56">
        <v>0.2293</v>
      </c>
      <c r="AE1409" s="56">
        <v>0.34005000000000002</v>
      </c>
      <c r="AG1409" s="45">
        <v>44142</v>
      </c>
      <c r="AH1409" s="56">
        <v>0.53978999999999999</v>
      </c>
      <c r="AI1409" s="56">
        <v>0.30845</v>
      </c>
      <c r="AK1409" s="45">
        <v>44142</v>
      </c>
      <c r="AL1409" s="56">
        <v>0.92354999999999998</v>
      </c>
      <c r="AM1409" s="56">
        <v>0.61570000000000003</v>
      </c>
      <c r="AO1409" s="45">
        <v>44142</v>
      </c>
      <c r="AP1409" s="56">
        <v>1.5625</v>
      </c>
      <c r="AQ1409" s="56">
        <v>0.79861000000000004</v>
      </c>
    </row>
    <row r="1410" spans="1:43">
      <c r="A1410" s="45">
        <v>44143</v>
      </c>
      <c r="B1410" s="56">
        <v>9.214E-2</v>
      </c>
      <c r="C1410" s="56">
        <v>0.129</v>
      </c>
      <c r="E1410" s="45">
        <v>44143</v>
      </c>
      <c r="F1410" s="56">
        <v>0</v>
      </c>
      <c r="G1410" s="56">
        <v>0</v>
      </c>
      <c r="I1410" s="45">
        <v>44143</v>
      </c>
      <c r="J1410" s="56">
        <v>0.79407000000000005</v>
      </c>
      <c r="K1410" s="56">
        <v>0</v>
      </c>
      <c r="M1410" s="45">
        <v>44143</v>
      </c>
      <c r="N1410" s="56">
        <v>0.34572000000000003</v>
      </c>
      <c r="O1410" s="56">
        <v>0.73465000000000003</v>
      </c>
      <c r="Q1410" s="45">
        <v>44143</v>
      </c>
      <c r="R1410" s="56">
        <v>5.3256699999999997</v>
      </c>
      <c r="S1410" s="56">
        <v>4.5936599999999999</v>
      </c>
      <c r="U1410" s="45">
        <v>44143</v>
      </c>
      <c r="V1410" s="56">
        <v>3.64663</v>
      </c>
      <c r="W1410" s="56">
        <v>4.6995300000000002</v>
      </c>
      <c r="Y1410" s="45">
        <v>44143</v>
      </c>
      <c r="Z1410" s="56">
        <v>3.2302</v>
      </c>
      <c r="AA1410" s="56">
        <v>9.0309299999999997</v>
      </c>
      <c r="AC1410" s="45">
        <v>44143</v>
      </c>
      <c r="AD1410" s="56">
        <v>0.38201000000000002</v>
      </c>
      <c r="AE1410" s="56">
        <v>0.41810999999999998</v>
      </c>
      <c r="AG1410" s="45">
        <v>44143</v>
      </c>
      <c r="AH1410" s="56">
        <v>0.75570000000000004</v>
      </c>
      <c r="AI1410" s="56">
        <v>0.49352000000000001</v>
      </c>
      <c r="AK1410" s="45">
        <v>44143</v>
      </c>
      <c r="AL1410" s="56">
        <v>1.2827</v>
      </c>
      <c r="AM1410" s="56">
        <v>0.59004000000000001</v>
      </c>
      <c r="AO1410" s="45">
        <v>44143</v>
      </c>
      <c r="AP1410" s="56">
        <v>1.73611</v>
      </c>
      <c r="AQ1410" s="56">
        <v>0.97221999999999997</v>
      </c>
    </row>
    <row r="1411" spans="1:43">
      <c r="A1411" s="45">
        <v>44144</v>
      </c>
      <c r="B1411" s="56">
        <v>0.22905</v>
      </c>
      <c r="C1411" s="56">
        <v>0.34226000000000001</v>
      </c>
      <c r="E1411" s="45">
        <v>44144</v>
      </c>
      <c r="F1411" s="56">
        <v>0</v>
      </c>
      <c r="G1411" s="56">
        <v>10</v>
      </c>
      <c r="I1411" s="45">
        <v>44144</v>
      </c>
      <c r="J1411" s="56">
        <v>1.4822599999999999</v>
      </c>
      <c r="K1411" s="56">
        <v>3.0703999999999998</v>
      </c>
      <c r="M1411" s="45">
        <v>44144</v>
      </c>
      <c r="N1411" s="56">
        <v>1.1235900000000001</v>
      </c>
      <c r="O1411" s="56">
        <v>2.20397</v>
      </c>
      <c r="Q1411" s="45">
        <v>44144</v>
      </c>
      <c r="R1411" s="56">
        <v>14.923299999999999</v>
      </c>
      <c r="S1411" s="56">
        <v>13.180110000000001</v>
      </c>
      <c r="U1411" s="45">
        <v>44144</v>
      </c>
      <c r="V1411" s="56">
        <v>13.12275</v>
      </c>
      <c r="W1411" s="56">
        <v>6.6255699999999997</v>
      </c>
      <c r="Y1411" s="45">
        <v>44144</v>
      </c>
      <c r="Z1411" s="56">
        <v>11.6242</v>
      </c>
      <c r="AA1411" s="56">
        <v>20.154679999999999</v>
      </c>
      <c r="AC1411" s="45">
        <v>44144</v>
      </c>
      <c r="AD1411" s="56">
        <v>0.91379999999999995</v>
      </c>
      <c r="AE1411" s="56">
        <v>0.57325999999999999</v>
      </c>
      <c r="AG1411" s="45">
        <v>44144</v>
      </c>
      <c r="AH1411" s="56">
        <v>2.6835200000000001</v>
      </c>
      <c r="AI1411" s="56">
        <v>1.61937</v>
      </c>
      <c r="AK1411" s="45">
        <v>44144</v>
      </c>
      <c r="AL1411" s="56">
        <v>4.0533599999999996</v>
      </c>
      <c r="AM1411" s="56">
        <v>2.9245700000000001</v>
      </c>
      <c r="AO1411" s="45">
        <v>44144</v>
      </c>
      <c r="AP1411" s="56">
        <v>8.6458300000000001</v>
      </c>
      <c r="AQ1411" s="56">
        <v>3.4375</v>
      </c>
    </row>
    <row r="1412" spans="1:43">
      <c r="A1412" s="45">
        <v>44145</v>
      </c>
      <c r="B1412" s="56">
        <v>0.18298</v>
      </c>
      <c r="C1412" s="56">
        <v>0.35016000000000003</v>
      </c>
      <c r="E1412" s="45">
        <v>44145</v>
      </c>
      <c r="F1412" s="56">
        <v>18.57142</v>
      </c>
      <c r="G1412" s="56">
        <v>21.428570000000001</v>
      </c>
      <c r="I1412" s="45">
        <v>44145</v>
      </c>
      <c r="J1412" s="56">
        <v>2.69984</v>
      </c>
      <c r="K1412" s="56">
        <v>3.3880300000000001</v>
      </c>
      <c r="M1412" s="45">
        <v>44145</v>
      </c>
      <c r="N1412" s="56">
        <v>3.3275700000000001</v>
      </c>
      <c r="O1412" s="56">
        <v>3.2411400000000001</v>
      </c>
      <c r="Q1412" s="45">
        <v>44145</v>
      </c>
      <c r="R1412" s="56">
        <v>13.862450000000001</v>
      </c>
      <c r="S1412" s="56">
        <v>15.772830000000001</v>
      </c>
      <c r="U1412" s="45">
        <v>44145</v>
      </c>
      <c r="V1412" s="56">
        <v>9.0138599999999993</v>
      </c>
      <c r="W1412" s="56">
        <v>6.1376400000000002</v>
      </c>
      <c r="Y1412" s="45">
        <v>44145</v>
      </c>
      <c r="Z1412" s="56">
        <v>7.9845300000000003</v>
      </c>
      <c r="AA1412" s="56">
        <v>12.98908</v>
      </c>
      <c r="AC1412" s="45">
        <v>44145</v>
      </c>
      <c r="AD1412" s="56">
        <v>0.70352000000000003</v>
      </c>
      <c r="AE1412" s="56">
        <v>0.61131000000000002</v>
      </c>
      <c r="AG1412" s="45">
        <v>44145</v>
      </c>
      <c r="AH1412" s="56">
        <v>2.6526800000000001</v>
      </c>
      <c r="AI1412" s="56">
        <v>1.78901</v>
      </c>
      <c r="AK1412" s="45">
        <v>44145</v>
      </c>
      <c r="AL1412" s="56">
        <v>6.6187699999999996</v>
      </c>
      <c r="AM1412" s="56">
        <v>3.12981</v>
      </c>
      <c r="AO1412" s="45">
        <v>44145</v>
      </c>
      <c r="AP1412" s="56">
        <v>9.6180500000000002</v>
      </c>
      <c r="AQ1412" s="56">
        <v>5.4513800000000003</v>
      </c>
    </row>
    <row r="1413" spans="1:43">
      <c r="A1413" s="45">
        <v>44146</v>
      </c>
      <c r="B1413" s="56">
        <v>0.22115000000000001</v>
      </c>
      <c r="C1413" s="56">
        <v>0.38965</v>
      </c>
      <c r="E1413" s="45">
        <v>44146</v>
      </c>
      <c r="F1413" s="56">
        <v>8.5714199999999998</v>
      </c>
      <c r="G1413" s="56">
        <v>17.142849999999999</v>
      </c>
      <c r="I1413" s="45">
        <v>44146</v>
      </c>
      <c r="J1413" s="56">
        <v>1.69401</v>
      </c>
      <c r="K1413" s="56">
        <v>2.2233900000000002</v>
      </c>
      <c r="M1413" s="45">
        <v>44146</v>
      </c>
      <c r="N1413" s="56">
        <v>2.46326</v>
      </c>
      <c r="O1413" s="56">
        <v>3.1114899999999999</v>
      </c>
      <c r="Q1413" s="45">
        <v>44146</v>
      </c>
      <c r="R1413" s="56">
        <v>13.6099</v>
      </c>
      <c r="S1413" s="56">
        <v>14.04392</v>
      </c>
      <c r="U1413" s="45">
        <v>44146</v>
      </c>
      <c r="V1413" s="56">
        <v>6.6512500000000001</v>
      </c>
      <c r="W1413" s="56">
        <v>6.5998900000000003</v>
      </c>
      <c r="Y1413" s="45">
        <v>44146</v>
      </c>
      <c r="Z1413" s="56">
        <v>5.8917099999999998</v>
      </c>
      <c r="AA1413" s="56">
        <v>21.110099999999999</v>
      </c>
      <c r="AC1413" s="45">
        <v>44146</v>
      </c>
      <c r="AD1413" s="56">
        <v>0.69035000000000002</v>
      </c>
      <c r="AE1413" s="56">
        <v>0.59277000000000002</v>
      </c>
      <c r="AG1413" s="45">
        <v>44146</v>
      </c>
      <c r="AH1413" s="56">
        <v>3.0845099999999999</v>
      </c>
      <c r="AI1413" s="56">
        <v>1.9586600000000001</v>
      </c>
      <c r="AK1413" s="45">
        <v>44146</v>
      </c>
      <c r="AL1413" s="56">
        <v>4.8229800000000003</v>
      </c>
      <c r="AM1413" s="56">
        <v>1.9240600000000001</v>
      </c>
      <c r="AO1413" s="45">
        <v>44146</v>
      </c>
      <c r="AP1413" s="56">
        <v>9.4791600000000003</v>
      </c>
      <c r="AQ1413" s="56">
        <v>4.6180500000000002</v>
      </c>
    </row>
    <row r="1414" spans="1:43">
      <c r="A1414" s="45">
        <v>44147</v>
      </c>
      <c r="B1414" s="56">
        <v>0.28960999999999998</v>
      </c>
      <c r="C1414" s="56">
        <v>0.44363000000000002</v>
      </c>
      <c r="E1414" s="45">
        <v>44147</v>
      </c>
      <c r="F1414" s="56">
        <v>10</v>
      </c>
      <c r="G1414" s="56">
        <v>15.71428</v>
      </c>
      <c r="I1414" s="45">
        <v>44147</v>
      </c>
      <c r="J1414" s="56">
        <v>1.85283</v>
      </c>
      <c r="K1414" s="56">
        <v>2.9115899999999999</v>
      </c>
      <c r="M1414" s="45">
        <v>44147</v>
      </c>
      <c r="N1414" s="56">
        <v>1.77182</v>
      </c>
      <c r="O1414" s="56">
        <v>2.5064799999999998</v>
      </c>
      <c r="Q1414" s="45">
        <v>44147</v>
      </c>
      <c r="R1414" s="56">
        <v>11.31875</v>
      </c>
      <c r="S1414" s="56">
        <v>13.74137</v>
      </c>
      <c r="U1414" s="45">
        <v>44147</v>
      </c>
      <c r="V1414" s="56">
        <v>6.9594199999999997</v>
      </c>
      <c r="W1414" s="56">
        <v>4.0318399999999999</v>
      </c>
      <c r="Y1414" s="45">
        <v>44147</v>
      </c>
      <c r="Z1414" s="56">
        <v>6.1646900000000002</v>
      </c>
      <c r="AA1414" s="56">
        <v>13.48953</v>
      </c>
      <c r="AC1414" s="45">
        <v>44147</v>
      </c>
      <c r="AD1414" s="56">
        <v>0.53520000000000001</v>
      </c>
      <c r="AE1414" s="56">
        <v>0.51373000000000002</v>
      </c>
      <c r="AG1414" s="45">
        <v>44147</v>
      </c>
      <c r="AH1414" s="56">
        <v>2.0974699999999999</v>
      </c>
      <c r="AI1414" s="56">
        <v>1.28007</v>
      </c>
      <c r="AK1414" s="45">
        <v>44147</v>
      </c>
      <c r="AL1414" s="56">
        <v>3.3350399999999998</v>
      </c>
      <c r="AM1414" s="56">
        <v>1.46228</v>
      </c>
      <c r="AO1414" s="45">
        <v>44147</v>
      </c>
      <c r="AP1414" s="56">
        <v>8.4722200000000001</v>
      </c>
      <c r="AQ1414" s="56">
        <v>4.4791600000000003</v>
      </c>
    </row>
    <row r="1415" spans="1:43">
      <c r="A1415" s="45">
        <v>44148</v>
      </c>
      <c r="B1415" s="56">
        <v>0.19087000000000001</v>
      </c>
      <c r="C1415" s="56">
        <v>0.30671999999999999</v>
      </c>
      <c r="E1415" s="45">
        <v>44148</v>
      </c>
      <c r="F1415" s="56">
        <v>11.428570000000001</v>
      </c>
      <c r="G1415" s="56">
        <v>12.857139999999999</v>
      </c>
      <c r="I1415" s="45">
        <v>44148</v>
      </c>
      <c r="J1415" s="56">
        <v>1.1646300000000001</v>
      </c>
      <c r="K1415" s="56">
        <v>1.5351999999999999</v>
      </c>
      <c r="M1415" s="45">
        <v>44148</v>
      </c>
      <c r="N1415" s="56">
        <v>1.6853899999999999</v>
      </c>
      <c r="O1415" s="56">
        <v>2.3336199999999998</v>
      </c>
      <c r="Q1415" s="45">
        <v>44148</v>
      </c>
      <c r="R1415" s="56">
        <v>10.41502</v>
      </c>
      <c r="S1415" s="56">
        <v>12.81427</v>
      </c>
      <c r="U1415" s="45">
        <v>44148</v>
      </c>
      <c r="V1415" s="56">
        <v>5.1617800000000003</v>
      </c>
      <c r="W1415" s="56">
        <v>4.5454499999999998</v>
      </c>
      <c r="Y1415" s="45">
        <v>44148</v>
      </c>
      <c r="Z1415" s="56">
        <v>4.57233</v>
      </c>
      <c r="AA1415" s="56">
        <v>13.58052</v>
      </c>
      <c r="AC1415" s="45">
        <v>44148</v>
      </c>
      <c r="AD1415" s="56">
        <v>0.54496</v>
      </c>
      <c r="AE1415" s="56">
        <v>0.67181000000000002</v>
      </c>
      <c r="AG1415" s="45">
        <v>44148</v>
      </c>
      <c r="AH1415" s="56">
        <v>2.4984500000000001</v>
      </c>
      <c r="AI1415" s="56">
        <v>1.14127</v>
      </c>
      <c r="AK1415" s="45">
        <v>44148</v>
      </c>
      <c r="AL1415" s="56">
        <v>4.0020499999999997</v>
      </c>
      <c r="AM1415" s="56">
        <v>1.8471</v>
      </c>
      <c r="AO1415" s="45">
        <v>44148</v>
      </c>
      <c r="AP1415" s="56">
        <v>8.3333300000000001</v>
      </c>
      <c r="AQ1415" s="56">
        <v>4.1666600000000003</v>
      </c>
    </row>
    <row r="1416" spans="1:43">
      <c r="A1416" s="45">
        <v>44149</v>
      </c>
      <c r="B1416" s="56">
        <v>8.5559999999999997E-2</v>
      </c>
      <c r="C1416" s="56">
        <v>0.15401999999999999</v>
      </c>
      <c r="E1416" s="45">
        <v>44149</v>
      </c>
      <c r="F1416" s="56">
        <v>0</v>
      </c>
      <c r="G1416" s="56">
        <v>0</v>
      </c>
      <c r="I1416" s="45">
        <v>44149</v>
      </c>
      <c r="J1416" s="56">
        <v>0.37056</v>
      </c>
      <c r="K1416" s="56">
        <v>0.84699999999999998</v>
      </c>
      <c r="M1416" s="45">
        <v>44149</v>
      </c>
      <c r="N1416" s="56">
        <v>0.30249999999999999</v>
      </c>
      <c r="O1416" s="56">
        <v>1.1235900000000001</v>
      </c>
      <c r="Q1416" s="45">
        <v>44149</v>
      </c>
      <c r="R1416" s="56">
        <v>4.8783399999999997</v>
      </c>
      <c r="S1416" s="56">
        <v>5.62561</v>
      </c>
      <c r="U1416" s="45">
        <v>44149</v>
      </c>
      <c r="V1416" s="56">
        <v>2.7221299999999999</v>
      </c>
      <c r="W1416" s="56">
        <v>2.9532600000000002</v>
      </c>
      <c r="Y1416" s="45">
        <v>44149</v>
      </c>
      <c r="Z1416" s="56">
        <v>2.4112800000000001</v>
      </c>
      <c r="AA1416" s="56">
        <v>7.6433099999999996</v>
      </c>
      <c r="AC1416" s="45">
        <v>44149</v>
      </c>
      <c r="AD1416" s="56">
        <v>0.27272000000000002</v>
      </c>
      <c r="AE1416" s="56">
        <v>0.42104000000000003</v>
      </c>
      <c r="AG1416" s="45">
        <v>44149</v>
      </c>
      <c r="AH1416" s="56">
        <v>0.81738999999999995</v>
      </c>
      <c r="AI1416" s="56">
        <v>0.55520999999999998</v>
      </c>
      <c r="AK1416" s="45">
        <v>44149</v>
      </c>
      <c r="AL1416" s="56">
        <v>1.2314000000000001</v>
      </c>
      <c r="AM1416" s="56">
        <v>0.48742000000000002</v>
      </c>
      <c r="AO1416" s="45">
        <v>44149</v>
      </c>
      <c r="AP1416" s="56">
        <v>2.2916599999999998</v>
      </c>
      <c r="AQ1416" s="56">
        <v>1.25</v>
      </c>
    </row>
    <row r="1417" spans="1:43">
      <c r="A1417" s="45">
        <v>44150</v>
      </c>
      <c r="B1417" s="56">
        <v>0.10004</v>
      </c>
      <c r="C1417" s="56">
        <v>0.13295000000000001</v>
      </c>
      <c r="E1417" s="45">
        <v>44150</v>
      </c>
      <c r="F1417" s="56">
        <v>0</v>
      </c>
      <c r="G1417" s="56">
        <v>0</v>
      </c>
      <c r="I1417" s="45">
        <v>44150</v>
      </c>
      <c r="J1417" s="56">
        <v>0.95287999999999995</v>
      </c>
      <c r="K1417" s="56">
        <v>0.26468999999999998</v>
      </c>
      <c r="M1417" s="45">
        <v>44150</v>
      </c>
      <c r="N1417" s="56">
        <v>0.38893</v>
      </c>
      <c r="O1417" s="56">
        <v>0.69144000000000005</v>
      </c>
      <c r="Q1417" s="45">
        <v>44150</v>
      </c>
      <c r="R1417" s="56">
        <v>4.4998399999999998</v>
      </c>
      <c r="S1417" s="56">
        <v>4.99878</v>
      </c>
      <c r="U1417" s="45">
        <v>44150</v>
      </c>
      <c r="V1417" s="56">
        <v>2.7734899999999998</v>
      </c>
      <c r="W1417" s="56">
        <v>3.9291200000000002</v>
      </c>
      <c r="Y1417" s="45">
        <v>44150</v>
      </c>
      <c r="Z1417" s="56">
        <v>2.4567700000000001</v>
      </c>
      <c r="AA1417" s="56">
        <v>8.7806999999999995</v>
      </c>
      <c r="AC1417" s="45">
        <v>44150</v>
      </c>
      <c r="AD1417" s="56">
        <v>0.29027999999999998</v>
      </c>
      <c r="AE1417" s="56">
        <v>0.40395999999999999</v>
      </c>
      <c r="AG1417" s="45">
        <v>44150</v>
      </c>
      <c r="AH1417" s="56">
        <v>0.92535000000000001</v>
      </c>
      <c r="AI1417" s="56">
        <v>0.66317000000000004</v>
      </c>
      <c r="AK1417" s="45">
        <v>44150</v>
      </c>
      <c r="AL1417" s="56">
        <v>1.3340099999999999</v>
      </c>
      <c r="AM1417" s="56">
        <v>0.76961999999999997</v>
      </c>
      <c r="AO1417" s="45">
        <v>44150</v>
      </c>
      <c r="AP1417" s="56">
        <v>1.5277700000000001</v>
      </c>
      <c r="AQ1417" s="56">
        <v>1.35416</v>
      </c>
    </row>
    <row r="1418" spans="1:43">
      <c r="A1418" s="45">
        <v>44151</v>
      </c>
      <c r="B1418" s="56">
        <v>0.22509999999999999</v>
      </c>
      <c r="C1418" s="56">
        <v>0.29224</v>
      </c>
      <c r="E1418" s="45">
        <v>44151</v>
      </c>
      <c r="F1418" s="56">
        <v>0</v>
      </c>
      <c r="G1418" s="56">
        <v>8.5714199999999998</v>
      </c>
      <c r="I1418" s="45">
        <v>44151</v>
      </c>
      <c r="J1418" s="56">
        <v>2.1704599999999998</v>
      </c>
      <c r="K1418" s="56">
        <v>2.2763300000000002</v>
      </c>
      <c r="M1418" s="45">
        <v>44151</v>
      </c>
      <c r="N1418" s="56">
        <v>2.0743299999999998</v>
      </c>
      <c r="O1418" s="56">
        <v>3.2411400000000001</v>
      </c>
      <c r="Q1418" s="45">
        <v>44151</v>
      </c>
      <c r="R1418" s="56">
        <v>13.69722</v>
      </c>
      <c r="S1418" s="56">
        <v>15.71602</v>
      </c>
      <c r="U1418" s="45">
        <v>44151</v>
      </c>
      <c r="V1418" s="56">
        <v>9.4247499999999995</v>
      </c>
      <c r="W1418" s="56">
        <v>7.4473500000000001</v>
      </c>
      <c r="Y1418" s="45">
        <v>44151</v>
      </c>
      <c r="Z1418" s="56">
        <v>8.34849</v>
      </c>
      <c r="AA1418" s="56">
        <v>28.707909999999998</v>
      </c>
      <c r="AC1418" s="45">
        <v>44151</v>
      </c>
      <c r="AD1418" s="56">
        <v>1.07724</v>
      </c>
      <c r="AE1418" s="56">
        <v>0.68156000000000005</v>
      </c>
      <c r="AG1418" s="45">
        <v>44151</v>
      </c>
      <c r="AH1418" s="56">
        <v>5.5366999999999997</v>
      </c>
      <c r="AI1418" s="56">
        <v>3.2850000000000001</v>
      </c>
      <c r="AK1418" s="45">
        <v>44151</v>
      </c>
      <c r="AL1418" s="56">
        <v>3.7198500000000001</v>
      </c>
      <c r="AM1418" s="56">
        <v>2.4884499999999998</v>
      </c>
      <c r="AO1418" s="45">
        <v>44151</v>
      </c>
      <c r="AP1418" s="56">
        <v>12.74305</v>
      </c>
      <c r="AQ1418" s="56">
        <v>5.4166600000000003</v>
      </c>
    </row>
    <row r="1419" spans="1:43">
      <c r="A1419" s="45">
        <v>44152</v>
      </c>
      <c r="B1419" s="56">
        <v>0.24353</v>
      </c>
      <c r="C1419" s="56">
        <v>0.29355999999999999</v>
      </c>
      <c r="E1419" s="45">
        <v>44152</v>
      </c>
      <c r="F1419" s="56">
        <v>11.428570000000001</v>
      </c>
      <c r="G1419" s="56">
        <v>24.285710000000002</v>
      </c>
      <c r="I1419" s="45">
        <v>44152</v>
      </c>
      <c r="J1419" s="56">
        <v>2.2233900000000002</v>
      </c>
      <c r="K1419" s="56">
        <v>2.9115899999999999</v>
      </c>
      <c r="M1419" s="45">
        <v>44152</v>
      </c>
      <c r="N1419" s="56">
        <v>2.8521999999999998</v>
      </c>
      <c r="O1419" s="56">
        <v>3.1114899999999999</v>
      </c>
      <c r="Q1419" s="45">
        <v>44152</v>
      </c>
      <c r="R1419" s="56">
        <v>12.416930000000001</v>
      </c>
      <c r="S1419" s="56">
        <v>15.60955</v>
      </c>
      <c r="U1419" s="45">
        <v>44152</v>
      </c>
      <c r="V1419" s="56">
        <v>8.1150400000000005</v>
      </c>
      <c r="W1419" s="56">
        <v>6.2660499999999999</v>
      </c>
      <c r="Y1419" s="45">
        <v>44152</v>
      </c>
      <c r="Z1419" s="56">
        <v>7.1883499999999998</v>
      </c>
      <c r="AA1419" s="56">
        <v>21.019100000000002</v>
      </c>
      <c r="AC1419" s="45">
        <v>44152</v>
      </c>
      <c r="AD1419" s="56">
        <v>0.73035000000000005</v>
      </c>
      <c r="AE1419" s="56">
        <v>0.64936000000000005</v>
      </c>
      <c r="AG1419" s="45">
        <v>44152</v>
      </c>
      <c r="AH1419" s="56">
        <v>3.5934599999999999</v>
      </c>
      <c r="AI1419" s="56">
        <v>1.6039399999999999</v>
      </c>
      <c r="AK1419" s="45">
        <v>44152</v>
      </c>
      <c r="AL1419" s="56">
        <v>4.3355499999999996</v>
      </c>
      <c r="AM1419" s="56">
        <v>2.0266799999999998</v>
      </c>
      <c r="AO1419" s="45">
        <v>44152</v>
      </c>
      <c r="AP1419" s="56">
        <v>11.38888</v>
      </c>
      <c r="AQ1419" s="56">
        <v>5.4513800000000003</v>
      </c>
    </row>
    <row r="1420" spans="1:43">
      <c r="A1420" s="45">
        <v>44153</v>
      </c>
      <c r="B1420" s="56">
        <v>0.25406000000000001</v>
      </c>
      <c r="C1420" s="56">
        <v>0.41993000000000003</v>
      </c>
      <c r="E1420" s="45">
        <v>44153</v>
      </c>
      <c r="F1420" s="56">
        <v>18.57142</v>
      </c>
      <c r="G1420" s="56">
        <v>14.28571</v>
      </c>
      <c r="I1420" s="45">
        <v>44153</v>
      </c>
      <c r="J1420" s="56">
        <v>1.90577</v>
      </c>
      <c r="K1420" s="56">
        <v>3.0174599999999998</v>
      </c>
      <c r="M1420" s="45">
        <v>44153</v>
      </c>
      <c r="N1420" s="56">
        <v>1.9878899999999999</v>
      </c>
      <c r="O1420" s="56">
        <v>2.7657699999999998</v>
      </c>
      <c r="Q1420" s="45">
        <v>44153</v>
      </c>
      <c r="R1420" s="56">
        <v>13.489789999999999</v>
      </c>
      <c r="S1420" s="56">
        <v>14.11046</v>
      </c>
      <c r="U1420" s="45">
        <v>44153</v>
      </c>
      <c r="V1420" s="56">
        <v>7.4216699999999998</v>
      </c>
      <c r="W1420" s="56">
        <v>5.2901899999999999</v>
      </c>
      <c r="Y1420" s="45">
        <v>44153</v>
      </c>
      <c r="Z1420" s="56">
        <v>6.5741500000000004</v>
      </c>
      <c r="AA1420" s="56">
        <v>15.67333</v>
      </c>
      <c r="AC1420" s="45">
        <v>44153</v>
      </c>
      <c r="AD1420" s="56">
        <v>0.66400000000000003</v>
      </c>
      <c r="AE1420" s="56">
        <v>0.59814000000000001</v>
      </c>
      <c r="AG1420" s="45">
        <v>44153</v>
      </c>
      <c r="AH1420" s="56">
        <v>3.2850000000000001</v>
      </c>
      <c r="AI1420" s="56">
        <v>1.4651400000000001</v>
      </c>
      <c r="AK1420" s="45">
        <v>44153</v>
      </c>
      <c r="AL1420" s="56">
        <v>3.4376600000000002</v>
      </c>
      <c r="AM1420" s="56">
        <v>2.1806000000000001</v>
      </c>
      <c r="AO1420" s="45">
        <v>44153</v>
      </c>
      <c r="AP1420" s="56">
        <v>8.5416600000000003</v>
      </c>
      <c r="AQ1420" s="56">
        <v>3.75</v>
      </c>
    </row>
    <row r="1421" spans="1:43">
      <c r="A1421" s="45">
        <v>44154</v>
      </c>
      <c r="B1421" s="56">
        <v>0.23036999999999999</v>
      </c>
      <c r="C1421" s="56">
        <v>0.36991000000000002</v>
      </c>
      <c r="E1421" s="45">
        <v>44154</v>
      </c>
      <c r="F1421" s="56">
        <v>12.857139999999999</v>
      </c>
      <c r="G1421" s="56">
        <v>22.857140000000001</v>
      </c>
      <c r="I1421" s="45">
        <v>44154</v>
      </c>
      <c r="J1421" s="56">
        <v>1.79989</v>
      </c>
      <c r="K1421" s="56">
        <v>2.8586499999999999</v>
      </c>
      <c r="M1421" s="45">
        <v>44154</v>
      </c>
      <c r="N1421" s="56">
        <v>1.5125299999999999</v>
      </c>
      <c r="O1421" s="56">
        <v>2.5929099999999998</v>
      </c>
      <c r="Q1421" s="45">
        <v>44154</v>
      </c>
      <c r="R1421" s="56">
        <v>13.35735</v>
      </c>
      <c r="S1421" s="56">
        <v>13.26873</v>
      </c>
      <c r="U1421" s="45">
        <v>44154</v>
      </c>
      <c r="V1421" s="56">
        <v>5.9835599999999998</v>
      </c>
      <c r="W1421" s="56">
        <v>5.2131400000000001</v>
      </c>
      <c r="Y1421" s="45">
        <v>44154</v>
      </c>
      <c r="Z1421" s="56">
        <v>5.3002700000000003</v>
      </c>
      <c r="AA1421" s="56">
        <v>11.39672</v>
      </c>
      <c r="AC1421" s="45">
        <v>44154</v>
      </c>
      <c r="AD1421" s="56">
        <v>0.57423000000000002</v>
      </c>
      <c r="AE1421" s="56">
        <v>0.58838000000000001</v>
      </c>
      <c r="AG1421" s="45">
        <v>44154</v>
      </c>
      <c r="AH1421" s="56">
        <v>2.91486</v>
      </c>
      <c r="AI1421" s="56">
        <v>0.78654999999999997</v>
      </c>
      <c r="AK1421" s="45">
        <v>44154</v>
      </c>
      <c r="AL1421" s="56">
        <v>3.2324199999999998</v>
      </c>
      <c r="AM1421" s="56">
        <v>2.1549499999999999</v>
      </c>
      <c r="AO1421" s="45">
        <v>44154</v>
      </c>
      <c r="AP1421" s="56">
        <v>7.67361</v>
      </c>
      <c r="AQ1421" s="56">
        <v>4.23611</v>
      </c>
    </row>
    <row r="1422" spans="1:43">
      <c r="A1422" s="45">
        <v>44155</v>
      </c>
      <c r="B1422" s="56">
        <v>0.24748000000000001</v>
      </c>
      <c r="C1422" s="56">
        <v>0.30409000000000003</v>
      </c>
      <c r="E1422" s="45">
        <v>44155</v>
      </c>
      <c r="F1422" s="56">
        <v>8.5714199999999998</v>
      </c>
      <c r="G1422" s="56">
        <v>11.428570000000001</v>
      </c>
      <c r="I1422" s="45">
        <v>44155</v>
      </c>
      <c r="J1422" s="56">
        <v>1.4822599999999999</v>
      </c>
      <c r="K1422" s="56">
        <v>2.8586499999999999</v>
      </c>
      <c r="M1422" s="45">
        <v>44155</v>
      </c>
      <c r="N1422" s="56">
        <v>1.7285999999999999</v>
      </c>
      <c r="O1422" s="56">
        <v>2.6793399999999998</v>
      </c>
      <c r="Q1422" s="45">
        <v>44155</v>
      </c>
      <c r="R1422" s="56">
        <v>11.62974</v>
      </c>
      <c r="S1422" s="56">
        <v>12.26923</v>
      </c>
      <c r="U1422" s="45">
        <v>44155</v>
      </c>
      <c r="V1422" s="56">
        <v>5.1617800000000003</v>
      </c>
      <c r="W1422" s="56">
        <v>3.6209500000000001</v>
      </c>
      <c r="Y1422" s="45">
        <v>44155</v>
      </c>
      <c r="Z1422" s="56">
        <v>4.57233</v>
      </c>
      <c r="AA1422" s="56">
        <v>10.646039999999999</v>
      </c>
      <c r="AC1422" s="45">
        <v>44155</v>
      </c>
      <c r="AD1422" s="56">
        <v>0.54593000000000003</v>
      </c>
      <c r="AE1422" s="56">
        <v>0.53666000000000003</v>
      </c>
      <c r="AG1422" s="45">
        <v>44155</v>
      </c>
      <c r="AH1422" s="56">
        <v>2.5601400000000001</v>
      </c>
      <c r="AI1422" s="56">
        <v>0.84823999999999999</v>
      </c>
      <c r="AK1422" s="45">
        <v>44155</v>
      </c>
      <c r="AL1422" s="56">
        <v>3.4376600000000002</v>
      </c>
      <c r="AM1422" s="56">
        <v>2.1292900000000001</v>
      </c>
      <c r="AO1422" s="45">
        <v>44155</v>
      </c>
      <c r="AP1422" s="56">
        <v>6.1805500000000002</v>
      </c>
      <c r="AQ1422" s="56">
        <v>4.3055500000000002</v>
      </c>
    </row>
    <row r="1423" spans="1:43">
      <c r="A1423" s="45">
        <v>44156</v>
      </c>
      <c r="B1423" s="56">
        <v>0.17113</v>
      </c>
      <c r="C1423" s="56">
        <v>0.26196000000000003</v>
      </c>
      <c r="E1423" s="45">
        <v>44156</v>
      </c>
      <c r="F1423" s="56">
        <v>7.1428500000000001</v>
      </c>
      <c r="G1423" s="56">
        <v>0</v>
      </c>
      <c r="I1423" s="45">
        <v>44156</v>
      </c>
      <c r="J1423" s="56">
        <v>0.42349999999999999</v>
      </c>
      <c r="K1423" s="56">
        <v>1.1116900000000001</v>
      </c>
      <c r="M1423" s="45">
        <v>44156</v>
      </c>
      <c r="N1423" s="56">
        <v>0.56179000000000001</v>
      </c>
      <c r="O1423" s="56">
        <v>0.99394000000000005</v>
      </c>
      <c r="Q1423" s="45">
        <v>44156</v>
      </c>
      <c r="R1423" s="56">
        <v>5.5483500000000001</v>
      </c>
      <c r="S1423" s="56">
        <v>6.1644800000000002</v>
      </c>
      <c r="U1423" s="45">
        <v>44156</v>
      </c>
      <c r="V1423" s="56">
        <v>3.1587000000000001</v>
      </c>
      <c r="W1423" s="56">
        <v>3.0046200000000001</v>
      </c>
      <c r="Y1423" s="45">
        <v>44156</v>
      </c>
      <c r="Z1423" s="56">
        <v>2.79799</v>
      </c>
      <c r="AA1423" s="56">
        <v>7.4158299999999997</v>
      </c>
      <c r="AC1423" s="45">
        <v>44156</v>
      </c>
      <c r="AD1423" s="56">
        <v>0.32688</v>
      </c>
      <c r="AE1423" s="56">
        <v>0.39663999999999999</v>
      </c>
      <c r="AG1423" s="45">
        <v>44156</v>
      </c>
      <c r="AH1423" s="56">
        <v>1.17211</v>
      </c>
      <c r="AI1423" s="56">
        <v>0.32386999999999999</v>
      </c>
      <c r="AK1423" s="45">
        <v>44156</v>
      </c>
      <c r="AL1423" s="56">
        <v>1.05182</v>
      </c>
      <c r="AM1423" s="56">
        <v>0.76961999999999997</v>
      </c>
      <c r="AO1423" s="45">
        <v>44156</v>
      </c>
      <c r="AP1423" s="56">
        <v>2.1180500000000002</v>
      </c>
      <c r="AQ1423" s="56">
        <v>1.25</v>
      </c>
    </row>
    <row r="1424" spans="1:43">
      <c r="A1424" s="45">
        <v>44157</v>
      </c>
      <c r="B1424" s="56">
        <v>0.21325</v>
      </c>
      <c r="C1424" s="56">
        <v>0.32119999999999999</v>
      </c>
      <c r="E1424" s="45">
        <v>44157</v>
      </c>
      <c r="F1424" s="56">
        <v>7.1428500000000001</v>
      </c>
      <c r="G1424" s="56">
        <v>15.71428</v>
      </c>
      <c r="I1424" s="45">
        <v>44157</v>
      </c>
      <c r="J1424" s="56">
        <v>0.84699999999999998</v>
      </c>
      <c r="K1424" s="56">
        <v>0.95287999999999995</v>
      </c>
      <c r="M1424" s="45">
        <v>44157</v>
      </c>
      <c r="N1424" s="56">
        <v>0.47536</v>
      </c>
      <c r="O1424" s="56">
        <v>0.95072999999999996</v>
      </c>
      <c r="Q1424" s="45">
        <v>44157</v>
      </c>
      <c r="R1424" s="56">
        <v>5.9206899999999996</v>
      </c>
      <c r="S1424" s="56">
        <v>5.6674899999999999</v>
      </c>
      <c r="U1424" s="45">
        <v>44157</v>
      </c>
      <c r="V1424" s="56">
        <v>3.4155099999999998</v>
      </c>
      <c r="W1424" s="56">
        <v>4.7508900000000001</v>
      </c>
      <c r="Y1424" s="45">
        <v>44157</v>
      </c>
      <c r="Z1424" s="56">
        <v>3.0254699999999999</v>
      </c>
      <c r="AA1424" s="56">
        <v>8.4167400000000008</v>
      </c>
      <c r="AC1424" s="45">
        <v>44157</v>
      </c>
      <c r="AD1424" s="56">
        <v>0.62985000000000002</v>
      </c>
      <c r="AE1424" s="56">
        <v>0.44591999999999998</v>
      </c>
      <c r="AG1424" s="45">
        <v>44157</v>
      </c>
      <c r="AH1424" s="56">
        <v>2.0512000000000001</v>
      </c>
      <c r="AI1424" s="56">
        <v>0.63231999999999999</v>
      </c>
      <c r="AK1424" s="45">
        <v>44157</v>
      </c>
      <c r="AL1424" s="56">
        <v>1.6418600000000001</v>
      </c>
      <c r="AM1424" s="56">
        <v>0.61570000000000003</v>
      </c>
      <c r="AO1424" s="45">
        <v>44157</v>
      </c>
      <c r="AP1424" s="56">
        <v>1.5625</v>
      </c>
      <c r="AQ1424" s="56">
        <v>0.97221999999999997</v>
      </c>
    </row>
    <row r="1425" spans="1:43">
      <c r="A1425" s="45">
        <v>44158</v>
      </c>
      <c r="B1425" s="56">
        <v>0.29619000000000001</v>
      </c>
      <c r="C1425" s="56">
        <v>0.37121999999999999</v>
      </c>
      <c r="E1425" s="45">
        <v>44158</v>
      </c>
      <c r="F1425" s="56">
        <v>0</v>
      </c>
      <c r="G1425" s="56">
        <v>18.57142</v>
      </c>
      <c r="I1425" s="45">
        <v>44158</v>
      </c>
      <c r="J1425" s="56">
        <v>1.79989</v>
      </c>
      <c r="K1425" s="56">
        <v>2.4351500000000001</v>
      </c>
      <c r="M1425" s="45">
        <v>44158</v>
      </c>
      <c r="N1425" s="56">
        <v>1.7285999999999999</v>
      </c>
      <c r="O1425" s="56">
        <v>4.2350899999999996</v>
      </c>
      <c r="Q1425" s="45">
        <v>44158</v>
      </c>
      <c r="R1425" s="56">
        <v>13.0837</v>
      </c>
      <c r="S1425" s="56">
        <v>14.843769999999999</v>
      </c>
      <c r="U1425" s="45">
        <v>44158</v>
      </c>
      <c r="V1425" s="56">
        <v>5.5469900000000001</v>
      </c>
      <c r="W1425" s="56">
        <v>6.4971699999999997</v>
      </c>
      <c r="Y1425" s="45">
        <v>44158</v>
      </c>
      <c r="Z1425" s="56">
        <v>4.9135499999999999</v>
      </c>
      <c r="AA1425" s="56">
        <v>28.68516</v>
      </c>
      <c r="AC1425" s="45">
        <v>44158</v>
      </c>
      <c r="AD1425" s="56">
        <v>1.7705200000000001</v>
      </c>
      <c r="AE1425" s="56">
        <v>0.74060000000000004</v>
      </c>
      <c r="AG1425" s="45">
        <v>44158</v>
      </c>
      <c r="AH1425" s="56">
        <v>9.0530500000000007</v>
      </c>
      <c r="AI1425" s="56">
        <v>3.8247900000000001</v>
      </c>
      <c r="AK1425" s="45">
        <v>44158</v>
      </c>
      <c r="AL1425" s="56">
        <v>4.10466</v>
      </c>
      <c r="AM1425" s="56">
        <v>2.6936800000000001</v>
      </c>
      <c r="AO1425" s="45">
        <v>44158</v>
      </c>
      <c r="AP1425" s="56">
        <v>9.9305500000000002</v>
      </c>
      <c r="AQ1425" s="56">
        <v>5.0347200000000001</v>
      </c>
    </row>
    <row r="1426" spans="1:43">
      <c r="A1426" s="45">
        <v>44159</v>
      </c>
      <c r="B1426" s="56">
        <v>0.34226000000000001</v>
      </c>
      <c r="C1426" s="56">
        <v>0.87541000000000002</v>
      </c>
      <c r="E1426" s="45">
        <v>44159</v>
      </c>
      <c r="F1426" s="56">
        <v>20</v>
      </c>
      <c r="G1426" s="56">
        <v>24.285710000000002</v>
      </c>
      <c r="I1426" s="45">
        <v>44159</v>
      </c>
      <c r="J1426" s="56">
        <v>1.64107</v>
      </c>
      <c r="K1426" s="56">
        <v>3.65272</v>
      </c>
      <c r="M1426" s="45">
        <v>44159</v>
      </c>
      <c r="N1426" s="56">
        <v>1.3396699999999999</v>
      </c>
      <c r="O1426" s="56">
        <v>3.7597200000000002</v>
      </c>
      <c r="Q1426" s="45">
        <v>44159</v>
      </c>
      <c r="R1426" s="56">
        <v>12.954499999999999</v>
      </c>
      <c r="S1426" s="56">
        <v>15.486840000000001</v>
      </c>
      <c r="U1426" s="45">
        <v>44159</v>
      </c>
      <c r="V1426" s="56">
        <v>6.3174099999999997</v>
      </c>
      <c r="W1426" s="56">
        <v>7.16486</v>
      </c>
      <c r="Y1426" s="45">
        <v>44159</v>
      </c>
      <c r="Z1426" s="56">
        <v>5.5959899999999996</v>
      </c>
      <c r="AA1426" s="56">
        <v>24.749770000000002</v>
      </c>
      <c r="AC1426" s="45">
        <v>44159</v>
      </c>
      <c r="AD1426" s="56">
        <v>1.5446299999999999</v>
      </c>
      <c r="AE1426" s="56">
        <v>0.77132999999999996</v>
      </c>
      <c r="AG1426" s="45">
        <v>44159</v>
      </c>
      <c r="AH1426" s="56">
        <v>8.6674799999999994</v>
      </c>
      <c r="AI1426" s="56">
        <v>3.5317699999999999</v>
      </c>
      <c r="AK1426" s="45">
        <v>44159</v>
      </c>
      <c r="AL1426" s="56">
        <v>3.8481200000000002</v>
      </c>
      <c r="AM1426" s="56">
        <v>2.6167199999999999</v>
      </c>
      <c r="AO1426" s="45">
        <v>44159</v>
      </c>
      <c r="AP1426" s="56">
        <v>11.49305</v>
      </c>
      <c r="AQ1426" s="56">
        <v>5.9722200000000001</v>
      </c>
    </row>
    <row r="1427" spans="1:43">
      <c r="A1427" s="45">
        <v>44160</v>
      </c>
      <c r="B1427" s="56">
        <v>0.36069000000000001</v>
      </c>
      <c r="C1427" s="56">
        <v>0.78588999999999998</v>
      </c>
      <c r="E1427" s="45">
        <v>44160</v>
      </c>
      <c r="F1427" s="56">
        <v>14.28571</v>
      </c>
      <c r="G1427" s="56">
        <v>22.857140000000001</v>
      </c>
      <c r="I1427" s="45">
        <v>44160</v>
      </c>
      <c r="J1427" s="56">
        <v>10.746420000000001</v>
      </c>
      <c r="K1427" s="56">
        <v>3.7585999999999999</v>
      </c>
      <c r="M1427" s="45">
        <v>44160</v>
      </c>
      <c r="N1427" s="56">
        <v>13.137420000000001</v>
      </c>
      <c r="O1427" s="56">
        <v>2.2904</v>
      </c>
      <c r="Q1427" s="45">
        <v>44160</v>
      </c>
      <c r="R1427" s="56">
        <v>14.0319</v>
      </c>
      <c r="S1427" s="56">
        <v>18.84046</v>
      </c>
      <c r="U1427" s="45">
        <v>44160</v>
      </c>
      <c r="V1427" s="56">
        <v>7.1391799999999996</v>
      </c>
      <c r="W1427" s="56">
        <v>6.6255699999999997</v>
      </c>
      <c r="Y1427" s="45">
        <v>44160</v>
      </c>
      <c r="Z1427" s="56">
        <v>6.3239299999999998</v>
      </c>
      <c r="AA1427" s="56">
        <v>18.971789999999999</v>
      </c>
      <c r="AC1427" s="45">
        <v>44160</v>
      </c>
      <c r="AD1427" s="56">
        <v>1.81491</v>
      </c>
      <c r="AE1427" s="56">
        <v>0.81964000000000004</v>
      </c>
      <c r="AG1427" s="45">
        <v>44160</v>
      </c>
      <c r="AH1427" s="56">
        <v>8.8217099999999995</v>
      </c>
      <c r="AI1427" s="56">
        <v>2.5447199999999999</v>
      </c>
      <c r="AK1427" s="45">
        <v>44160</v>
      </c>
      <c r="AL1427" s="56">
        <v>5.8234899999999996</v>
      </c>
      <c r="AM1427" s="56">
        <v>2.33453</v>
      </c>
      <c r="AO1427" s="45">
        <v>44160</v>
      </c>
      <c r="AP1427" s="56">
        <v>10.13888</v>
      </c>
      <c r="AQ1427" s="56">
        <v>6.1805500000000002</v>
      </c>
    </row>
    <row r="1428" spans="1:43">
      <c r="A1428" s="45">
        <v>44161</v>
      </c>
      <c r="B1428" s="56">
        <v>0.33435999999999999</v>
      </c>
      <c r="C1428" s="56">
        <v>0.54893999999999998</v>
      </c>
      <c r="E1428" s="45">
        <v>44161</v>
      </c>
      <c r="F1428" s="56">
        <v>21.428570000000001</v>
      </c>
      <c r="G1428" s="56">
        <v>27.142849999999999</v>
      </c>
      <c r="I1428" s="45">
        <v>44161</v>
      </c>
      <c r="J1428" s="56">
        <v>2.3822100000000002</v>
      </c>
      <c r="K1428" s="56">
        <v>3.4939100000000001</v>
      </c>
      <c r="M1428" s="45">
        <v>44161</v>
      </c>
      <c r="N1428" s="56">
        <v>3.3275700000000001</v>
      </c>
      <c r="O1428" s="56">
        <v>2.9386299999999999</v>
      </c>
      <c r="Q1428" s="45">
        <v>44161</v>
      </c>
      <c r="R1428" s="56">
        <v>14.22181</v>
      </c>
      <c r="S1428" s="56">
        <v>16.412970000000001</v>
      </c>
      <c r="U1428" s="45">
        <v>44161</v>
      </c>
      <c r="V1428" s="56">
        <v>7.2932699999999997</v>
      </c>
      <c r="W1428" s="56">
        <v>6.2660499999999999</v>
      </c>
      <c r="Y1428" s="45">
        <v>44161</v>
      </c>
      <c r="Z1428" s="56">
        <v>6.4604100000000004</v>
      </c>
      <c r="AA1428" s="56">
        <v>14.85441</v>
      </c>
      <c r="AC1428" s="45">
        <v>44161</v>
      </c>
      <c r="AD1428" s="56">
        <v>1.3328899999999999</v>
      </c>
      <c r="AE1428" s="56">
        <v>0.64595000000000002</v>
      </c>
      <c r="AG1428" s="45">
        <v>44161</v>
      </c>
      <c r="AH1428" s="56">
        <v>5.73719</v>
      </c>
      <c r="AI1428" s="56">
        <v>1.80444</v>
      </c>
      <c r="AK1428" s="45">
        <v>44161</v>
      </c>
      <c r="AL1428" s="56">
        <v>4.6947099999999997</v>
      </c>
      <c r="AM1428" s="56">
        <v>1.6418600000000001</v>
      </c>
      <c r="AO1428" s="45">
        <v>44161</v>
      </c>
      <c r="AP1428" s="56">
        <v>7.9166600000000003</v>
      </c>
      <c r="AQ1428" s="56">
        <v>5.79861</v>
      </c>
    </row>
    <row r="1429" spans="1:43">
      <c r="A1429" s="45">
        <v>44162</v>
      </c>
      <c r="B1429" s="56">
        <v>0.30276999999999998</v>
      </c>
      <c r="C1429" s="56">
        <v>0.47127000000000002</v>
      </c>
      <c r="E1429" s="45">
        <v>44162</v>
      </c>
      <c r="F1429" s="56">
        <v>0</v>
      </c>
      <c r="G1429" s="56">
        <v>0</v>
      </c>
      <c r="I1429" s="45">
        <v>44162</v>
      </c>
      <c r="J1429" s="56">
        <v>0.89993999999999996</v>
      </c>
      <c r="K1429" s="56">
        <v>2.5410200000000001</v>
      </c>
      <c r="M1429" s="45">
        <v>44162</v>
      </c>
      <c r="N1429" s="56">
        <v>2.2471899999999998</v>
      </c>
      <c r="O1429" s="56">
        <v>2.72255</v>
      </c>
      <c r="Q1429" s="45">
        <v>44162</v>
      </c>
      <c r="R1429" s="56">
        <v>14.38476</v>
      </c>
      <c r="S1429" s="56">
        <v>14.82137</v>
      </c>
      <c r="U1429" s="45">
        <v>44162</v>
      </c>
      <c r="V1429" s="56">
        <v>7.4730299999999996</v>
      </c>
      <c r="W1429" s="56">
        <v>5.3929099999999996</v>
      </c>
      <c r="Y1429" s="45">
        <v>44162</v>
      </c>
      <c r="Z1429" s="56">
        <v>6.61965</v>
      </c>
      <c r="AA1429" s="56">
        <v>15.12738</v>
      </c>
      <c r="AC1429" s="45">
        <v>44162</v>
      </c>
      <c r="AD1429" s="56">
        <v>0.97136999999999996</v>
      </c>
      <c r="AE1429" s="56">
        <v>0.56496000000000002</v>
      </c>
      <c r="AG1429" s="45">
        <v>44162</v>
      </c>
      <c r="AH1429" s="56">
        <v>4.8735299999999997</v>
      </c>
      <c r="AI1429" s="56">
        <v>1.4959899999999999</v>
      </c>
      <c r="AK1429" s="45">
        <v>44162</v>
      </c>
      <c r="AL1429" s="56">
        <v>4.4381700000000004</v>
      </c>
      <c r="AM1429" s="56">
        <v>2.4371399999999999</v>
      </c>
      <c r="AO1429" s="45">
        <v>44162</v>
      </c>
      <c r="AP1429" s="56">
        <v>7.7430500000000002</v>
      </c>
      <c r="AQ1429" s="56">
        <v>5</v>
      </c>
    </row>
    <row r="1430" spans="1:43">
      <c r="A1430" s="45">
        <v>44163</v>
      </c>
      <c r="B1430" s="56">
        <v>0.20272000000000001</v>
      </c>
      <c r="C1430" s="56">
        <v>0.3054</v>
      </c>
      <c r="E1430" s="45">
        <v>44163</v>
      </c>
      <c r="F1430" s="56">
        <v>0</v>
      </c>
      <c r="G1430" s="56">
        <v>0</v>
      </c>
      <c r="I1430" s="45">
        <v>44163</v>
      </c>
      <c r="J1430" s="56">
        <v>0.68818999999999997</v>
      </c>
      <c r="K1430" s="56">
        <v>0.89993999999999996</v>
      </c>
      <c r="M1430" s="45">
        <v>44163</v>
      </c>
      <c r="N1430" s="56">
        <v>0.56179000000000001</v>
      </c>
      <c r="O1430" s="56">
        <v>0.51858000000000004</v>
      </c>
      <c r="Q1430" s="45">
        <v>44163</v>
      </c>
      <c r="R1430" s="56">
        <v>7.3801699999999997</v>
      </c>
      <c r="S1430" s="56">
        <v>8.1310099999999998</v>
      </c>
      <c r="U1430" s="45">
        <v>44163</v>
      </c>
      <c r="V1430" s="56">
        <v>4.4427300000000001</v>
      </c>
      <c r="W1430" s="56">
        <v>4.3400100000000004</v>
      </c>
      <c r="Y1430" s="45">
        <v>44163</v>
      </c>
      <c r="Z1430" s="56">
        <v>3.9353899999999999</v>
      </c>
      <c r="AA1430" s="56">
        <v>8.7579600000000006</v>
      </c>
      <c r="AC1430" s="45">
        <v>44163</v>
      </c>
      <c r="AD1430" s="56">
        <v>0.50105</v>
      </c>
      <c r="AE1430" s="56">
        <v>0.43567</v>
      </c>
      <c r="AG1430" s="45">
        <v>44163</v>
      </c>
      <c r="AH1430" s="56">
        <v>1.91239</v>
      </c>
      <c r="AI1430" s="56">
        <v>1.03331</v>
      </c>
      <c r="AK1430" s="45">
        <v>44163</v>
      </c>
      <c r="AL1430" s="56">
        <v>1.1800900000000001</v>
      </c>
      <c r="AM1430" s="56">
        <v>1.6675199999999999</v>
      </c>
      <c r="AO1430" s="45">
        <v>44163</v>
      </c>
      <c r="AP1430" s="56">
        <v>2.5347200000000001</v>
      </c>
      <c r="AQ1430" s="56">
        <v>2.9513799999999999</v>
      </c>
    </row>
    <row r="1431" spans="1:43">
      <c r="A1431" s="45">
        <v>44164</v>
      </c>
      <c r="B1431" s="56">
        <v>0.17113</v>
      </c>
      <c r="C1431" s="56">
        <v>0.22115000000000001</v>
      </c>
      <c r="E1431" s="45">
        <v>44164</v>
      </c>
      <c r="F1431" s="56">
        <v>8.5714199999999998</v>
      </c>
      <c r="G1431" s="56">
        <v>7.1428500000000001</v>
      </c>
      <c r="I1431" s="45">
        <v>44164</v>
      </c>
      <c r="J1431" s="56">
        <v>0.58230999999999999</v>
      </c>
      <c r="K1431" s="56">
        <v>0.63524999999999998</v>
      </c>
      <c r="M1431" s="45">
        <v>44164</v>
      </c>
      <c r="N1431" s="56">
        <v>1.1668099999999999</v>
      </c>
      <c r="O1431" s="56">
        <v>1.4693099999999999</v>
      </c>
      <c r="Q1431" s="45">
        <v>44164</v>
      </c>
      <c r="R1431" s="56">
        <v>6.0804</v>
      </c>
      <c r="S1431" s="56">
        <v>7.3889399999999998</v>
      </c>
      <c r="U1431" s="45">
        <v>44164</v>
      </c>
      <c r="V1431" s="56">
        <v>3.3898299999999999</v>
      </c>
      <c r="W1431" s="56">
        <v>5.3929099999999996</v>
      </c>
      <c r="Y1431" s="45">
        <v>44164</v>
      </c>
      <c r="Z1431" s="56">
        <v>3.0027200000000001</v>
      </c>
      <c r="AA1431" s="56">
        <v>9.0309299999999997</v>
      </c>
      <c r="AC1431" s="45">
        <v>44164</v>
      </c>
      <c r="AD1431" s="56">
        <v>0.4708</v>
      </c>
      <c r="AE1431" s="56">
        <v>0.54252</v>
      </c>
      <c r="AG1431" s="45">
        <v>44164</v>
      </c>
      <c r="AH1431" s="56">
        <v>2.31338</v>
      </c>
      <c r="AI1431" s="56">
        <v>1.21838</v>
      </c>
      <c r="AK1431" s="45">
        <v>44164</v>
      </c>
      <c r="AL1431" s="56">
        <v>1.46228</v>
      </c>
      <c r="AM1431" s="56">
        <v>0.97484999999999999</v>
      </c>
      <c r="AO1431" s="45">
        <v>44164</v>
      </c>
      <c r="AP1431" s="56">
        <v>1.9097200000000001</v>
      </c>
      <c r="AQ1431" s="56">
        <v>1.7013799999999999</v>
      </c>
    </row>
    <row r="1432" spans="1:43">
      <c r="A1432" s="45">
        <v>44165</v>
      </c>
      <c r="B1432" s="56">
        <v>0.28433999999999998</v>
      </c>
      <c r="C1432" s="56">
        <v>0.36991000000000002</v>
      </c>
      <c r="E1432" s="45">
        <v>44165</v>
      </c>
      <c r="F1432" s="56">
        <v>0</v>
      </c>
      <c r="G1432" s="56">
        <v>0</v>
      </c>
      <c r="I1432" s="45">
        <v>44165</v>
      </c>
      <c r="J1432" s="56">
        <v>4.1821000000000002</v>
      </c>
      <c r="K1432" s="56">
        <v>2.69984</v>
      </c>
      <c r="M1432" s="45">
        <v>44165</v>
      </c>
      <c r="N1432" s="56">
        <v>5.0129599999999996</v>
      </c>
      <c r="O1432" s="56">
        <v>2.37683</v>
      </c>
      <c r="Q1432" s="45">
        <v>44165</v>
      </c>
      <c r="R1432" s="56">
        <v>13.052530000000001</v>
      </c>
      <c r="S1432" s="56">
        <v>15.56085</v>
      </c>
      <c r="U1432" s="45">
        <v>44165</v>
      </c>
      <c r="V1432" s="56">
        <v>5.72675</v>
      </c>
      <c r="W1432" s="56">
        <v>6.4201300000000003</v>
      </c>
      <c r="Y1432" s="45">
        <v>44165</v>
      </c>
      <c r="Z1432" s="56">
        <v>5.0727900000000004</v>
      </c>
      <c r="AA1432" s="56">
        <v>16.787980000000001</v>
      </c>
      <c r="AC1432" s="45">
        <v>44165</v>
      </c>
      <c r="AD1432" s="56">
        <v>1.06504</v>
      </c>
      <c r="AE1432" s="56">
        <v>0.62058000000000002</v>
      </c>
      <c r="AG1432" s="45">
        <v>44165</v>
      </c>
      <c r="AH1432" s="56">
        <v>6.4157900000000003</v>
      </c>
      <c r="AI1432" s="56">
        <v>1.21838</v>
      </c>
      <c r="AK1432" s="45">
        <v>44165</v>
      </c>
      <c r="AL1432" s="56">
        <v>4.61775</v>
      </c>
      <c r="AM1432" s="56">
        <v>2.2062499999999998</v>
      </c>
      <c r="AO1432" s="45">
        <v>44165</v>
      </c>
      <c r="AP1432" s="56">
        <v>8.8194400000000002</v>
      </c>
      <c r="AQ1432" s="56">
        <v>6.11111</v>
      </c>
    </row>
    <row r="1433" spans="1:43">
      <c r="A1433" s="45">
        <v>44166</v>
      </c>
      <c r="B1433" s="56">
        <v>0.3054</v>
      </c>
      <c r="C1433" s="56">
        <v>0.37912000000000001</v>
      </c>
      <c r="E1433" s="45">
        <v>44166</v>
      </c>
      <c r="F1433" s="56">
        <v>24.285710000000002</v>
      </c>
      <c r="G1433" s="56">
        <v>18.57142</v>
      </c>
      <c r="I1433" s="45">
        <v>44166</v>
      </c>
      <c r="J1433" s="56">
        <v>2.2233900000000002</v>
      </c>
      <c r="K1433" s="56">
        <v>2.8057099999999999</v>
      </c>
      <c r="M1433" s="45">
        <v>44166</v>
      </c>
      <c r="N1433" s="56">
        <v>2.54969</v>
      </c>
      <c r="O1433" s="56">
        <v>2.89541</v>
      </c>
      <c r="Q1433" s="45">
        <v>44166</v>
      </c>
      <c r="R1433" s="56">
        <v>12.30916</v>
      </c>
      <c r="S1433" s="56">
        <v>15.808540000000001</v>
      </c>
      <c r="U1433" s="45">
        <v>44166</v>
      </c>
      <c r="V1433" s="56">
        <v>5.1617800000000003</v>
      </c>
      <c r="W1433" s="56">
        <v>6.1376400000000002</v>
      </c>
      <c r="Y1433" s="45">
        <v>44166</v>
      </c>
      <c r="Z1433" s="56">
        <v>4.57233</v>
      </c>
      <c r="AA1433" s="56">
        <v>14.103730000000001</v>
      </c>
      <c r="AC1433" s="45">
        <v>44166</v>
      </c>
      <c r="AD1433" s="56">
        <v>0.86256999999999995</v>
      </c>
      <c r="AE1433" s="56">
        <v>2.18912</v>
      </c>
      <c r="AG1433" s="45">
        <v>44166</v>
      </c>
      <c r="AH1433" s="56">
        <v>4.9198000000000004</v>
      </c>
      <c r="AI1433" s="56">
        <v>1.7119</v>
      </c>
      <c r="AK1433" s="45">
        <v>44166</v>
      </c>
      <c r="AL1433" s="56">
        <v>3.1041500000000002</v>
      </c>
      <c r="AM1433" s="56">
        <v>2.0266799999999998</v>
      </c>
      <c r="AO1433" s="45">
        <v>44166</v>
      </c>
      <c r="AP1433" s="56">
        <v>10</v>
      </c>
      <c r="AQ1433" s="56">
        <v>5.9375</v>
      </c>
    </row>
    <row r="1434" spans="1:43">
      <c r="A1434" s="45">
        <v>44167</v>
      </c>
      <c r="B1434" s="56">
        <v>0.35016000000000003</v>
      </c>
      <c r="C1434" s="56">
        <v>0.40544999999999998</v>
      </c>
      <c r="E1434" s="45">
        <v>44167</v>
      </c>
      <c r="F1434" s="56">
        <v>32.857140000000001</v>
      </c>
      <c r="G1434" s="56">
        <v>45.714280000000002</v>
      </c>
      <c r="I1434" s="45">
        <v>44167</v>
      </c>
      <c r="J1434" s="56">
        <v>2.4880800000000001</v>
      </c>
      <c r="K1434" s="56">
        <v>4.4997299999999996</v>
      </c>
      <c r="M1434" s="45">
        <v>44167</v>
      </c>
      <c r="N1434" s="56">
        <v>2.1607599999999998</v>
      </c>
      <c r="O1434" s="56">
        <v>4.4943799999999996</v>
      </c>
      <c r="Q1434" s="45">
        <v>44167</v>
      </c>
      <c r="R1434" s="56">
        <v>13.52745</v>
      </c>
      <c r="S1434" s="56">
        <v>16.393820000000002</v>
      </c>
      <c r="U1434" s="45">
        <v>44167</v>
      </c>
      <c r="V1434" s="56">
        <v>8.0123200000000008</v>
      </c>
      <c r="W1434" s="56">
        <v>5.9321999999999999</v>
      </c>
      <c r="Y1434" s="45">
        <v>44167</v>
      </c>
      <c r="Z1434" s="56">
        <v>7.0973600000000001</v>
      </c>
      <c r="AA1434" s="56">
        <v>21.474060000000001</v>
      </c>
      <c r="AC1434" s="45">
        <v>44167</v>
      </c>
      <c r="AD1434" s="56">
        <v>1.3968</v>
      </c>
      <c r="AE1434" s="56">
        <v>1.6953800000000001</v>
      </c>
      <c r="AG1434" s="45">
        <v>44167</v>
      </c>
      <c r="AH1434" s="56">
        <v>6.0919100000000004</v>
      </c>
      <c r="AI1434" s="56">
        <v>2.5909900000000001</v>
      </c>
      <c r="AK1434" s="45">
        <v>44167</v>
      </c>
      <c r="AL1434" s="56">
        <v>4.2072799999999999</v>
      </c>
      <c r="AM1434" s="56">
        <v>3.1041500000000002</v>
      </c>
      <c r="AO1434" s="45">
        <v>44167</v>
      </c>
      <c r="AP1434" s="56">
        <v>9.7222200000000001</v>
      </c>
      <c r="AQ1434" s="56">
        <v>7.4652700000000003</v>
      </c>
    </row>
    <row r="1435" spans="1:43">
      <c r="A1435" s="45">
        <v>44168</v>
      </c>
      <c r="B1435" s="56">
        <v>0.33962999999999999</v>
      </c>
      <c r="C1435" s="56">
        <v>0.49628</v>
      </c>
      <c r="E1435" s="45">
        <v>44168</v>
      </c>
      <c r="F1435" s="56">
        <v>21.428570000000001</v>
      </c>
      <c r="G1435" s="56">
        <v>24.285710000000002</v>
      </c>
      <c r="I1435" s="45">
        <v>44168</v>
      </c>
      <c r="J1435" s="56">
        <v>2.0116399999999999</v>
      </c>
      <c r="K1435" s="56">
        <v>4.44679</v>
      </c>
      <c r="M1435" s="45">
        <v>44168</v>
      </c>
      <c r="N1435" s="56">
        <v>2.3336199999999998</v>
      </c>
      <c r="O1435" s="56">
        <v>4.4079499999999996</v>
      </c>
      <c r="Q1435" s="45">
        <v>44168</v>
      </c>
      <c r="R1435" s="56">
        <v>19.429320000000001</v>
      </c>
      <c r="S1435" s="56">
        <v>40.842379999999999</v>
      </c>
      <c r="U1435" s="45">
        <v>44168</v>
      </c>
      <c r="V1435" s="56">
        <v>15.433999999999999</v>
      </c>
      <c r="W1435" s="56">
        <v>6.2660499999999999</v>
      </c>
      <c r="Y1435" s="45">
        <v>44168</v>
      </c>
      <c r="Z1435" s="56">
        <v>13.67151</v>
      </c>
      <c r="AA1435" s="56">
        <v>22.429480000000002</v>
      </c>
      <c r="AC1435" s="45">
        <v>44168</v>
      </c>
      <c r="AD1435" s="56">
        <v>1.47437</v>
      </c>
      <c r="AE1435" s="56">
        <v>0.89281999999999995</v>
      </c>
      <c r="AG1435" s="45">
        <v>44168</v>
      </c>
      <c r="AH1435" s="56">
        <v>7.1097999999999999</v>
      </c>
      <c r="AI1435" s="56">
        <v>2.4676100000000001</v>
      </c>
      <c r="AK1435" s="45">
        <v>44168</v>
      </c>
      <c r="AL1435" s="56">
        <v>5.4899899999999997</v>
      </c>
      <c r="AM1435" s="56">
        <v>3.9507400000000001</v>
      </c>
      <c r="AO1435" s="45">
        <v>44168</v>
      </c>
      <c r="AP1435" s="56">
        <v>11.63194</v>
      </c>
      <c r="AQ1435" s="56">
        <v>7.4652700000000003</v>
      </c>
    </row>
    <row r="1436" spans="1:43">
      <c r="A1436" s="45">
        <v>44169</v>
      </c>
      <c r="B1436" s="56">
        <v>0.30014000000000002</v>
      </c>
      <c r="C1436" s="56">
        <v>0.54630999999999996</v>
      </c>
      <c r="E1436" s="45">
        <v>44169</v>
      </c>
      <c r="F1436" s="56">
        <v>10</v>
      </c>
      <c r="G1436" s="56">
        <v>20</v>
      </c>
      <c r="I1436" s="45">
        <v>44169</v>
      </c>
      <c r="J1436" s="56">
        <v>2.2233900000000002</v>
      </c>
      <c r="K1436" s="56">
        <v>3.9174099999999998</v>
      </c>
      <c r="M1436" s="45">
        <v>44169</v>
      </c>
      <c r="N1436" s="56">
        <v>2.72255</v>
      </c>
      <c r="O1436" s="56">
        <v>5.0561699999999998</v>
      </c>
      <c r="Q1436" s="45">
        <v>44169</v>
      </c>
      <c r="R1436" s="56">
        <v>22.360610000000001</v>
      </c>
      <c r="S1436" s="56">
        <v>17.58127</v>
      </c>
      <c r="U1436" s="45">
        <v>44169</v>
      </c>
      <c r="V1436" s="56">
        <v>17.128910000000001</v>
      </c>
      <c r="W1436" s="56">
        <v>9.2193100000000001</v>
      </c>
      <c r="Y1436" s="45">
        <v>44169</v>
      </c>
      <c r="Z1436" s="56">
        <v>15.172879999999999</v>
      </c>
      <c r="AA1436" s="56">
        <v>33.93994</v>
      </c>
      <c r="AC1436" s="45">
        <v>44169</v>
      </c>
      <c r="AD1436" s="56">
        <v>2.0022600000000002</v>
      </c>
      <c r="AE1436" s="56">
        <v>0.91037999999999997</v>
      </c>
      <c r="AG1436" s="45">
        <v>44169</v>
      </c>
      <c r="AH1436" s="56">
        <v>11.165940000000001</v>
      </c>
      <c r="AI1436" s="56">
        <v>3.8247900000000001</v>
      </c>
      <c r="AK1436" s="45">
        <v>44169</v>
      </c>
      <c r="AL1436" s="56">
        <v>5.5926099999999996</v>
      </c>
      <c r="AM1436" s="56">
        <v>3.7198500000000001</v>
      </c>
      <c r="AO1436" s="45">
        <v>44169</v>
      </c>
      <c r="AP1436" s="56">
        <v>12.8125</v>
      </c>
      <c r="AQ1436" s="56">
        <v>7.9513800000000003</v>
      </c>
    </row>
    <row r="1437" spans="1:43">
      <c r="A1437" s="45">
        <v>44170</v>
      </c>
      <c r="B1437" s="56">
        <v>0.26063999999999998</v>
      </c>
      <c r="C1437" s="56">
        <v>0.34358</v>
      </c>
      <c r="E1437" s="45">
        <v>44170</v>
      </c>
      <c r="F1437" s="56">
        <v>0</v>
      </c>
      <c r="G1437" s="56">
        <v>8.5714199999999998</v>
      </c>
      <c r="I1437" s="45">
        <v>44170</v>
      </c>
      <c r="J1437" s="56">
        <v>0.58230999999999999</v>
      </c>
      <c r="K1437" s="56">
        <v>1.27051</v>
      </c>
      <c r="M1437" s="45">
        <v>44170</v>
      </c>
      <c r="N1437" s="56">
        <v>1.3828800000000001</v>
      </c>
      <c r="O1437" s="56">
        <v>1.85825</v>
      </c>
      <c r="Q1437" s="45">
        <v>44170</v>
      </c>
      <c r="R1437" s="56">
        <v>10.411770000000001</v>
      </c>
      <c r="S1437" s="56">
        <v>8.3014299999999999</v>
      </c>
      <c r="U1437" s="45">
        <v>44170</v>
      </c>
      <c r="V1437" s="56">
        <v>6.9851000000000001</v>
      </c>
      <c r="W1437" s="56">
        <v>6.0092400000000001</v>
      </c>
      <c r="Y1437" s="45">
        <v>44170</v>
      </c>
      <c r="Z1437" s="56">
        <v>6.1874399999999996</v>
      </c>
      <c r="AA1437" s="56">
        <v>15.263870000000001</v>
      </c>
      <c r="AC1437" s="45">
        <v>44170</v>
      </c>
      <c r="AD1437" s="56">
        <v>0.99722</v>
      </c>
      <c r="AE1437" s="56">
        <v>0.62936000000000003</v>
      </c>
      <c r="AG1437" s="45">
        <v>44170</v>
      </c>
      <c r="AH1437" s="56">
        <v>4.6113499999999998</v>
      </c>
      <c r="AI1437" s="56">
        <v>2.0049299999999999</v>
      </c>
      <c r="AK1437" s="45">
        <v>44170</v>
      </c>
      <c r="AL1437" s="56">
        <v>2.3601800000000002</v>
      </c>
      <c r="AM1437" s="56">
        <v>1.4109700000000001</v>
      </c>
      <c r="AO1437" s="45">
        <v>44170</v>
      </c>
      <c r="AP1437" s="56">
        <v>3.29861</v>
      </c>
      <c r="AQ1437" s="56">
        <v>2.4652699999999999</v>
      </c>
    </row>
    <row r="1438" spans="1:43">
      <c r="A1438" s="45">
        <v>44171</v>
      </c>
      <c r="B1438" s="56">
        <v>0.20666999999999999</v>
      </c>
      <c r="C1438" s="56">
        <v>0.34226000000000001</v>
      </c>
      <c r="E1438" s="45">
        <v>44171</v>
      </c>
      <c r="F1438" s="56">
        <v>12.857139999999999</v>
      </c>
      <c r="G1438" s="56">
        <v>11.428570000000001</v>
      </c>
      <c r="I1438" s="45">
        <v>44171</v>
      </c>
      <c r="J1438" s="56">
        <v>1.21757</v>
      </c>
      <c r="K1438" s="56">
        <v>0.84699999999999998</v>
      </c>
      <c r="M1438" s="45">
        <v>44171</v>
      </c>
      <c r="N1438" s="56">
        <v>1.2532399999999999</v>
      </c>
      <c r="O1438" s="56">
        <v>2.03111</v>
      </c>
      <c r="Q1438" s="45">
        <v>44171</v>
      </c>
      <c r="R1438" s="56">
        <v>8.4695900000000002</v>
      </c>
      <c r="S1438" s="56">
        <v>8.46861</v>
      </c>
      <c r="U1438" s="45">
        <v>44171</v>
      </c>
      <c r="V1438" s="56">
        <v>5.5469900000000001</v>
      </c>
      <c r="W1438" s="56">
        <v>7.0878199999999998</v>
      </c>
      <c r="Y1438" s="45">
        <v>44171</v>
      </c>
      <c r="Z1438" s="56">
        <v>4.9135499999999999</v>
      </c>
      <c r="AA1438" s="56">
        <v>14.672420000000001</v>
      </c>
      <c r="AC1438" s="45">
        <v>44171</v>
      </c>
      <c r="AD1438" s="56">
        <v>1.01528</v>
      </c>
      <c r="AE1438" s="56">
        <v>0.69765999999999995</v>
      </c>
      <c r="AG1438" s="45">
        <v>44171</v>
      </c>
      <c r="AH1438" s="56">
        <v>5.3362100000000003</v>
      </c>
      <c r="AI1438" s="56">
        <v>1.9278200000000001</v>
      </c>
      <c r="AK1438" s="45">
        <v>44171</v>
      </c>
      <c r="AL1438" s="56">
        <v>2.2575599999999998</v>
      </c>
      <c r="AM1438" s="56">
        <v>2.00102</v>
      </c>
      <c r="AO1438" s="45">
        <v>44171</v>
      </c>
      <c r="AP1438" s="56">
        <v>3.4375</v>
      </c>
      <c r="AQ1438" s="56">
        <v>2.7777699999999999</v>
      </c>
    </row>
    <row r="1439" spans="1:43">
      <c r="A1439" s="45">
        <v>44172</v>
      </c>
      <c r="B1439" s="56">
        <v>0.33435999999999999</v>
      </c>
      <c r="C1439" s="56">
        <v>0.52393000000000001</v>
      </c>
      <c r="E1439" s="45">
        <v>44172</v>
      </c>
      <c r="F1439" s="56">
        <v>24.285710000000002</v>
      </c>
      <c r="G1439" s="56">
        <v>31.428570000000001</v>
      </c>
      <c r="I1439" s="45">
        <v>44172</v>
      </c>
      <c r="J1439" s="56">
        <v>3.4409700000000001</v>
      </c>
      <c r="K1439" s="56">
        <v>3.2292200000000002</v>
      </c>
      <c r="M1439" s="45">
        <v>44172</v>
      </c>
      <c r="N1439" s="56">
        <v>2.80898</v>
      </c>
      <c r="O1439" s="56">
        <v>3.0682800000000001</v>
      </c>
      <c r="Q1439" s="45">
        <v>44172</v>
      </c>
      <c r="R1439" s="56">
        <v>20.54438</v>
      </c>
      <c r="S1439" s="56">
        <v>18.485009999999999</v>
      </c>
      <c r="U1439" s="45">
        <v>44172</v>
      </c>
      <c r="V1439" s="56">
        <v>12.583460000000001</v>
      </c>
      <c r="W1439" s="56">
        <v>8.6286500000000004</v>
      </c>
      <c r="Y1439" s="45">
        <v>44172</v>
      </c>
      <c r="Z1439" s="56">
        <v>11.14649</v>
      </c>
      <c r="AA1439" s="56">
        <v>27.388529999999999</v>
      </c>
      <c r="AC1439" s="45">
        <v>44172</v>
      </c>
      <c r="AD1439" s="56">
        <v>1.72075</v>
      </c>
      <c r="AE1439" s="56">
        <v>0.88744999999999996</v>
      </c>
      <c r="AG1439" s="45">
        <v>44172</v>
      </c>
      <c r="AH1439" s="56">
        <v>9.6236800000000002</v>
      </c>
      <c r="AI1439" s="56">
        <v>2.6835200000000001</v>
      </c>
      <c r="AK1439" s="45">
        <v>44172</v>
      </c>
      <c r="AL1439" s="56">
        <v>8.2349899999999998</v>
      </c>
      <c r="AM1439" s="56">
        <v>4.8742900000000002</v>
      </c>
      <c r="AO1439" s="45">
        <v>44172</v>
      </c>
      <c r="AP1439" s="56">
        <v>11.38888</v>
      </c>
      <c r="AQ1439" s="56">
        <v>8.2638800000000003</v>
      </c>
    </row>
    <row r="1440" spans="1:43">
      <c r="A1440" s="45">
        <v>44173</v>
      </c>
      <c r="B1440" s="56">
        <v>0.42782999999999999</v>
      </c>
      <c r="C1440" s="56">
        <v>0.67662999999999995</v>
      </c>
      <c r="E1440" s="45">
        <v>44173</v>
      </c>
      <c r="F1440" s="56">
        <v>22.857140000000001</v>
      </c>
      <c r="G1440" s="56">
        <v>37.142850000000003</v>
      </c>
      <c r="I1440" s="45">
        <v>44173</v>
      </c>
      <c r="J1440" s="56">
        <v>8.0995200000000001</v>
      </c>
      <c r="K1440" s="56">
        <v>2.1175199999999998</v>
      </c>
      <c r="M1440" s="45">
        <v>44173</v>
      </c>
      <c r="N1440" s="56">
        <v>11.970610000000001</v>
      </c>
      <c r="O1440" s="56">
        <v>3.3275700000000001</v>
      </c>
      <c r="Q1440" s="45">
        <v>44173</v>
      </c>
      <c r="R1440" s="56">
        <v>17.292359999999999</v>
      </c>
      <c r="S1440" s="56">
        <v>19.358550000000001</v>
      </c>
      <c r="U1440" s="45">
        <v>44173</v>
      </c>
      <c r="V1440" s="56">
        <v>9.73292</v>
      </c>
      <c r="W1440" s="56">
        <v>7.5757500000000002</v>
      </c>
      <c r="Y1440" s="45">
        <v>44173</v>
      </c>
      <c r="Z1440" s="56">
        <v>8.6214700000000004</v>
      </c>
      <c r="AA1440" s="56">
        <v>27.729749999999999</v>
      </c>
      <c r="AC1440" s="45">
        <v>44173</v>
      </c>
      <c r="AD1440" s="56">
        <v>1.9578599999999999</v>
      </c>
      <c r="AE1440" s="56">
        <v>0.89476999999999995</v>
      </c>
      <c r="AG1440" s="45">
        <v>44173</v>
      </c>
      <c r="AH1440" s="56">
        <v>9.2843900000000001</v>
      </c>
      <c r="AI1440" s="56">
        <v>2.4213399999999998</v>
      </c>
      <c r="AK1440" s="45">
        <v>44173</v>
      </c>
      <c r="AL1440" s="56">
        <v>10.954330000000001</v>
      </c>
      <c r="AM1440" s="56">
        <v>4.2329299999999996</v>
      </c>
      <c r="AO1440" s="45">
        <v>44173</v>
      </c>
      <c r="AP1440" s="56">
        <v>10.55555</v>
      </c>
      <c r="AQ1440" s="56">
        <v>7.7777700000000003</v>
      </c>
    </row>
    <row r="1441" spans="1:43">
      <c r="A1441" s="45">
        <v>44174</v>
      </c>
      <c r="B1441" s="56">
        <v>0.45151999999999998</v>
      </c>
      <c r="C1441" s="56">
        <v>0.65556999999999999</v>
      </c>
      <c r="E1441" s="45">
        <v>44174</v>
      </c>
      <c r="F1441" s="56">
        <v>22.857140000000001</v>
      </c>
      <c r="G1441" s="56">
        <v>34.285710000000002</v>
      </c>
      <c r="I1441" s="45">
        <v>44174</v>
      </c>
      <c r="J1441" s="56">
        <v>4.55267</v>
      </c>
      <c r="K1441" s="56">
        <v>2.4351500000000001</v>
      </c>
      <c r="M1441" s="45">
        <v>44174</v>
      </c>
      <c r="N1441" s="56">
        <v>2.1607599999999998</v>
      </c>
      <c r="O1441" s="56">
        <v>4.1486599999999996</v>
      </c>
      <c r="Q1441" s="45">
        <v>44174</v>
      </c>
      <c r="R1441" s="56">
        <v>16.842770000000002</v>
      </c>
      <c r="S1441" s="56">
        <v>18.06982</v>
      </c>
      <c r="U1441" s="45">
        <v>44174</v>
      </c>
      <c r="V1441" s="56">
        <v>8.4488900000000005</v>
      </c>
      <c r="W1441" s="56">
        <v>8.7570599999999992</v>
      </c>
      <c r="Y1441" s="45">
        <v>44174</v>
      </c>
      <c r="Z1441" s="56">
        <v>7.48407</v>
      </c>
      <c r="AA1441" s="56">
        <v>22.861689999999999</v>
      </c>
      <c r="AC1441" s="45">
        <v>44174</v>
      </c>
      <c r="AD1441" s="56">
        <v>1.5124299999999999</v>
      </c>
      <c r="AE1441" s="56">
        <v>0.82694999999999996</v>
      </c>
      <c r="AG1441" s="45">
        <v>44174</v>
      </c>
      <c r="AH1441" s="56">
        <v>6.5237499999999997</v>
      </c>
      <c r="AI1441" s="56">
        <v>2.97655</v>
      </c>
      <c r="AK1441" s="45">
        <v>44174</v>
      </c>
      <c r="AL1441" s="56">
        <v>5.7721900000000002</v>
      </c>
      <c r="AM1441" s="56">
        <v>2.84761</v>
      </c>
      <c r="AO1441" s="45">
        <v>44174</v>
      </c>
      <c r="AP1441" s="56">
        <v>10.72916</v>
      </c>
      <c r="AQ1441" s="56">
        <v>6.5277700000000003</v>
      </c>
    </row>
    <row r="1442" spans="1:43">
      <c r="A1442" s="45">
        <v>44175</v>
      </c>
      <c r="B1442" s="56">
        <v>0.41466999999999998</v>
      </c>
      <c r="C1442" s="56">
        <v>0.64766999999999997</v>
      </c>
      <c r="E1442" s="45">
        <v>44175</v>
      </c>
      <c r="F1442" s="56">
        <v>20</v>
      </c>
      <c r="G1442" s="56">
        <v>24.285710000000002</v>
      </c>
      <c r="I1442" s="45">
        <v>44175</v>
      </c>
      <c r="J1442" s="56">
        <v>3.1233399999999998</v>
      </c>
      <c r="K1442" s="56">
        <v>2.1175199999999998</v>
      </c>
      <c r="M1442" s="45">
        <v>44175</v>
      </c>
      <c r="N1442" s="56">
        <v>3.6300699999999999</v>
      </c>
      <c r="O1442" s="56">
        <v>3.9757899999999999</v>
      </c>
      <c r="Q1442" s="45">
        <v>44175</v>
      </c>
      <c r="R1442" s="56">
        <v>15.396269999999999</v>
      </c>
      <c r="S1442" s="56">
        <v>17.796489999999999</v>
      </c>
      <c r="U1442" s="45">
        <v>44175</v>
      </c>
      <c r="V1442" s="56">
        <v>7.8582400000000003</v>
      </c>
      <c r="W1442" s="56">
        <v>7.4730299999999996</v>
      </c>
      <c r="Y1442" s="45">
        <v>44175</v>
      </c>
      <c r="Z1442" s="56">
        <v>6.9608699999999999</v>
      </c>
      <c r="AA1442" s="56">
        <v>20.404910000000001</v>
      </c>
      <c r="AC1442" s="45">
        <v>44175</v>
      </c>
      <c r="AD1442" s="56">
        <v>1.0830900000000001</v>
      </c>
      <c r="AE1442" s="56">
        <v>0.85573999999999995</v>
      </c>
      <c r="AG1442" s="45">
        <v>44175</v>
      </c>
      <c r="AH1442" s="56">
        <v>4.9660700000000002</v>
      </c>
      <c r="AI1442" s="56">
        <v>2.0820400000000001</v>
      </c>
      <c r="AK1442" s="45">
        <v>44175</v>
      </c>
      <c r="AL1442" s="56">
        <v>5.3360599999999998</v>
      </c>
      <c r="AM1442" s="56">
        <v>2.84761</v>
      </c>
      <c r="AO1442" s="45">
        <v>44175</v>
      </c>
      <c r="AP1442" s="56">
        <v>10.17361</v>
      </c>
      <c r="AQ1442" s="56">
        <v>6.9791600000000003</v>
      </c>
    </row>
    <row r="1443" spans="1:43">
      <c r="A1443" s="45">
        <v>44176</v>
      </c>
      <c r="B1443" s="56">
        <v>0.2409</v>
      </c>
      <c r="C1443" s="56">
        <v>0.44363000000000002</v>
      </c>
      <c r="E1443" s="45">
        <v>44176</v>
      </c>
      <c r="F1443" s="56">
        <v>12.857139999999999</v>
      </c>
      <c r="G1443" s="56">
        <v>20</v>
      </c>
      <c r="I1443" s="45">
        <v>44176</v>
      </c>
      <c r="J1443" s="56">
        <v>2.3292700000000002</v>
      </c>
      <c r="K1443" s="56">
        <v>2.9115899999999999</v>
      </c>
      <c r="M1443" s="45">
        <v>44176</v>
      </c>
      <c r="N1443" s="56">
        <v>2.2471899999999998</v>
      </c>
      <c r="O1443" s="56">
        <v>3.5004300000000002</v>
      </c>
      <c r="Q1443" s="45">
        <v>44176</v>
      </c>
      <c r="R1443" s="56">
        <v>15.2067</v>
      </c>
      <c r="S1443" s="56">
        <v>16.167560000000002</v>
      </c>
      <c r="U1443" s="45">
        <v>44176</v>
      </c>
      <c r="V1443" s="56">
        <v>6.52285</v>
      </c>
      <c r="W1443" s="56">
        <v>7.4473500000000001</v>
      </c>
      <c r="Y1443" s="45">
        <v>44176</v>
      </c>
      <c r="Z1443" s="56">
        <v>5.7779699999999998</v>
      </c>
      <c r="AA1443" s="56">
        <v>21.99727</v>
      </c>
      <c r="AC1443" s="45">
        <v>44176</v>
      </c>
      <c r="AD1443" s="56">
        <v>0.95428999999999997</v>
      </c>
      <c r="AE1443" s="56">
        <v>0.69864000000000004</v>
      </c>
      <c r="AG1443" s="45">
        <v>44176</v>
      </c>
      <c r="AH1443" s="56">
        <v>4.4571199999999997</v>
      </c>
      <c r="AI1443" s="56">
        <v>2.0512000000000001</v>
      </c>
      <c r="AK1443" s="45">
        <v>44176</v>
      </c>
      <c r="AL1443" s="56">
        <v>3.82247</v>
      </c>
      <c r="AM1443" s="56">
        <v>1.9753700000000001</v>
      </c>
      <c r="AO1443" s="45">
        <v>44176</v>
      </c>
      <c r="AP1443" s="56">
        <v>9.8958300000000001</v>
      </c>
      <c r="AQ1443" s="56">
        <v>6.4930500000000002</v>
      </c>
    </row>
    <row r="1444" spans="1:43">
      <c r="A1444" s="45">
        <v>44177</v>
      </c>
      <c r="B1444" s="56">
        <v>0.19087000000000001</v>
      </c>
      <c r="C1444" s="56">
        <v>0.26985999999999999</v>
      </c>
      <c r="E1444" s="45">
        <v>44177</v>
      </c>
      <c r="F1444" s="56">
        <v>0</v>
      </c>
      <c r="G1444" s="56">
        <v>7.1428500000000001</v>
      </c>
      <c r="I1444" s="45">
        <v>44177</v>
      </c>
      <c r="J1444" s="56">
        <v>0.95287999999999995</v>
      </c>
      <c r="K1444" s="56">
        <v>1.21757</v>
      </c>
      <c r="M1444" s="45">
        <v>44177</v>
      </c>
      <c r="N1444" s="56">
        <v>1.4260999999999999</v>
      </c>
      <c r="O1444" s="56">
        <v>1.2100200000000001</v>
      </c>
      <c r="Q1444" s="45">
        <v>44177</v>
      </c>
      <c r="R1444" s="56">
        <v>7.0325100000000003</v>
      </c>
      <c r="S1444" s="56">
        <v>8.1501599999999996</v>
      </c>
      <c r="U1444" s="45">
        <v>44177</v>
      </c>
      <c r="V1444" s="56">
        <v>3.8777599999999999</v>
      </c>
      <c r="W1444" s="56">
        <v>4.2629599999999996</v>
      </c>
      <c r="Y1444" s="45">
        <v>44177</v>
      </c>
      <c r="Z1444" s="56">
        <v>3.4349400000000001</v>
      </c>
      <c r="AA1444" s="56">
        <v>11.03275</v>
      </c>
      <c r="AC1444" s="45">
        <v>44177</v>
      </c>
      <c r="AD1444" s="56">
        <v>0.57569000000000004</v>
      </c>
      <c r="AE1444" s="56">
        <v>0.52202999999999999</v>
      </c>
      <c r="AG1444" s="45">
        <v>44177</v>
      </c>
      <c r="AH1444" s="56">
        <v>2.7452100000000002</v>
      </c>
      <c r="AI1444" s="56">
        <v>0.84823999999999999</v>
      </c>
      <c r="AK1444" s="45">
        <v>44177</v>
      </c>
      <c r="AL1444" s="56">
        <v>1.5905499999999999</v>
      </c>
      <c r="AM1444" s="56">
        <v>1.0774699999999999</v>
      </c>
      <c r="AO1444" s="45">
        <v>44177</v>
      </c>
      <c r="AP1444" s="56">
        <v>2.9166599999999998</v>
      </c>
      <c r="AQ1444" s="56">
        <v>1.9097200000000001</v>
      </c>
    </row>
    <row r="1445" spans="1:43">
      <c r="A1445" s="45">
        <v>44178</v>
      </c>
      <c r="B1445" s="56">
        <v>0.21193999999999999</v>
      </c>
      <c r="C1445" s="56">
        <v>0.28433999999999998</v>
      </c>
      <c r="E1445" s="45">
        <v>44178</v>
      </c>
      <c r="F1445" s="56">
        <v>7.1428500000000001</v>
      </c>
      <c r="G1445" s="56">
        <v>0</v>
      </c>
      <c r="I1445" s="45">
        <v>44178</v>
      </c>
      <c r="J1445" s="56">
        <v>1.0058199999999999</v>
      </c>
      <c r="K1445" s="56">
        <v>1.4293199999999999</v>
      </c>
      <c r="M1445" s="45">
        <v>44178</v>
      </c>
      <c r="N1445" s="56">
        <v>1.0371600000000001</v>
      </c>
      <c r="O1445" s="56">
        <v>1.5989599999999999</v>
      </c>
      <c r="Q1445" s="45">
        <v>44178</v>
      </c>
      <c r="R1445" s="56">
        <v>6.8091699999999999</v>
      </c>
      <c r="S1445" s="56">
        <v>7.4668400000000004</v>
      </c>
      <c r="U1445" s="45">
        <v>44178</v>
      </c>
      <c r="V1445" s="56">
        <v>3.80071</v>
      </c>
      <c r="W1445" s="56">
        <v>5.7010699999999996</v>
      </c>
      <c r="Y1445" s="45">
        <v>44178</v>
      </c>
      <c r="Z1445" s="56">
        <v>3.3666900000000002</v>
      </c>
      <c r="AA1445" s="56">
        <v>11.48771</v>
      </c>
      <c r="AC1445" s="45">
        <v>44178</v>
      </c>
      <c r="AD1445" s="56">
        <v>0.5796</v>
      </c>
      <c r="AE1445" s="56">
        <v>0.52642</v>
      </c>
      <c r="AG1445" s="45">
        <v>44178</v>
      </c>
      <c r="AH1445" s="56">
        <v>2.8994399999999998</v>
      </c>
      <c r="AI1445" s="56">
        <v>1.11042</v>
      </c>
      <c r="AK1445" s="45">
        <v>44178</v>
      </c>
      <c r="AL1445" s="56">
        <v>1.9753700000000001</v>
      </c>
      <c r="AM1445" s="56">
        <v>0.74397000000000002</v>
      </c>
      <c r="AO1445" s="45">
        <v>44178</v>
      </c>
      <c r="AP1445" s="56">
        <v>3.2638799999999999</v>
      </c>
      <c r="AQ1445" s="56">
        <v>2.04861</v>
      </c>
    </row>
    <row r="1446" spans="1:43">
      <c r="A1446" s="45">
        <v>44179</v>
      </c>
      <c r="B1446" s="56">
        <v>0.28566000000000003</v>
      </c>
      <c r="C1446" s="56">
        <v>0.41860999999999998</v>
      </c>
      <c r="E1446" s="45">
        <v>44179</v>
      </c>
      <c r="F1446" s="56">
        <v>28.57142</v>
      </c>
      <c r="G1446" s="56">
        <v>37.142850000000003</v>
      </c>
      <c r="I1446" s="45">
        <v>44179</v>
      </c>
      <c r="J1446" s="56">
        <v>1.90577</v>
      </c>
      <c r="K1446" s="56">
        <v>3.0703999999999998</v>
      </c>
      <c r="M1446" s="45">
        <v>44179</v>
      </c>
      <c r="N1446" s="56">
        <v>2.2471899999999998</v>
      </c>
      <c r="O1446" s="56">
        <v>3.3707799999999999</v>
      </c>
      <c r="Q1446" s="45">
        <v>44179</v>
      </c>
      <c r="R1446" s="56">
        <v>14.947329999999999</v>
      </c>
      <c r="S1446" s="56">
        <v>17.20861</v>
      </c>
      <c r="U1446" s="45">
        <v>44179</v>
      </c>
      <c r="V1446" s="56">
        <v>6.9337400000000002</v>
      </c>
      <c r="W1446" s="56">
        <v>7.3446300000000004</v>
      </c>
      <c r="Y1446" s="45">
        <v>44179</v>
      </c>
      <c r="Z1446" s="56">
        <v>6.14194</v>
      </c>
      <c r="AA1446" s="56">
        <v>17.561409999999999</v>
      </c>
      <c r="AC1446" s="45">
        <v>44179</v>
      </c>
      <c r="AD1446" s="56">
        <v>0.96892999999999996</v>
      </c>
      <c r="AE1446" s="56">
        <v>0.79669999999999996</v>
      </c>
      <c r="AG1446" s="45">
        <v>44179</v>
      </c>
      <c r="AH1446" s="56">
        <v>5.5829700000000004</v>
      </c>
      <c r="AI1446" s="56">
        <v>1.28007</v>
      </c>
      <c r="AK1446" s="45">
        <v>44179</v>
      </c>
      <c r="AL1446" s="56">
        <v>5.2847600000000003</v>
      </c>
      <c r="AM1446" s="56">
        <v>2.1549499999999999</v>
      </c>
      <c r="AO1446" s="45">
        <v>44179</v>
      </c>
      <c r="AP1446" s="56">
        <v>10.13888</v>
      </c>
      <c r="AQ1446" s="56">
        <v>7.8472200000000001</v>
      </c>
    </row>
    <row r="1447" spans="1:43">
      <c r="A1447" s="45">
        <v>44180</v>
      </c>
      <c r="B1447" s="56">
        <v>0.29881999999999997</v>
      </c>
      <c r="C1447" s="56">
        <v>0.40412999999999999</v>
      </c>
      <c r="E1447" s="45">
        <v>44180</v>
      </c>
      <c r="F1447" s="56">
        <v>10</v>
      </c>
      <c r="G1447" s="56">
        <v>10</v>
      </c>
      <c r="I1447" s="45">
        <v>44180</v>
      </c>
      <c r="J1447" s="56">
        <v>4.4997299999999996</v>
      </c>
      <c r="K1447" s="56">
        <v>2.9115899999999999</v>
      </c>
      <c r="M1447" s="45">
        <v>44180</v>
      </c>
      <c r="N1447" s="56">
        <v>4.4511599999999998</v>
      </c>
      <c r="O1447" s="56">
        <v>3.4572099999999999</v>
      </c>
      <c r="Q1447" s="45">
        <v>44180</v>
      </c>
      <c r="R1447" s="56">
        <v>14.167590000000001</v>
      </c>
      <c r="S1447" s="56">
        <v>16.424659999999999</v>
      </c>
      <c r="U1447" s="45">
        <v>44180</v>
      </c>
      <c r="V1447" s="56">
        <v>6.9851000000000001</v>
      </c>
      <c r="W1447" s="56">
        <v>5.72675</v>
      </c>
      <c r="Y1447" s="45">
        <v>44180</v>
      </c>
      <c r="Z1447" s="56">
        <v>6.1874399999999996</v>
      </c>
      <c r="AA1447" s="56">
        <v>18.312100000000001</v>
      </c>
      <c r="AC1447" s="45">
        <v>44180</v>
      </c>
      <c r="AD1447" s="56">
        <v>0.90305999999999997</v>
      </c>
      <c r="AE1447" s="56">
        <v>0.77376999999999996</v>
      </c>
      <c r="AG1447" s="45">
        <v>44180</v>
      </c>
      <c r="AH1447" s="56">
        <v>5.1819800000000003</v>
      </c>
      <c r="AI1447" s="56">
        <v>0.83281000000000005</v>
      </c>
      <c r="AK1447" s="45">
        <v>44180</v>
      </c>
      <c r="AL1447" s="56">
        <v>4.4638200000000001</v>
      </c>
      <c r="AM1447" s="56">
        <v>2.2062499999999998</v>
      </c>
      <c r="AO1447" s="45">
        <v>44180</v>
      </c>
      <c r="AP1447" s="56">
        <v>8.92361</v>
      </c>
      <c r="AQ1447" s="56">
        <v>6.1458300000000001</v>
      </c>
    </row>
    <row r="1448" spans="1:43">
      <c r="A1448" s="45">
        <v>44181</v>
      </c>
      <c r="B1448" s="56">
        <v>0.30145</v>
      </c>
      <c r="C1448" s="56">
        <v>0.35543000000000002</v>
      </c>
      <c r="E1448" s="45">
        <v>44181</v>
      </c>
      <c r="F1448" s="56">
        <v>11.428570000000001</v>
      </c>
      <c r="G1448" s="56">
        <v>32.857140000000001</v>
      </c>
      <c r="I1448" s="45">
        <v>44181</v>
      </c>
      <c r="J1448" s="56">
        <v>1.3763799999999999</v>
      </c>
      <c r="K1448" s="56">
        <v>3.1233399999999998</v>
      </c>
      <c r="M1448" s="45">
        <v>44181</v>
      </c>
      <c r="N1448" s="56">
        <v>2.1607599999999998</v>
      </c>
      <c r="O1448" s="56">
        <v>3.4572099999999999</v>
      </c>
      <c r="Q1448" s="45">
        <v>44181</v>
      </c>
      <c r="R1448" s="56">
        <v>13.9686</v>
      </c>
      <c r="S1448" s="56">
        <v>15.05899</v>
      </c>
      <c r="U1448" s="45">
        <v>44181</v>
      </c>
      <c r="V1448" s="56">
        <v>6.0349199999999996</v>
      </c>
      <c r="W1448" s="56">
        <v>6.6512500000000001</v>
      </c>
      <c r="Y1448" s="45">
        <v>44181</v>
      </c>
      <c r="Z1448" s="56">
        <v>5.3457600000000003</v>
      </c>
      <c r="AA1448" s="56">
        <v>14.49044</v>
      </c>
      <c r="AC1448" s="45">
        <v>44181</v>
      </c>
      <c r="AD1448" s="56">
        <v>0.68108000000000002</v>
      </c>
      <c r="AE1448" s="56">
        <v>0.67620000000000002</v>
      </c>
      <c r="AG1448" s="45">
        <v>44181</v>
      </c>
      <c r="AH1448" s="56">
        <v>3.8093699999999999</v>
      </c>
      <c r="AI1448" s="56">
        <v>1.31091</v>
      </c>
      <c r="AK1448" s="45">
        <v>44181</v>
      </c>
      <c r="AL1448" s="56">
        <v>2.8989199999999999</v>
      </c>
      <c r="AM1448" s="56">
        <v>2.5397599999999998</v>
      </c>
      <c r="AO1448" s="45">
        <v>44181</v>
      </c>
      <c r="AP1448" s="56">
        <v>8.3680500000000002</v>
      </c>
      <c r="AQ1448" s="56">
        <v>7.04861</v>
      </c>
    </row>
    <row r="1449" spans="1:43">
      <c r="A1449" s="45">
        <v>44182</v>
      </c>
      <c r="B1449" s="56">
        <v>0.28960999999999998</v>
      </c>
      <c r="C1449" s="56">
        <v>0.55420000000000003</v>
      </c>
      <c r="E1449" s="45">
        <v>44182</v>
      </c>
      <c r="F1449" s="56">
        <v>21.428570000000001</v>
      </c>
      <c r="G1449" s="56">
        <v>21.428570000000001</v>
      </c>
      <c r="I1449" s="45">
        <v>44182</v>
      </c>
      <c r="J1449" s="56">
        <v>2.59396</v>
      </c>
      <c r="K1449" s="56">
        <v>3.4409700000000001</v>
      </c>
      <c r="M1449" s="45">
        <v>44182</v>
      </c>
      <c r="N1449" s="56">
        <v>4.4511599999999998</v>
      </c>
      <c r="O1449" s="56">
        <v>3.2843499999999999</v>
      </c>
      <c r="Q1449" s="45">
        <v>44182</v>
      </c>
      <c r="R1449" s="56">
        <v>13.7826</v>
      </c>
      <c r="S1449" s="56">
        <v>15.73128</v>
      </c>
      <c r="U1449" s="45">
        <v>44182</v>
      </c>
      <c r="V1449" s="56">
        <v>6.0862800000000004</v>
      </c>
      <c r="W1449" s="56">
        <v>5.4699499999999999</v>
      </c>
      <c r="Y1449" s="45">
        <v>44182</v>
      </c>
      <c r="Z1449" s="56">
        <v>5.3912599999999999</v>
      </c>
      <c r="AA1449" s="56">
        <v>15.78707</v>
      </c>
      <c r="AC1449" s="45">
        <v>44182</v>
      </c>
      <c r="AD1449" s="56">
        <v>0.79329000000000005</v>
      </c>
      <c r="AE1449" s="56">
        <v>0.68840000000000001</v>
      </c>
      <c r="AG1449" s="45">
        <v>44182</v>
      </c>
      <c r="AH1449" s="56">
        <v>4.2257800000000003</v>
      </c>
      <c r="AI1449" s="56">
        <v>1.11042</v>
      </c>
      <c r="AK1449" s="45">
        <v>44182</v>
      </c>
      <c r="AL1449" s="56">
        <v>3.8481200000000002</v>
      </c>
      <c r="AM1449" s="56">
        <v>1.9240600000000001</v>
      </c>
      <c r="AO1449" s="45">
        <v>44182</v>
      </c>
      <c r="AP1449" s="56">
        <v>9.5138800000000003</v>
      </c>
      <c r="AQ1449" s="56">
        <v>6.0069400000000002</v>
      </c>
    </row>
    <row r="1450" spans="1:43">
      <c r="A1450" s="45">
        <v>44183</v>
      </c>
      <c r="B1450" s="56">
        <v>0.28828999999999999</v>
      </c>
      <c r="C1450" s="56">
        <v>0.44889000000000001</v>
      </c>
      <c r="E1450" s="45">
        <v>44183</v>
      </c>
      <c r="F1450" s="56">
        <v>10</v>
      </c>
      <c r="G1450" s="56">
        <v>8.5714199999999998</v>
      </c>
      <c r="I1450" s="45">
        <v>44183</v>
      </c>
      <c r="J1450" s="56">
        <v>2.2763300000000002</v>
      </c>
      <c r="K1450" s="56">
        <v>3.4409700000000001</v>
      </c>
      <c r="M1450" s="45">
        <v>44183</v>
      </c>
      <c r="N1450" s="56">
        <v>2.2904</v>
      </c>
      <c r="O1450" s="56">
        <v>3.8029299999999999</v>
      </c>
      <c r="Q1450" s="45">
        <v>44183</v>
      </c>
      <c r="R1450" s="56">
        <v>14.347759999999999</v>
      </c>
      <c r="S1450" s="56">
        <v>14.896039999999999</v>
      </c>
      <c r="U1450" s="45">
        <v>44183</v>
      </c>
      <c r="V1450" s="56">
        <v>7.2675900000000002</v>
      </c>
      <c r="W1450" s="56">
        <v>5.2901899999999999</v>
      </c>
      <c r="Y1450" s="45">
        <v>44183</v>
      </c>
      <c r="Z1450" s="56">
        <v>6.4376699999999998</v>
      </c>
      <c r="AA1450" s="56">
        <v>12.943580000000001</v>
      </c>
      <c r="AC1450" s="45">
        <v>44183</v>
      </c>
      <c r="AD1450" s="56">
        <v>0.79817000000000005</v>
      </c>
      <c r="AE1450" s="56">
        <v>0.65766000000000002</v>
      </c>
      <c r="AG1450" s="45">
        <v>44183</v>
      </c>
      <c r="AH1450" s="56">
        <v>3.8864800000000002</v>
      </c>
      <c r="AI1450" s="56">
        <v>1.095</v>
      </c>
      <c r="AK1450" s="45">
        <v>44183</v>
      </c>
      <c r="AL1450" s="56">
        <v>2.74499</v>
      </c>
      <c r="AM1450" s="56">
        <v>1.8471</v>
      </c>
      <c r="AO1450" s="45">
        <v>44183</v>
      </c>
      <c r="AP1450" s="56">
        <v>9.0277700000000003</v>
      </c>
      <c r="AQ1450" s="56">
        <v>5.6597200000000001</v>
      </c>
    </row>
    <row r="1451" spans="1:43">
      <c r="A1451" s="45">
        <v>44184</v>
      </c>
      <c r="B1451" s="56">
        <v>0.14612</v>
      </c>
      <c r="C1451" s="56">
        <v>0.33040999999999998</v>
      </c>
      <c r="E1451" s="45">
        <v>44184</v>
      </c>
      <c r="F1451" s="56">
        <v>7.1428500000000001</v>
      </c>
      <c r="G1451" s="56">
        <v>0</v>
      </c>
      <c r="I1451" s="45">
        <v>44184</v>
      </c>
      <c r="J1451" s="56">
        <v>1.64107</v>
      </c>
      <c r="K1451" s="56">
        <v>0.58230999999999999</v>
      </c>
      <c r="M1451" s="45">
        <v>44184</v>
      </c>
      <c r="N1451" s="56">
        <v>1.0803799999999999</v>
      </c>
      <c r="O1451" s="56">
        <v>1.8150299999999999</v>
      </c>
      <c r="Q1451" s="45">
        <v>44184</v>
      </c>
      <c r="R1451" s="56">
        <v>7.0149800000000004</v>
      </c>
      <c r="S1451" s="56">
        <v>7.91676</v>
      </c>
      <c r="U1451" s="45">
        <v>44184</v>
      </c>
      <c r="V1451" s="56">
        <v>3.33846</v>
      </c>
      <c r="W1451" s="56">
        <v>3.5439099999999999</v>
      </c>
      <c r="Y1451" s="45">
        <v>44184</v>
      </c>
      <c r="Z1451" s="56">
        <v>2.95723</v>
      </c>
      <c r="AA1451" s="56">
        <v>7.8707900000000004</v>
      </c>
      <c r="AC1451" s="45">
        <v>44184</v>
      </c>
      <c r="AD1451" s="56">
        <v>0.47128999999999999</v>
      </c>
      <c r="AE1451" s="56">
        <v>0.51080999999999999</v>
      </c>
      <c r="AG1451" s="45">
        <v>44184</v>
      </c>
      <c r="AH1451" s="56">
        <v>1.8661300000000001</v>
      </c>
      <c r="AI1451" s="56">
        <v>0.60148000000000001</v>
      </c>
      <c r="AK1451" s="45">
        <v>44184</v>
      </c>
      <c r="AL1451" s="56">
        <v>1.00051</v>
      </c>
      <c r="AM1451" s="56">
        <v>1.9240600000000001</v>
      </c>
      <c r="AO1451" s="45">
        <v>44184</v>
      </c>
      <c r="AP1451" s="56">
        <v>2.6388799999999999</v>
      </c>
      <c r="AQ1451" s="56">
        <v>2.0138799999999999</v>
      </c>
    </row>
    <row r="1452" spans="1:43">
      <c r="A1452" s="45">
        <v>44185</v>
      </c>
      <c r="B1452" s="56">
        <v>0.18561</v>
      </c>
      <c r="C1452" s="56">
        <v>0.22247</v>
      </c>
      <c r="E1452" s="45">
        <v>44185</v>
      </c>
      <c r="F1452" s="56">
        <v>0</v>
      </c>
      <c r="G1452" s="56">
        <v>0</v>
      </c>
      <c r="I1452" s="45">
        <v>44185</v>
      </c>
      <c r="J1452" s="56">
        <v>1.0587599999999999</v>
      </c>
      <c r="K1452" s="56">
        <v>1.1646300000000001</v>
      </c>
      <c r="M1452" s="45">
        <v>44185</v>
      </c>
      <c r="N1452" s="56">
        <v>0.82108000000000003</v>
      </c>
      <c r="O1452" s="56">
        <v>1.5557399999999999</v>
      </c>
      <c r="Q1452" s="45">
        <v>44185</v>
      </c>
      <c r="R1452" s="56">
        <v>6.5420100000000003</v>
      </c>
      <c r="S1452" s="56">
        <v>7.3587499999999997</v>
      </c>
      <c r="U1452" s="45">
        <v>44185</v>
      </c>
      <c r="V1452" s="56">
        <v>3.0559799999999999</v>
      </c>
      <c r="W1452" s="56">
        <v>4.8536200000000003</v>
      </c>
      <c r="Y1452" s="45">
        <v>44185</v>
      </c>
      <c r="Z1452" s="56">
        <v>2.7069999999999999</v>
      </c>
      <c r="AA1452" s="56">
        <v>8.8262</v>
      </c>
      <c r="AC1452" s="45">
        <v>44185</v>
      </c>
      <c r="AD1452" s="56">
        <v>0.49861</v>
      </c>
      <c r="AE1452" s="56">
        <v>0.53764000000000001</v>
      </c>
      <c r="AG1452" s="45">
        <v>44185</v>
      </c>
      <c r="AH1452" s="56">
        <v>2.1128900000000002</v>
      </c>
      <c r="AI1452" s="56">
        <v>0.90993000000000002</v>
      </c>
      <c r="AK1452" s="45">
        <v>44185</v>
      </c>
      <c r="AL1452" s="56">
        <v>1.2314000000000001</v>
      </c>
      <c r="AM1452" s="56">
        <v>1.5649</v>
      </c>
      <c r="AO1452" s="45">
        <v>44185</v>
      </c>
      <c r="AP1452" s="56">
        <v>2.4305500000000002</v>
      </c>
      <c r="AQ1452" s="56">
        <v>2.7083300000000001</v>
      </c>
    </row>
    <row r="1453" spans="1:43">
      <c r="A1453" s="45">
        <v>44186</v>
      </c>
      <c r="B1453" s="56">
        <v>0.20008999999999999</v>
      </c>
      <c r="C1453" s="56">
        <v>0.3291</v>
      </c>
      <c r="E1453" s="45">
        <v>44186</v>
      </c>
      <c r="F1453" s="56">
        <v>10</v>
      </c>
      <c r="G1453" s="56">
        <v>7.1428500000000001</v>
      </c>
      <c r="I1453" s="45">
        <v>44186</v>
      </c>
      <c r="J1453" s="56">
        <v>3.3350900000000001</v>
      </c>
      <c r="K1453" s="56">
        <v>2.9645299999999999</v>
      </c>
      <c r="M1453" s="45">
        <v>44186</v>
      </c>
      <c r="N1453" s="56">
        <v>2.7657699999999998</v>
      </c>
      <c r="O1453" s="56">
        <v>4.1054399999999998</v>
      </c>
      <c r="Q1453" s="45">
        <v>44186</v>
      </c>
      <c r="R1453" s="56">
        <v>16.332139999999999</v>
      </c>
      <c r="S1453" s="56">
        <v>17.252109999999998</v>
      </c>
      <c r="U1453" s="45">
        <v>44186</v>
      </c>
      <c r="V1453" s="56">
        <v>9.0908999999999995</v>
      </c>
      <c r="W1453" s="56">
        <v>6.9594199999999997</v>
      </c>
      <c r="Y1453" s="45">
        <v>44186</v>
      </c>
      <c r="Z1453" s="56">
        <v>8.0527700000000006</v>
      </c>
      <c r="AA1453" s="56">
        <v>14.3767</v>
      </c>
      <c r="AC1453" s="45">
        <v>44186</v>
      </c>
      <c r="AD1453" s="56">
        <v>0.85670999999999997</v>
      </c>
      <c r="AE1453" s="56">
        <v>0.66400000000000003</v>
      </c>
      <c r="AG1453" s="45">
        <v>44186</v>
      </c>
      <c r="AH1453" s="56">
        <v>4.11782</v>
      </c>
      <c r="AI1453" s="56">
        <v>1.4497199999999999</v>
      </c>
      <c r="AK1453" s="45">
        <v>44186</v>
      </c>
      <c r="AL1453" s="56">
        <v>5.4386799999999997</v>
      </c>
      <c r="AM1453" s="56">
        <v>3.4119999999999999</v>
      </c>
      <c r="AO1453" s="45">
        <v>44186</v>
      </c>
      <c r="AP1453" s="56">
        <v>9.54861</v>
      </c>
      <c r="AQ1453" s="56">
        <v>6.73611</v>
      </c>
    </row>
    <row r="1454" spans="1:43">
      <c r="A1454" s="45">
        <v>44187</v>
      </c>
      <c r="B1454" s="56">
        <v>0.19481999999999999</v>
      </c>
      <c r="C1454" s="56">
        <v>0.32119999999999999</v>
      </c>
      <c r="E1454" s="45">
        <v>44187</v>
      </c>
      <c r="F1454" s="56">
        <v>10</v>
      </c>
      <c r="G1454" s="56">
        <v>8.5714199999999998</v>
      </c>
      <c r="I1454" s="45">
        <v>44187</v>
      </c>
      <c r="J1454" s="56">
        <v>19.057700000000001</v>
      </c>
      <c r="K1454" s="56">
        <v>3.5468500000000001</v>
      </c>
      <c r="M1454" s="45">
        <v>44187</v>
      </c>
      <c r="N1454" s="56">
        <v>25.669830000000001</v>
      </c>
      <c r="O1454" s="56">
        <v>3.6732900000000002</v>
      </c>
      <c r="Q1454" s="45">
        <v>44187</v>
      </c>
      <c r="R1454" s="56">
        <v>15.76276</v>
      </c>
      <c r="S1454" s="56">
        <v>20.141850000000002</v>
      </c>
      <c r="U1454" s="45">
        <v>44187</v>
      </c>
      <c r="V1454" s="56">
        <v>6.8310199999999996</v>
      </c>
      <c r="W1454" s="56">
        <v>8.8340999999999994</v>
      </c>
      <c r="Y1454" s="45">
        <v>44187</v>
      </c>
      <c r="Z1454" s="56">
        <v>6.0509500000000003</v>
      </c>
      <c r="AA1454" s="56">
        <v>18.971789999999999</v>
      </c>
      <c r="AC1454" s="45">
        <v>44187</v>
      </c>
      <c r="AD1454" s="56">
        <v>1.2689699999999999</v>
      </c>
      <c r="AE1454" s="56">
        <v>0.68254000000000004</v>
      </c>
      <c r="AG1454" s="45">
        <v>44187</v>
      </c>
      <c r="AH1454" s="56">
        <v>5.5058600000000002</v>
      </c>
      <c r="AI1454" s="56">
        <v>1.24922</v>
      </c>
      <c r="AK1454" s="45">
        <v>44187</v>
      </c>
      <c r="AL1454" s="56">
        <v>7.2857799999999999</v>
      </c>
      <c r="AM1454" s="56">
        <v>3.30938</v>
      </c>
      <c r="AO1454" s="45">
        <v>44187</v>
      </c>
      <c r="AP1454" s="56">
        <v>10.03472</v>
      </c>
      <c r="AQ1454" s="56">
        <v>6.3541600000000003</v>
      </c>
    </row>
    <row r="1455" spans="1:43">
      <c r="A1455" s="45">
        <v>44188</v>
      </c>
      <c r="B1455" s="56">
        <v>0.20799000000000001</v>
      </c>
      <c r="C1455" s="56">
        <v>0.28828999999999999</v>
      </c>
      <c r="E1455" s="45">
        <v>44188</v>
      </c>
      <c r="F1455" s="56">
        <v>0</v>
      </c>
      <c r="G1455" s="56">
        <v>10</v>
      </c>
      <c r="I1455" s="45">
        <v>44188</v>
      </c>
      <c r="J1455" s="56">
        <v>7.8348300000000002</v>
      </c>
      <c r="K1455" s="56">
        <v>2.9645299999999999</v>
      </c>
      <c r="M1455" s="45">
        <v>44188</v>
      </c>
      <c r="N1455" s="56">
        <v>7.9948100000000002</v>
      </c>
      <c r="O1455" s="56">
        <v>3.6732900000000002</v>
      </c>
      <c r="Q1455" s="45">
        <v>44188</v>
      </c>
      <c r="R1455" s="56">
        <v>13.80467</v>
      </c>
      <c r="S1455" s="56">
        <v>17.87473</v>
      </c>
      <c r="U1455" s="45">
        <v>44188</v>
      </c>
      <c r="V1455" s="56">
        <v>5.6497099999999998</v>
      </c>
      <c r="W1455" s="56">
        <v>8.0123200000000008</v>
      </c>
      <c r="Y1455" s="45">
        <v>44188</v>
      </c>
      <c r="Z1455" s="56">
        <v>5.0045400000000004</v>
      </c>
      <c r="AA1455" s="56">
        <v>14.87716</v>
      </c>
      <c r="AC1455" s="45">
        <v>44188</v>
      </c>
      <c r="AD1455" s="56">
        <v>0.81133999999999995</v>
      </c>
      <c r="AE1455" s="56">
        <v>0.64644000000000001</v>
      </c>
      <c r="AG1455" s="45">
        <v>44188</v>
      </c>
      <c r="AH1455" s="56">
        <v>3.2233100000000001</v>
      </c>
      <c r="AI1455" s="56">
        <v>0.94077</v>
      </c>
      <c r="AK1455" s="45">
        <v>44188</v>
      </c>
      <c r="AL1455" s="56">
        <v>5.3104100000000001</v>
      </c>
      <c r="AM1455" s="56">
        <v>2.9245700000000001</v>
      </c>
      <c r="AO1455" s="45">
        <v>44188</v>
      </c>
      <c r="AP1455" s="56">
        <v>9.4097200000000001</v>
      </c>
      <c r="AQ1455" s="56">
        <v>5.5555500000000002</v>
      </c>
    </row>
    <row r="1456" spans="1:43">
      <c r="A1456" s="45">
        <v>44189</v>
      </c>
      <c r="B1456" s="56">
        <v>0.21325</v>
      </c>
      <c r="C1456" s="56">
        <v>0.26985999999999999</v>
      </c>
      <c r="E1456" s="45">
        <v>44189</v>
      </c>
      <c r="F1456" s="56">
        <v>0</v>
      </c>
      <c r="G1456" s="56">
        <v>7.1428500000000001</v>
      </c>
      <c r="I1456" s="45">
        <v>44189</v>
      </c>
      <c r="J1456" s="56">
        <v>2.59396</v>
      </c>
      <c r="K1456" s="56">
        <v>3.4409700000000001</v>
      </c>
      <c r="M1456" s="45">
        <v>44189</v>
      </c>
      <c r="N1456" s="56">
        <v>1.85825</v>
      </c>
      <c r="O1456" s="56">
        <v>3.4572099999999999</v>
      </c>
      <c r="Q1456" s="45">
        <v>44189</v>
      </c>
      <c r="R1456" s="56">
        <v>12.43966</v>
      </c>
      <c r="S1456" s="56">
        <v>16.372720000000001</v>
      </c>
      <c r="U1456" s="45">
        <v>44189</v>
      </c>
      <c r="V1456" s="56">
        <v>4.5197700000000003</v>
      </c>
      <c r="W1456" s="56">
        <v>6.1119599999999998</v>
      </c>
      <c r="Y1456" s="45">
        <v>44189</v>
      </c>
      <c r="Z1456" s="56">
        <v>4.0036300000000002</v>
      </c>
      <c r="AA1456" s="56">
        <v>14.4222</v>
      </c>
      <c r="AC1456" s="45">
        <v>44189</v>
      </c>
      <c r="AD1456" s="56">
        <v>1.01186</v>
      </c>
      <c r="AE1456" s="56">
        <v>0.74450000000000005</v>
      </c>
      <c r="AG1456" s="45">
        <v>44189</v>
      </c>
      <c r="AH1456" s="56">
        <v>5.1974</v>
      </c>
      <c r="AI1456" s="56">
        <v>2.8069000000000002</v>
      </c>
      <c r="AK1456" s="45">
        <v>44189</v>
      </c>
      <c r="AL1456" s="56">
        <v>3.6685400000000001</v>
      </c>
      <c r="AM1456" s="56">
        <v>10.62083</v>
      </c>
      <c r="AO1456" s="45">
        <v>44189</v>
      </c>
      <c r="AP1456" s="56">
        <v>9.4444400000000002</v>
      </c>
      <c r="AQ1456" s="56">
        <v>6.0416600000000003</v>
      </c>
    </row>
    <row r="1457" spans="1:43">
      <c r="A1457" s="45">
        <v>44190</v>
      </c>
      <c r="B1457" s="56">
        <v>0.11321000000000001</v>
      </c>
      <c r="C1457" s="56">
        <v>0.11978999999999999</v>
      </c>
      <c r="E1457" s="45">
        <v>44190</v>
      </c>
      <c r="F1457" s="56">
        <v>0</v>
      </c>
      <c r="G1457" s="56">
        <v>0</v>
      </c>
      <c r="I1457" s="45">
        <v>44190</v>
      </c>
      <c r="J1457" s="56">
        <v>1.3763799999999999</v>
      </c>
      <c r="K1457" s="56">
        <v>0</v>
      </c>
      <c r="M1457" s="45">
        <v>44190</v>
      </c>
      <c r="N1457" s="56">
        <v>1.0803799999999999</v>
      </c>
      <c r="O1457" s="56">
        <v>0.90751000000000004</v>
      </c>
      <c r="Q1457" s="45">
        <v>44190</v>
      </c>
      <c r="R1457" s="56">
        <v>7.4165299999999998</v>
      </c>
      <c r="S1457" s="56">
        <v>8.1488600000000009</v>
      </c>
      <c r="U1457" s="45">
        <v>44190</v>
      </c>
      <c r="V1457" s="56">
        <v>2.7221299999999999</v>
      </c>
      <c r="W1457" s="56">
        <v>5.1360999999999999</v>
      </c>
      <c r="Y1457" s="45">
        <v>44190</v>
      </c>
      <c r="Z1457" s="56">
        <v>2.4112800000000001</v>
      </c>
      <c r="AA1457" s="56">
        <v>8.7806999999999995</v>
      </c>
      <c r="AC1457" s="45">
        <v>44190</v>
      </c>
      <c r="AD1457" s="56">
        <v>0.54496</v>
      </c>
      <c r="AE1457" s="56">
        <v>0.54788999999999999</v>
      </c>
      <c r="AG1457" s="45">
        <v>44190</v>
      </c>
      <c r="AH1457" s="56">
        <v>1.4959899999999999</v>
      </c>
      <c r="AI1457" s="56">
        <v>2.6064099999999999</v>
      </c>
      <c r="AK1457" s="45">
        <v>44190</v>
      </c>
      <c r="AL1457" s="56">
        <v>2.10364</v>
      </c>
      <c r="AM1457" s="56">
        <v>14.52026</v>
      </c>
      <c r="AO1457" s="45">
        <v>44190</v>
      </c>
      <c r="AP1457" s="56">
        <v>3.1597200000000001</v>
      </c>
      <c r="AQ1457" s="56">
        <v>2.3263799999999999</v>
      </c>
    </row>
    <row r="1458" spans="1:43">
      <c r="A1458" s="45">
        <v>44191</v>
      </c>
      <c r="B1458" s="56">
        <v>0.16191</v>
      </c>
      <c r="C1458" s="56">
        <v>0.14085</v>
      </c>
      <c r="E1458" s="45">
        <v>44191</v>
      </c>
      <c r="F1458" s="56">
        <v>0</v>
      </c>
      <c r="G1458" s="56">
        <v>0</v>
      </c>
      <c r="I1458" s="45">
        <v>44191</v>
      </c>
      <c r="J1458" s="56">
        <v>1.1646300000000001</v>
      </c>
      <c r="K1458" s="56">
        <v>0.63524999999999998</v>
      </c>
      <c r="M1458" s="45">
        <v>44191</v>
      </c>
      <c r="N1458" s="56">
        <v>0.56179000000000001</v>
      </c>
      <c r="O1458" s="56">
        <v>1.1235900000000001</v>
      </c>
      <c r="Q1458" s="45">
        <v>44191</v>
      </c>
      <c r="R1458" s="56">
        <v>6.2193399999999999</v>
      </c>
      <c r="S1458" s="56">
        <v>6.95784</v>
      </c>
      <c r="U1458" s="45">
        <v>44191</v>
      </c>
      <c r="V1458" s="56">
        <v>2.3369200000000001</v>
      </c>
      <c r="W1458" s="56">
        <v>4.2115999999999998</v>
      </c>
      <c r="Y1458" s="45">
        <v>44191</v>
      </c>
      <c r="Z1458" s="56">
        <v>2.0700599999999998</v>
      </c>
      <c r="AA1458" s="56">
        <v>7.5523199999999999</v>
      </c>
      <c r="AC1458" s="45">
        <v>44191</v>
      </c>
      <c r="AD1458" s="56">
        <v>0.47958000000000001</v>
      </c>
      <c r="AE1458" s="56">
        <v>0.51715</v>
      </c>
      <c r="AG1458" s="45">
        <v>44191</v>
      </c>
      <c r="AH1458" s="56">
        <v>1.8661300000000001</v>
      </c>
      <c r="AI1458" s="56">
        <v>1.3880300000000001</v>
      </c>
      <c r="AK1458" s="45">
        <v>44191</v>
      </c>
      <c r="AL1458" s="56">
        <v>1.3340099999999999</v>
      </c>
      <c r="AM1458" s="56">
        <v>6.1056900000000001</v>
      </c>
      <c r="AO1458" s="45">
        <v>44191</v>
      </c>
      <c r="AP1458" s="56">
        <v>2.5694400000000002</v>
      </c>
      <c r="AQ1458" s="56">
        <v>1.8402700000000001</v>
      </c>
    </row>
    <row r="1459" spans="1:43">
      <c r="A1459" s="45">
        <v>44192</v>
      </c>
      <c r="B1459" s="56">
        <v>0.19087000000000001</v>
      </c>
      <c r="C1459" s="56">
        <v>0.19087000000000001</v>
      </c>
      <c r="E1459" s="45">
        <v>44192</v>
      </c>
      <c r="F1459" s="56">
        <v>0</v>
      </c>
      <c r="G1459" s="56">
        <v>0</v>
      </c>
      <c r="I1459" s="45">
        <v>44192</v>
      </c>
      <c r="J1459" s="56">
        <v>0.79407000000000005</v>
      </c>
      <c r="K1459" s="56">
        <v>0.84699999999999998</v>
      </c>
      <c r="M1459" s="45">
        <v>44192</v>
      </c>
      <c r="N1459" s="56">
        <v>1.1235900000000001</v>
      </c>
      <c r="O1459" s="56">
        <v>1.2532399999999999</v>
      </c>
      <c r="Q1459" s="45">
        <v>44192</v>
      </c>
      <c r="R1459" s="56">
        <v>6.7257400000000001</v>
      </c>
      <c r="S1459" s="56">
        <v>8.3696000000000002</v>
      </c>
      <c r="U1459" s="45">
        <v>44192</v>
      </c>
      <c r="V1459" s="56">
        <v>2.38828</v>
      </c>
      <c r="W1459" s="56">
        <v>5.72675</v>
      </c>
      <c r="Y1459" s="45">
        <v>44192</v>
      </c>
      <c r="Z1459" s="56">
        <v>2.1155499999999998</v>
      </c>
      <c r="AA1459" s="56">
        <v>9.4858899999999995</v>
      </c>
      <c r="AC1459" s="45">
        <v>44192</v>
      </c>
      <c r="AD1459" s="56">
        <v>0.69083000000000006</v>
      </c>
      <c r="AE1459" s="56">
        <v>0.63326000000000005</v>
      </c>
      <c r="AG1459" s="45">
        <v>44192</v>
      </c>
      <c r="AH1459" s="56">
        <v>2.6218300000000001</v>
      </c>
      <c r="AI1459" s="56">
        <v>1.4959899999999999</v>
      </c>
      <c r="AK1459" s="45">
        <v>44192</v>
      </c>
      <c r="AL1459" s="56">
        <v>1.7188300000000001</v>
      </c>
      <c r="AM1459" s="56">
        <v>6.20831</v>
      </c>
      <c r="AO1459" s="45">
        <v>44192</v>
      </c>
      <c r="AP1459" s="56">
        <v>3.0902699999999999</v>
      </c>
      <c r="AQ1459" s="56">
        <v>2.6388799999999999</v>
      </c>
    </row>
    <row r="1460" spans="1:43">
      <c r="A1460" s="45">
        <v>44193</v>
      </c>
      <c r="B1460" s="56">
        <v>0.25274999999999997</v>
      </c>
      <c r="C1460" s="56">
        <v>0.36726999999999999</v>
      </c>
      <c r="E1460" s="45">
        <v>44193</v>
      </c>
      <c r="F1460" s="56">
        <v>0</v>
      </c>
      <c r="G1460" s="56">
        <v>8.5714199999999998</v>
      </c>
      <c r="I1460" s="45">
        <v>44193</v>
      </c>
      <c r="J1460" s="56">
        <v>2.69984</v>
      </c>
      <c r="K1460" s="56">
        <v>2.3822100000000002</v>
      </c>
      <c r="M1460" s="45">
        <v>44193</v>
      </c>
      <c r="N1460" s="56">
        <v>3.2411400000000001</v>
      </c>
      <c r="O1460" s="56">
        <v>3.4572099999999999</v>
      </c>
      <c r="Q1460" s="45">
        <v>44193</v>
      </c>
      <c r="R1460" s="56">
        <v>14.760669999999999</v>
      </c>
      <c r="S1460" s="56">
        <v>19.255970000000001</v>
      </c>
      <c r="U1460" s="45">
        <v>44193</v>
      </c>
      <c r="V1460" s="56">
        <v>6.4458099999999998</v>
      </c>
      <c r="W1460" s="56">
        <v>7.8839199999999998</v>
      </c>
      <c r="Y1460" s="45">
        <v>44193</v>
      </c>
      <c r="Z1460" s="56">
        <v>5.7097300000000004</v>
      </c>
      <c r="AA1460" s="56">
        <v>16.17379</v>
      </c>
      <c r="AC1460" s="45">
        <v>44193</v>
      </c>
      <c r="AD1460" s="56">
        <v>1.12212</v>
      </c>
      <c r="AE1460" s="56">
        <v>0.91769999999999996</v>
      </c>
      <c r="AG1460" s="45">
        <v>44193</v>
      </c>
      <c r="AH1460" s="56">
        <v>5.4904299999999999</v>
      </c>
      <c r="AI1460" s="56">
        <v>2.5909900000000001</v>
      </c>
      <c r="AK1460" s="45">
        <v>44193</v>
      </c>
      <c r="AL1460" s="56">
        <v>4.0790100000000002</v>
      </c>
      <c r="AM1460" s="56">
        <v>16.829139999999999</v>
      </c>
      <c r="AO1460" s="45">
        <v>44193</v>
      </c>
      <c r="AP1460" s="56">
        <v>15.06944</v>
      </c>
      <c r="AQ1460" s="56">
        <v>10.86805</v>
      </c>
    </row>
    <row r="1461" spans="1:43">
      <c r="A1461" s="45">
        <v>44194</v>
      </c>
      <c r="B1461" s="56">
        <v>0.21589</v>
      </c>
      <c r="C1461" s="56">
        <v>0.37912000000000001</v>
      </c>
      <c r="E1461" s="45">
        <v>44194</v>
      </c>
      <c r="F1461" s="56">
        <v>7.1428500000000001</v>
      </c>
      <c r="G1461" s="56">
        <v>7.1428500000000001</v>
      </c>
      <c r="I1461" s="45">
        <v>44194</v>
      </c>
      <c r="J1461" s="56">
        <v>2.6469</v>
      </c>
      <c r="K1461" s="56">
        <v>2.3822100000000002</v>
      </c>
      <c r="M1461" s="45">
        <v>44194</v>
      </c>
      <c r="N1461" s="56">
        <v>2.6793399999999998</v>
      </c>
      <c r="O1461" s="56">
        <v>2.80898</v>
      </c>
      <c r="Q1461" s="45">
        <v>44194</v>
      </c>
      <c r="R1461" s="56">
        <v>14.94538</v>
      </c>
      <c r="S1461" s="56">
        <v>18.933299999999999</v>
      </c>
      <c r="U1461" s="45">
        <v>44194</v>
      </c>
      <c r="V1461" s="56">
        <v>6.8053400000000002</v>
      </c>
      <c r="W1461" s="56">
        <v>7.1135000000000002</v>
      </c>
      <c r="Y1461" s="45">
        <v>44194</v>
      </c>
      <c r="Z1461" s="56">
        <v>6.0282</v>
      </c>
      <c r="AA1461" s="56">
        <v>16.378520000000002</v>
      </c>
      <c r="AC1461" s="45">
        <v>44194</v>
      </c>
      <c r="AD1461" s="56">
        <v>1.10602</v>
      </c>
      <c r="AE1461" s="56">
        <v>0.98209999999999997</v>
      </c>
      <c r="AG1461" s="45">
        <v>44194</v>
      </c>
      <c r="AH1461" s="56">
        <v>4.8581099999999999</v>
      </c>
      <c r="AI1461" s="56">
        <v>2.4521899999999999</v>
      </c>
      <c r="AK1461" s="45">
        <v>44194</v>
      </c>
      <c r="AL1461" s="56">
        <v>7.3627500000000001</v>
      </c>
      <c r="AM1461" s="56">
        <v>15.03335</v>
      </c>
      <c r="AO1461" s="45">
        <v>44194</v>
      </c>
      <c r="AP1461" s="56">
        <v>12.5</v>
      </c>
      <c r="AQ1461" s="56">
        <v>10.45138</v>
      </c>
    </row>
    <row r="1462" spans="1:43">
      <c r="A1462" s="45">
        <v>44195</v>
      </c>
      <c r="B1462" s="56">
        <v>0.19219</v>
      </c>
      <c r="C1462" s="56">
        <v>0.31462000000000001</v>
      </c>
      <c r="E1462" s="45">
        <v>44195</v>
      </c>
      <c r="F1462" s="56">
        <v>7.1428500000000001</v>
      </c>
      <c r="G1462" s="56">
        <v>14.28571</v>
      </c>
      <c r="I1462" s="45">
        <v>44195</v>
      </c>
      <c r="J1462" s="56">
        <v>2.2233900000000002</v>
      </c>
      <c r="K1462" s="56">
        <v>3.70566</v>
      </c>
      <c r="M1462" s="45">
        <v>44195</v>
      </c>
      <c r="N1462" s="56">
        <v>3.2843499999999999</v>
      </c>
      <c r="O1462" s="56">
        <v>4.0190099999999997</v>
      </c>
      <c r="Q1462" s="45">
        <v>44195</v>
      </c>
      <c r="R1462" s="56">
        <v>15.745240000000001</v>
      </c>
      <c r="S1462" s="56">
        <v>22.114550000000001</v>
      </c>
      <c r="U1462" s="45">
        <v>44195</v>
      </c>
      <c r="V1462" s="56">
        <v>9.1679499999999994</v>
      </c>
      <c r="W1462" s="56">
        <v>9.2963500000000003</v>
      </c>
      <c r="Y1462" s="45">
        <v>44195</v>
      </c>
      <c r="Z1462" s="56">
        <v>8.1210100000000001</v>
      </c>
      <c r="AA1462" s="56">
        <v>22.816189999999999</v>
      </c>
      <c r="AC1462" s="45">
        <v>44195</v>
      </c>
      <c r="AD1462" s="56">
        <v>1.4465600000000001</v>
      </c>
      <c r="AE1462" s="56">
        <v>1.01088</v>
      </c>
      <c r="AG1462" s="45">
        <v>44195</v>
      </c>
      <c r="AH1462" s="56">
        <v>5.3516300000000001</v>
      </c>
      <c r="AI1462" s="56">
        <v>2.4984500000000001</v>
      </c>
      <c r="AK1462" s="45">
        <v>44195</v>
      </c>
      <c r="AL1462" s="56">
        <v>5.0282099999999996</v>
      </c>
      <c r="AM1462" s="56">
        <v>10.697789999999999</v>
      </c>
      <c r="AO1462" s="45">
        <v>44195</v>
      </c>
      <c r="AP1462" s="56">
        <v>13.92361</v>
      </c>
      <c r="AQ1462" s="56">
        <v>9.3055500000000002</v>
      </c>
    </row>
    <row r="1463" spans="1:43">
      <c r="A1463" s="45">
        <v>44196</v>
      </c>
      <c r="B1463" s="56">
        <v>0.18561</v>
      </c>
      <c r="C1463" s="56">
        <v>0.18429000000000001</v>
      </c>
      <c r="E1463" s="45">
        <v>44196</v>
      </c>
      <c r="F1463" s="56">
        <v>0</v>
      </c>
      <c r="G1463" s="56">
        <v>0</v>
      </c>
      <c r="I1463" s="45">
        <v>44196</v>
      </c>
      <c r="J1463" s="56">
        <v>2.2233900000000002</v>
      </c>
      <c r="K1463" s="56">
        <v>1.85283</v>
      </c>
      <c r="M1463" s="45">
        <v>44196</v>
      </c>
      <c r="N1463" s="56">
        <v>1.0803799999999999</v>
      </c>
      <c r="O1463" s="56">
        <v>2.3336199999999998</v>
      </c>
      <c r="Q1463" s="45">
        <v>44196</v>
      </c>
      <c r="R1463" s="56">
        <v>12.53055</v>
      </c>
      <c r="S1463" s="56">
        <v>31.282720000000001</v>
      </c>
      <c r="U1463" s="45">
        <v>44196</v>
      </c>
      <c r="V1463" s="56">
        <v>7.5243900000000004</v>
      </c>
      <c r="W1463" s="56">
        <v>6.1633199999999997</v>
      </c>
      <c r="Y1463" s="45">
        <v>44196</v>
      </c>
      <c r="Z1463" s="56">
        <v>6.6651499999999997</v>
      </c>
      <c r="AA1463" s="56">
        <v>13.330299999999999</v>
      </c>
      <c r="AC1463" s="45">
        <v>44196</v>
      </c>
      <c r="AD1463" s="56">
        <v>0.79718999999999995</v>
      </c>
      <c r="AE1463" s="56">
        <v>0.84743999999999997</v>
      </c>
      <c r="AG1463" s="45">
        <v>44196</v>
      </c>
      <c r="AH1463" s="56">
        <v>2.69895</v>
      </c>
      <c r="AI1463" s="56">
        <v>1.0641499999999999</v>
      </c>
      <c r="AK1463" s="45">
        <v>44196</v>
      </c>
      <c r="AL1463" s="56">
        <v>2.0266799999999998</v>
      </c>
      <c r="AM1463" s="56">
        <v>2.6167199999999999</v>
      </c>
      <c r="AO1463" s="45">
        <v>44196</v>
      </c>
      <c r="AP1463" s="56">
        <v>6.0069400000000002</v>
      </c>
      <c r="AQ1463" s="56">
        <v>5.7291600000000003</v>
      </c>
    </row>
    <row r="1464" spans="1:43">
      <c r="A1464" s="45">
        <v>44197</v>
      </c>
      <c r="B1464" s="56">
        <v>0.12504999999999999</v>
      </c>
      <c r="C1464" s="56">
        <v>0.13427</v>
      </c>
      <c r="E1464" s="45">
        <v>44197</v>
      </c>
      <c r="F1464" s="56">
        <v>0</v>
      </c>
      <c r="G1464" s="56">
        <v>8.5714199999999998</v>
      </c>
      <c r="I1464" s="45">
        <v>44197</v>
      </c>
      <c r="J1464" s="56">
        <v>0.95287999999999995</v>
      </c>
      <c r="K1464" s="56">
        <v>1.0587599999999999</v>
      </c>
      <c r="M1464" s="45">
        <v>44197</v>
      </c>
      <c r="N1464" s="56">
        <v>0.69144000000000005</v>
      </c>
      <c r="O1464" s="56">
        <v>0.77786999999999995</v>
      </c>
      <c r="Q1464" s="45">
        <v>44197</v>
      </c>
      <c r="R1464" s="56">
        <v>7.3477100000000002</v>
      </c>
      <c r="S1464" s="56">
        <v>9.0542200000000008</v>
      </c>
      <c r="U1464" s="45">
        <v>44197</v>
      </c>
      <c r="V1464" s="56">
        <v>3.9034399999999998</v>
      </c>
      <c r="W1464" s="56">
        <v>6.7539800000000003</v>
      </c>
      <c r="Y1464" s="45">
        <v>44197</v>
      </c>
      <c r="Z1464" s="56">
        <v>3.4576799999999999</v>
      </c>
      <c r="AA1464" s="56">
        <v>9.6906199999999991</v>
      </c>
      <c r="AC1464" s="45">
        <v>44197</v>
      </c>
      <c r="AD1464" s="56">
        <v>0.62497000000000003</v>
      </c>
      <c r="AE1464" s="56">
        <v>0.64985000000000004</v>
      </c>
      <c r="AG1464" s="45">
        <v>44197</v>
      </c>
      <c r="AH1464" s="56">
        <v>1.7119</v>
      </c>
      <c r="AI1464" s="56">
        <v>1.03331</v>
      </c>
      <c r="AK1464" s="45">
        <v>44197</v>
      </c>
      <c r="AL1464" s="56">
        <v>1.8214399999999999</v>
      </c>
      <c r="AM1464" s="56">
        <v>2.3601800000000002</v>
      </c>
      <c r="AO1464" s="45">
        <v>44197</v>
      </c>
      <c r="AP1464" s="56">
        <v>2.7083300000000001</v>
      </c>
      <c r="AQ1464" s="56">
        <v>2.7430500000000002</v>
      </c>
    </row>
    <row r="1465" spans="1:43">
      <c r="A1465" s="45">
        <v>44198</v>
      </c>
      <c r="B1465" s="56">
        <v>0.12769</v>
      </c>
      <c r="C1465" s="56">
        <v>0.16059999999999999</v>
      </c>
      <c r="E1465" s="45">
        <v>44198</v>
      </c>
      <c r="F1465" s="56">
        <v>0</v>
      </c>
      <c r="G1465" s="56">
        <v>0</v>
      </c>
      <c r="I1465" s="45">
        <v>44198</v>
      </c>
      <c r="J1465" s="56">
        <v>1.27051</v>
      </c>
      <c r="K1465" s="56">
        <v>1.21757</v>
      </c>
      <c r="M1465" s="45">
        <v>44198</v>
      </c>
      <c r="N1465" s="56">
        <v>1.0371600000000001</v>
      </c>
      <c r="O1465" s="56">
        <v>1.6853899999999999</v>
      </c>
      <c r="Q1465" s="45">
        <v>44198</v>
      </c>
      <c r="R1465" s="56">
        <v>6.8516899999999996</v>
      </c>
      <c r="S1465" s="56">
        <v>9.40578</v>
      </c>
      <c r="U1465" s="45">
        <v>44198</v>
      </c>
      <c r="V1465" s="56">
        <v>3.8520799999999999</v>
      </c>
      <c r="W1465" s="56">
        <v>5.41859</v>
      </c>
      <c r="Y1465" s="45">
        <v>44198</v>
      </c>
      <c r="Z1465" s="56">
        <v>3.4121899999999998</v>
      </c>
      <c r="AA1465" s="56">
        <v>9.7361199999999997</v>
      </c>
      <c r="AC1465" s="45">
        <v>44198</v>
      </c>
      <c r="AD1465" s="56">
        <v>0.60399000000000003</v>
      </c>
      <c r="AE1465" s="56">
        <v>0.68791000000000002</v>
      </c>
      <c r="AG1465" s="45">
        <v>44198</v>
      </c>
      <c r="AH1465" s="56">
        <v>2.0512000000000001</v>
      </c>
      <c r="AI1465" s="56">
        <v>0.94077</v>
      </c>
      <c r="AK1465" s="45">
        <v>44198</v>
      </c>
      <c r="AL1465" s="56">
        <v>2.10364</v>
      </c>
      <c r="AM1465" s="56">
        <v>2.05233</v>
      </c>
      <c r="AO1465" s="45">
        <v>44198</v>
      </c>
      <c r="AP1465" s="56">
        <v>2.2222200000000001</v>
      </c>
      <c r="AQ1465" s="56">
        <v>3.2638799999999999</v>
      </c>
    </row>
    <row r="1466" spans="1:43">
      <c r="A1466" s="45">
        <v>44199</v>
      </c>
      <c r="B1466" s="56">
        <v>0.15928</v>
      </c>
      <c r="C1466" s="56">
        <v>0.14348</v>
      </c>
      <c r="E1466" s="45">
        <v>44199</v>
      </c>
      <c r="F1466" s="56">
        <v>0</v>
      </c>
      <c r="G1466" s="56">
        <v>7.1428500000000001</v>
      </c>
      <c r="I1466" s="45">
        <v>44199</v>
      </c>
      <c r="J1466" s="56">
        <v>1.79989</v>
      </c>
      <c r="K1466" s="56">
        <v>1.64107</v>
      </c>
      <c r="M1466" s="45">
        <v>44199</v>
      </c>
      <c r="N1466" s="56">
        <v>1.3828800000000001</v>
      </c>
      <c r="O1466" s="56">
        <v>1.5557399999999999</v>
      </c>
      <c r="Q1466" s="45">
        <v>44199</v>
      </c>
      <c r="R1466" s="56">
        <v>7.4554799999999997</v>
      </c>
      <c r="S1466" s="56">
        <v>10.62115</v>
      </c>
      <c r="U1466" s="45">
        <v>44199</v>
      </c>
      <c r="V1466" s="56">
        <v>4.9049800000000001</v>
      </c>
      <c r="W1466" s="56">
        <v>7.2419099999999998</v>
      </c>
      <c r="Y1466" s="45">
        <v>44199</v>
      </c>
      <c r="Z1466" s="56">
        <v>4.3448500000000001</v>
      </c>
      <c r="AA1466" s="56">
        <v>12.98908</v>
      </c>
      <c r="AC1466" s="45">
        <v>44199</v>
      </c>
      <c r="AD1466" s="56">
        <v>0.74548000000000003</v>
      </c>
      <c r="AE1466" s="56">
        <v>0.86158999999999997</v>
      </c>
      <c r="AG1466" s="45">
        <v>44199</v>
      </c>
      <c r="AH1466" s="56">
        <v>2.28254</v>
      </c>
      <c r="AI1466" s="56">
        <v>1.20296</v>
      </c>
      <c r="AK1466" s="45">
        <v>44199</v>
      </c>
      <c r="AL1466" s="56">
        <v>1.9753700000000001</v>
      </c>
      <c r="AM1466" s="56">
        <v>2.33453</v>
      </c>
      <c r="AO1466" s="45">
        <v>44199</v>
      </c>
      <c r="AP1466" s="56">
        <v>2.8819400000000002</v>
      </c>
      <c r="AQ1466" s="56">
        <v>4.3055500000000002</v>
      </c>
    </row>
    <row r="1467" spans="1:43">
      <c r="A1467" s="45">
        <v>44200</v>
      </c>
      <c r="B1467" s="56">
        <v>0.31067</v>
      </c>
      <c r="C1467" s="56">
        <v>0.35674</v>
      </c>
      <c r="E1467" s="45">
        <v>44200</v>
      </c>
      <c r="F1467" s="56">
        <v>11.428570000000001</v>
      </c>
      <c r="G1467" s="56">
        <v>14.28571</v>
      </c>
      <c r="I1467" s="45">
        <v>44200</v>
      </c>
      <c r="J1467" s="56">
        <v>4.8173599999999999</v>
      </c>
      <c r="K1467" s="56">
        <v>6.6172500000000003</v>
      </c>
      <c r="M1467" s="45">
        <v>44200</v>
      </c>
      <c r="N1467" s="56">
        <v>3.1114899999999999</v>
      </c>
      <c r="O1467" s="56">
        <v>5.2722499999999997</v>
      </c>
      <c r="Q1467" s="45">
        <v>44200</v>
      </c>
      <c r="R1467" s="56">
        <v>18.187660000000001</v>
      </c>
      <c r="S1467" s="56">
        <v>55.439120000000003</v>
      </c>
      <c r="U1467" s="45">
        <v>44200</v>
      </c>
      <c r="V1467" s="56">
        <v>11.890079999999999</v>
      </c>
      <c r="W1467" s="56">
        <v>15.33127</v>
      </c>
      <c r="Y1467" s="45">
        <v>44200</v>
      </c>
      <c r="Z1467" s="56">
        <v>10.532299999999999</v>
      </c>
      <c r="AA1467" s="56">
        <v>38.057319999999997</v>
      </c>
      <c r="AC1467" s="45">
        <v>44200</v>
      </c>
      <c r="AD1467" s="56">
        <v>2.00421</v>
      </c>
      <c r="AE1467" s="56">
        <v>1.3255699999999999</v>
      </c>
      <c r="AG1467" s="45">
        <v>44200</v>
      </c>
      <c r="AH1467" s="56">
        <v>8.7908600000000003</v>
      </c>
      <c r="AI1467" s="56">
        <v>4.6884600000000001</v>
      </c>
      <c r="AK1467" s="45">
        <v>44200</v>
      </c>
      <c r="AL1467" s="56">
        <v>5.3360599999999998</v>
      </c>
      <c r="AM1467" s="56">
        <v>7.3883999999999999</v>
      </c>
      <c r="AO1467" s="45">
        <v>44200</v>
      </c>
      <c r="AP1467" s="56">
        <v>19.54861</v>
      </c>
      <c r="AQ1467" s="56">
        <v>16.28472</v>
      </c>
    </row>
    <row r="1468" spans="1:43">
      <c r="A1468" s="45">
        <v>44201</v>
      </c>
      <c r="B1468" s="56">
        <v>0.32383000000000001</v>
      </c>
      <c r="C1468" s="56">
        <v>0.40412999999999999</v>
      </c>
      <c r="E1468" s="45">
        <v>44201</v>
      </c>
      <c r="F1468" s="56">
        <v>15.71428</v>
      </c>
      <c r="G1468" s="56">
        <v>11.428570000000001</v>
      </c>
      <c r="I1468" s="45">
        <v>44201</v>
      </c>
      <c r="J1468" s="56">
        <v>5.0820499999999997</v>
      </c>
      <c r="K1468" s="56">
        <v>5.7173100000000003</v>
      </c>
      <c r="M1468" s="45">
        <v>44201</v>
      </c>
      <c r="N1468" s="56">
        <v>4.3647299999999998</v>
      </c>
      <c r="O1468" s="56">
        <v>6.2229900000000002</v>
      </c>
      <c r="Q1468" s="45">
        <v>44201</v>
      </c>
      <c r="R1468" s="56">
        <v>16.10069</v>
      </c>
      <c r="S1468" s="56">
        <v>28.525749999999999</v>
      </c>
      <c r="U1468" s="45">
        <v>44201</v>
      </c>
      <c r="V1468" s="56">
        <v>8.5002499999999994</v>
      </c>
      <c r="W1468" s="56">
        <v>14.97175</v>
      </c>
      <c r="Y1468" s="45">
        <v>44201</v>
      </c>
      <c r="Z1468" s="56">
        <v>7.5295699999999997</v>
      </c>
      <c r="AA1468" s="56">
        <v>37.124650000000003</v>
      </c>
      <c r="AC1468" s="45">
        <v>44201</v>
      </c>
      <c r="AD1468" s="56">
        <v>2.1857000000000002</v>
      </c>
      <c r="AE1468" s="56">
        <v>1.39046</v>
      </c>
      <c r="AG1468" s="45">
        <v>44201</v>
      </c>
      <c r="AH1468" s="56">
        <v>9.8704499999999999</v>
      </c>
      <c r="AI1468" s="56">
        <v>3.7785299999999999</v>
      </c>
      <c r="AK1468" s="45">
        <v>44201</v>
      </c>
      <c r="AL1468" s="56">
        <v>6.0543800000000001</v>
      </c>
      <c r="AM1468" s="56">
        <v>5.36172</v>
      </c>
      <c r="AO1468" s="45">
        <v>44201</v>
      </c>
      <c r="AP1468" s="56">
        <v>20.24305</v>
      </c>
      <c r="AQ1468" s="56">
        <v>13.88888</v>
      </c>
    </row>
    <row r="1469" spans="1:43">
      <c r="A1469" s="45">
        <v>44202</v>
      </c>
      <c r="B1469" s="56">
        <v>0.43703999999999998</v>
      </c>
      <c r="C1469" s="56">
        <v>0.42914999999999998</v>
      </c>
      <c r="E1469" s="45">
        <v>44202</v>
      </c>
      <c r="F1469" s="56">
        <v>17.142849999999999</v>
      </c>
      <c r="G1469" s="56">
        <v>8.5714199999999998</v>
      </c>
      <c r="I1469" s="45">
        <v>44202</v>
      </c>
      <c r="J1469" s="56">
        <v>7.7818899999999998</v>
      </c>
      <c r="K1469" s="56">
        <v>6.1408100000000001</v>
      </c>
      <c r="M1469" s="45">
        <v>44202</v>
      </c>
      <c r="N1469" s="56">
        <v>6.8712099999999996</v>
      </c>
      <c r="O1469" s="56">
        <v>6.1365600000000002</v>
      </c>
      <c r="Q1469" s="45">
        <v>44202</v>
      </c>
      <c r="R1469" s="56">
        <v>15.837429999999999</v>
      </c>
      <c r="S1469" s="56">
        <v>30.90746</v>
      </c>
      <c r="U1469" s="45">
        <v>44202</v>
      </c>
      <c r="V1469" s="56">
        <v>8.5516100000000002</v>
      </c>
      <c r="W1469" s="56">
        <v>16.923469999999998</v>
      </c>
      <c r="Y1469" s="45">
        <v>44202</v>
      </c>
      <c r="Z1469" s="56">
        <v>7.5750599999999997</v>
      </c>
      <c r="AA1469" s="56">
        <v>43.084620000000001</v>
      </c>
      <c r="AC1469" s="45">
        <v>44202</v>
      </c>
      <c r="AD1469" s="56">
        <v>2.5720999999999998</v>
      </c>
      <c r="AE1469" s="56">
        <v>1.4197299999999999</v>
      </c>
      <c r="AG1469" s="45">
        <v>44202</v>
      </c>
      <c r="AH1469" s="56">
        <v>15.006159999999999</v>
      </c>
      <c r="AI1469" s="56">
        <v>3.7476799999999999</v>
      </c>
      <c r="AK1469" s="45">
        <v>44202</v>
      </c>
      <c r="AL1469" s="56">
        <v>6.5161600000000002</v>
      </c>
      <c r="AM1469" s="56">
        <v>4.4125100000000002</v>
      </c>
      <c r="AO1469" s="45">
        <v>44202</v>
      </c>
      <c r="AP1469" s="56">
        <v>19.93055</v>
      </c>
      <c r="AQ1469" s="56">
        <v>14.54861</v>
      </c>
    </row>
    <row r="1470" spans="1:43">
      <c r="A1470" s="45">
        <v>44203</v>
      </c>
      <c r="B1470" s="56">
        <v>0.32251999999999997</v>
      </c>
      <c r="C1470" s="56">
        <v>0.50812999999999997</v>
      </c>
      <c r="E1470" s="45">
        <v>44203</v>
      </c>
      <c r="F1470" s="56">
        <v>10</v>
      </c>
      <c r="G1470" s="56">
        <v>7.1428500000000001</v>
      </c>
      <c r="I1470" s="45">
        <v>44203</v>
      </c>
      <c r="J1470" s="56">
        <v>4.7644200000000003</v>
      </c>
      <c r="K1470" s="56">
        <v>5.9290599999999998</v>
      </c>
      <c r="M1470" s="45">
        <v>44203</v>
      </c>
      <c r="N1470" s="56">
        <v>4.6672399999999996</v>
      </c>
      <c r="O1470" s="56">
        <v>6.5687100000000003</v>
      </c>
      <c r="Q1470" s="45">
        <v>44203</v>
      </c>
      <c r="R1470" s="56">
        <v>15.33719</v>
      </c>
      <c r="S1470" s="56">
        <v>29.21069</v>
      </c>
      <c r="U1470" s="45">
        <v>44203</v>
      </c>
      <c r="V1470" s="56">
        <v>8.1920900000000003</v>
      </c>
      <c r="W1470" s="56">
        <v>18.51566</v>
      </c>
      <c r="Y1470" s="45">
        <v>44203</v>
      </c>
      <c r="Z1470" s="56">
        <v>7.2565900000000001</v>
      </c>
      <c r="AA1470" s="56">
        <v>44.358499999999999</v>
      </c>
      <c r="AC1470" s="45">
        <v>44203</v>
      </c>
      <c r="AD1470" s="56">
        <v>2.5374599999999998</v>
      </c>
      <c r="AE1470" s="56">
        <v>1.51291</v>
      </c>
      <c r="AG1470" s="45">
        <v>44203</v>
      </c>
      <c r="AH1470" s="56">
        <v>12.46144</v>
      </c>
      <c r="AI1470" s="56">
        <v>3.90191</v>
      </c>
      <c r="AK1470" s="45">
        <v>44203</v>
      </c>
      <c r="AL1470" s="56">
        <v>5.8747999999999996</v>
      </c>
      <c r="AM1470" s="56">
        <v>3.7711600000000001</v>
      </c>
      <c r="AO1470" s="45">
        <v>44203</v>
      </c>
      <c r="AP1470" s="56">
        <v>20.45138</v>
      </c>
      <c r="AQ1470" s="56">
        <v>13.33333</v>
      </c>
    </row>
    <row r="1471" spans="1:43">
      <c r="A1471" s="45">
        <v>44204</v>
      </c>
      <c r="B1471" s="56">
        <v>0.53841000000000006</v>
      </c>
      <c r="C1471" s="56">
        <v>0.81484999999999996</v>
      </c>
      <c r="E1471" s="45">
        <v>44204</v>
      </c>
      <c r="F1471" s="56">
        <v>0</v>
      </c>
      <c r="G1471" s="56">
        <v>10</v>
      </c>
      <c r="I1471" s="45">
        <v>44204</v>
      </c>
      <c r="J1471" s="56">
        <v>9.10534</v>
      </c>
      <c r="K1471" s="56">
        <v>10.58761</v>
      </c>
      <c r="M1471" s="45">
        <v>44204</v>
      </c>
      <c r="N1471" s="56">
        <v>6.0501199999999997</v>
      </c>
      <c r="O1471" s="56">
        <v>9.4641300000000008</v>
      </c>
      <c r="Q1471" s="45">
        <v>44204</v>
      </c>
      <c r="R1471" s="56">
        <v>17.50271</v>
      </c>
      <c r="S1471" s="56">
        <v>39.090089999999996</v>
      </c>
      <c r="U1471" s="45">
        <v>44204</v>
      </c>
      <c r="V1471" s="56">
        <v>7.8582400000000003</v>
      </c>
      <c r="W1471" s="56">
        <v>25.115559999999999</v>
      </c>
      <c r="Y1471" s="45">
        <v>44204</v>
      </c>
      <c r="Z1471" s="56">
        <v>6.9608699999999999</v>
      </c>
      <c r="AA1471" s="56">
        <v>69.131020000000007</v>
      </c>
      <c r="AC1471" s="45">
        <v>44204</v>
      </c>
      <c r="AD1471" s="56">
        <v>5.1583600000000001</v>
      </c>
      <c r="AE1471" s="56">
        <v>1.83931</v>
      </c>
      <c r="AG1471" s="45">
        <v>44204</v>
      </c>
      <c r="AH1471" s="56">
        <v>22.408999999999999</v>
      </c>
      <c r="AI1471" s="56">
        <v>7.3411400000000002</v>
      </c>
      <c r="AK1471" s="45">
        <v>44204</v>
      </c>
      <c r="AL1471" s="56">
        <v>8.8506900000000002</v>
      </c>
      <c r="AM1471" s="56">
        <v>7.0548900000000003</v>
      </c>
      <c r="AO1471" s="45">
        <v>44204</v>
      </c>
      <c r="AP1471" s="56">
        <v>24.30555</v>
      </c>
      <c r="AQ1471" s="56">
        <v>18.15972</v>
      </c>
    </row>
    <row r="1472" spans="1:43">
      <c r="A1472" s="45">
        <v>44205</v>
      </c>
      <c r="B1472" s="56">
        <v>0.34621000000000002</v>
      </c>
      <c r="C1472" s="56">
        <v>0.55025999999999997</v>
      </c>
      <c r="E1472" s="45">
        <v>44205</v>
      </c>
      <c r="F1472" s="56">
        <v>0</v>
      </c>
      <c r="G1472" s="56">
        <v>0</v>
      </c>
      <c r="I1472" s="45">
        <v>44205</v>
      </c>
      <c r="J1472" s="56">
        <v>4.55267</v>
      </c>
      <c r="K1472" s="56">
        <v>4.2350399999999997</v>
      </c>
      <c r="M1472" s="45">
        <v>44205</v>
      </c>
      <c r="N1472" s="56">
        <v>2.7657699999999998</v>
      </c>
      <c r="O1472" s="56">
        <v>4.5808099999999996</v>
      </c>
      <c r="Q1472" s="45">
        <v>44205</v>
      </c>
      <c r="R1472" s="56">
        <v>7.7999000000000001</v>
      </c>
      <c r="S1472" s="56">
        <v>19.95844</v>
      </c>
      <c r="U1472" s="45">
        <v>44205</v>
      </c>
      <c r="V1472" s="56">
        <v>4.5454499999999998</v>
      </c>
      <c r="W1472" s="56">
        <v>17.33436</v>
      </c>
      <c r="Y1472" s="45">
        <v>44205</v>
      </c>
      <c r="Z1472" s="56">
        <v>4.0263799999999996</v>
      </c>
      <c r="AA1472" s="56">
        <v>31.16469</v>
      </c>
      <c r="AC1472" s="45">
        <v>44205</v>
      </c>
      <c r="AD1472" s="56">
        <v>2.6072299999999999</v>
      </c>
      <c r="AE1472" s="56">
        <v>0.97526999999999997</v>
      </c>
      <c r="AG1472" s="45">
        <v>44205</v>
      </c>
      <c r="AH1472" s="56">
        <v>10.10178</v>
      </c>
      <c r="AI1472" s="56">
        <v>3.2078899999999999</v>
      </c>
      <c r="AK1472" s="45">
        <v>44205</v>
      </c>
      <c r="AL1472" s="56">
        <v>3.6685400000000001</v>
      </c>
      <c r="AM1472" s="56">
        <v>2.4884499999999998</v>
      </c>
      <c r="AO1472" s="45">
        <v>44205</v>
      </c>
      <c r="AP1472" s="56">
        <v>7.98611</v>
      </c>
      <c r="AQ1472" s="56">
        <v>7.3263800000000003</v>
      </c>
    </row>
    <row r="1473" spans="1:43">
      <c r="A1473" s="45">
        <v>44206</v>
      </c>
      <c r="B1473" s="56">
        <v>0.30935000000000001</v>
      </c>
      <c r="C1473" s="56">
        <v>0.47259000000000001</v>
      </c>
      <c r="E1473" s="45">
        <v>44206</v>
      </c>
      <c r="F1473" s="56">
        <v>0</v>
      </c>
      <c r="G1473" s="56">
        <v>0</v>
      </c>
      <c r="I1473" s="45">
        <v>44206</v>
      </c>
      <c r="J1473" s="56">
        <v>4.0762299999999998</v>
      </c>
      <c r="K1473" s="56">
        <v>2.59396</v>
      </c>
      <c r="M1473" s="45">
        <v>44206</v>
      </c>
      <c r="N1473" s="56">
        <v>2.03111</v>
      </c>
      <c r="O1473" s="56">
        <v>2.7657699999999998</v>
      </c>
      <c r="Q1473" s="45">
        <v>44206</v>
      </c>
      <c r="R1473" s="56">
        <v>6.8419600000000003</v>
      </c>
      <c r="S1473" s="56">
        <v>16.880420000000001</v>
      </c>
      <c r="U1473" s="45">
        <v>44206</v>
      </c>
      <c r="V1473" s="56">
        <v>3.9291200000000002</v>
      </c>
      <c r="W1473" s="56">
        <v>16.7437</v>
      </c>
      <c r="Y1473" s="45">
        <v>44206</v>
      </c>
      <c r="Z1473" s="56">
        <v>3.4804300000000001</v>
      </c>
      <c r="AA1473" s="56">
        <v>29.208369999999999</v>
      </c>
      <c r="AC1473" s="45">
        <v>44206</v>
      </c>
      <c r="AD1473" s="56">
        <v>2.6360199999999998</v>
      </c>
      <c r="AE1473" s="56">
        <v>1.09724</v>
      </c>
      <c r="AG1473" s="45">
        <v>44206</v>
      </c>
      <c r="AH1473" s="56">
        <v>10.194319999999999</v>
      </c>
      <c r="AI1473" s="56">
        <v>3.3775400000000002</v>
      </c>
      <c r="AK1473" s="45">
        <v>44206</v>
      </c>
      <c r="AL1473" s="56">
        <v>3.82247</v>
      </c>
      <c r="AM1473" s="56">
        <v>3.02719</v>
      </c>
      <c r="AO1473" s="45">
        <v>44206</v>
      </c>
      <c r="AP1473" s="56">
        <v>7.1527700000000003</v>
      </c>
      <c r="AQ1473" s="56">
        <v>6.2152700000000003</v>
      </c>
    </row>
    <row r="1474" spans="1:43">
      <c r="A1474" s="45">
        <v>44207</v>
      </c>
      <c r="B1474" s="56">
        <v>0.74772000000000005</v>
      </c>
      <c r="C1474" s="56">
        <v>1.17424</v>
      </c>
      <c r="E1474" s="45">
        <v>44207</v>
      </c>
      <c r="F1474" s="56">
        <v>21.428570000000001</v>
      </c>
      <c r="G1474" s="56">
        <v>15.71428</v>
      </c>
      <c r="I1474" s="45">
        <v>44207</v>
      </c>
      <c r="J1474" s="56">
        <v>34.3568</v>
      </c>
      <c r="K1474" s="56">
        <v>8.4171499999999995</v>
      </c>
      <c r="M1474" s="45">
        <v>44207</v>
      </c>
      <c r="N1474" s="56">
        <v>32.108899999999998</v>
      </c>
      <c r="O1474" s="56">
        <v>6.3094200000000003</v>
      </c>
      <c r="Q1474" s="45">
        <v>44207</v>
      </c>
      <c r="R1474" s="56">
        <v>17.815639999999998</v>
      </c>
      <c r="S1474" s="56">
        <v>49.912190000000002</v>
      </c>
      <c r="U1474" s="45">
        <v>44207</v>
      </c>
      <c r="V1474" s="56">
        <v>10.32357</v>
      </c>
      <c r="W1474" s="56">
        <v>28.68515</v>
      </c>
      <c r="Y1474" s="45">
        <v>44207</v>
      </c>
      <c r="Z1474" s="56">
        <v>9.1446699999999996</v>
      </c>
      <c r="AA1474" s="56">
        <v>58.803449999999998</v>
      </c>
      <c r="AC1474" s="45">
        <v>44207</v>
      </c>
      <c r="AD1474" s="56">
        <v>7.3391900000000003</v>
      </c>
      <c r="AE1474" s="56">
        <v>1.80125</v>
      </c>
      <c r="AG1474" s="45">
        <v>44207</v>
      </c>
      <c r="AH1474" s="56">
        <v>33.744599999999998</v>
      </c>
      <c r="AI1474" s="56">
        <v>6.81677</v>
      </c>
      <c r="AK1474" s="45">
        <v>44207</v>
      </c>
      <c r="AL1474" s="56">
        <v>19.6511</v>
      </c>
      <c r="AM1474" s="56">
        <v>7.4910199999999998</v>
      </c>
      <c r="AO1474" s="45">
        <v>44207</v>
      </c>
      <c r="AP1474" s="56">
        <v>30.41666</v>
      </c>
      <c r="AQ1474" s="56">
        <v>25.45138</v>
      </c>
    </row>
    <row r="1475" spans="1:43">
      <c r="A1475" s="45">
        <v>44208</v>
      </c>
      <c r="B1475" s="56">
        <v>0.68715999999999999</v>
      </c>
      <c r="C1475" s="56">
        <v>2.4261400000000002</v>
      </c>
      <c r="E1475" s="45">
        <v>44208</v>
      </c>
      <c r="F1475" s="56">
        <v>8.5714199999999998</v>
      </c>
      <c r="G1475" s="56">
        <v>10</v>
      </c>
      <c r="I1475" s="45">
        <v>44208</v>
      </c>
      <c r="J1475" s="56">
        <v>36.474319999999999</v>
      </c>
      <c r="K1475" s="56">
        <v>5.9820000000000002</v>
      </c>
      <c r="M1475" s="45">
        <v>44208</v>
      </c>
      <c r="N1475" s="56">
        <v>33.534999999999997</v>
      </c>
      <c r="O1475" s="56">
        <v>6.0069100000000004</v>
      </c>
      <c r="Q1475" s="45">
        <v>44208</v>
      </c>
      <c r="R1475" s="56">
        <v>16.013369999999998</v>
      </c>
      <c r="S1475" s="56">
        <v>41.46369</v>
      </c>
      <c r="U1475" s="45">
        <v>44208</v>
      </c>
      <c r="V1475" s="56">
        <v>8.3461700000000008</v>
      </c>
      <c r="W1475" s="56">
        <v>26.83615</v>
      </c>
      <c r="Y1475" s="45">
        <v>44208</v>
      </c>
      <c r="Z1475" s="56">
        <v>7.3930800000000003</v>
      </c>
      <c r="AA1475" s="56">
        <v>44.699719999999999</v>
      </c>
      <c r="AC1475" s="45">
        <v>44208</v>
      </c>
      <c r="AD1475" s="56">
        <v>6.18194</v>
      </c>
      <c r="AE1475" s="56">
        <v>1.60073</v>
      </c>
      <c r="AG1475" s="45">
        <v>44208</v>
      </c>
      <c r="AH1475" s="56">
        <v>28.994440000000001</v>
      </c>
      <c r="AI1475" s="56">
        <v>3.1461999999999999</v>
      </c>
      <c r="AK1475" s="45">
        <v>44208</v>
      </c>
      <c r="AL1475" s="56">
        <v>12.955360000000001</v>
      </c>
      <c r="AM1475" s="56">
        <v>3.7711600000000001</v>
      </c>
      <c r="AO1475" s="45">
        <v>44208</v>
      </c>
      <c r="AP1475" s="56">
        <v>24.375</v>
      </c>
      <c r="AQ1475" s="56">
        <v>16.77083</v>
      </c>
    </row>
    <row r="1476" spans="1:43">
      <c r="A1476" s="45">
        <v>44209</v>
      </c>
      <c r="B1476" s="56">
        <v>0.72797000000000001</v>
      </c>
      <c r="C1476" s="56">
        <v>1.6086499999999999</v>
      </c>
      <c r="E1476" s="45">
        <v>44209</v>
      </c>
      <c r="F1476" s="56">
        <v>0</v>
      </c>
      <c r="G1476" s="56">
        <v>0</v>
      </c>
      <c r="I1476" s="45">
        <v>44209</v>
      </c>
      <c r="J1476" s="56">
        <v>11.01111</v>
      </c>
      <c r="K1476" s="56">
        <v>5.9290599999999998</v>
      </c>
      <c r="M1476" s="45">
        <v>44209</v>
      </c>
      <c r="N1476" s="56">
        <v>7.3033700000000001</v>
      </c>
      <c r="O1476" s="56">
        <v>5.6611900000000004</v>
      </c>
      <c r="Q1476" s="45">
        <v>44209</v>
      </c>
      <c r="R1476" s="56">
        <v>14.05852</v>
      </c>
      <c r="S1476" s="56">
        <v>32.858089999999997</v>
      </c>
      <c r="U1476" s="45">
        <v>44209</v>
      </c>
      <c r="V1476" s="56">
        <v>7.0107799999999996</v>
      </c>
      <c r="W1476" s="56">
        <v>18.618379999999998</v>
      </c>
      <c r="Y1476" s="45">
        <v>44209</v>
      </c>
      <c r="Z1476" s="56">
        <v>6.2101899999999999</v>
      </c>
      <c r="AA1476" s="56">
        <v>31.687889999999999</v>
      </c>
      <c r="AC1476" s="45">
        <v>44209</v>
      </c>
      <c r="AD1476" s="56">
        <v>3.6273900000000001</v>
      </c>
      <c r="AE1476" s="56">
        <v>1.3143499999999999</v>
      </c>
      <c r="AG1476" s="45">
        <v>44209</v>
      </c>
      <c r="AH1476" s="56">
        <v>13.95743</v>
      </c>
      <c r="AI1476" s="56">
        <v>2.5755699999999999</v>
      </c>
      <c r="AK1476" s="45">
        <v>44209</v>
      </c>
      <c r="AL1476" s="56">
        <v>7.74756</v>
      </c>
      <c r="AM1476" s="56">
        <v>3.8481200000000002</v>
      </c>
      <c r="AO1476" s="45">
        <v>44209</v>
      </c>
      <c r="AP1476" s="56">
        <v>19.51388</v>
      </c>
      <c r="AQ1476" s="56">
        <v>12.5</v>
      </c>
    </row>
    <row r="1477" spans="1:43">
      <c r="A1477" s="45">
        <v>44210</v>
      </c>
      <c r="B1477" s="56">
        <v>0.63846000000000003</v>
      </c>
      <c r="C1477" s="56">
        <v>1.56389</v>
      </c>
      <c r="E1477" s="45">
        <v>44210</v>
      </c>
      <c r="F1477" s="56">
        <v>12.857139999999999</v>
      </c>
      <c r="G1477" s="56">
        <v>20</v>
      </c>
      <c r="I1477" s="45">
        <v>44210</v>
      </c>
      <c r="J1477" s="56">
        <v>7.7289500000000002</v>
      </c>
      <c r="K1477" s="56">
        <v>5.6643699999999999</v>
      </c>
      <c r="M1477" s="45">
        <v>44210</v>
      </c>
      <c r="N1477" s="56">
        <v>5.4451099999999997</v>
      </c>
      <c r="O1477" s="56">
        <v>6.0933400000000004</v>
      </c>
      <c r="Q1477" s="45">
        <v>44210</v>
      </c>
      <c r="R1477" s="56">
        <v>13.79786</v>
      </c>
      <c r="S1477" s="56">
        <v>30.772749999999998</v>
      </c>
      <c r="U1477" s="45">
        <v>44210</v>
      </c>
      <c r="V1477" s="56">
        <v>6.7796599999999998</v>
      </c>
      <c r="W1477" s="56">
        <v>16.58962</v>
      </c>
      <c r="Y1477" s="45">
        <v>44210</v>
      </c>
      <c r="Z1477" s="56">
        <v>6.0054499999999997</v>
      </c>
      <c r="AA1477" s="56">
        <v>25.409459999999999</v>
      </c>
      <c r="AC1477" s="45">
        <v>44210</v>
      </c>
      <c r="AD1477" s="56">
        <v>2.7199300000000002</v>
      </c>
      <c r="AE1477" s="56">
        <v>1.1030899999999999</v>
      </c>
      <c r="AG1477" s="45">
        <v>44210</v>
      </c>
      <c r="AH1477" s="56">
        <v>8.8217099999999995</v>
      </c>
      <c r="AI1477" s="56">
        <v>1.7119</v>
      </c>
      <c r="AK1477" s="45">
        <v>44210</v>
      </c>
      <c r="AL1477" s="56">
        <v>8.4145699999999994</v>
      </c>
      <c r="AM1477" s="56">
        <v>3.1811099999999999</v>
      </c>
      <c r="AO1477" s="45">
        <v>44210</v>
      </c>
      <c r="AP1477" s="56">
        <v>19.51388</v>
      </c>
      <c r="AQ1477" s="56">
        <v>11.31944</v>
      </c>
    </row>
    <row r="1478" spans="1:43">
      <c r="A1478" s="45">
        <v>44211</v>
      </c>
      <c r="B1478" s="56">
        <v>0.54235999999999995</v>
      </c>
      <c r="C1478" s="56">
        <v>0.87278</v>
      </c>
      <c r="E1478" s="45">
        <v>44211</v>
      </c>
      <c r="F1478" s="56">
        <v>0</v>
      </c>
      <c r="G1478" s="56">
        <v>0</v>
      </c>
      <c r="I1478" s="45">
        <v>44211</v>
      </c>
      <c r="J1478" s="56">
        <v>27.157219999999999</v>
      </c>
      <c r="K1478" s="56">
        <v>5.8231799999999998</v>
      </c>
      <c r="M1478" s="45">
        <v>44211</v>
      </c>
      <c r="N1478" s="56">
        <v>35.306820000000002</v>
      </c>
      <c r="O1478" s="56">
        <v>6.0933400000000004</v>
      </c>
      <c r="Q1478" s="45">
        <v>44211</v>
      </c>
      <c r="R1478" s="56">
        <v>12.720129999999999</v>
      </c>
      <c r="S1478" s="56">
        <v>31.855989999999998</v>
      </c>
      <c r="U1478" s="45">
        <v>44211</v>
      </c>
      <c r="V1478" s="56">
        <v>5.8037999999999998</v>
      </c>
      <c r="W1478" s="56">
        <v>21.82845</v>
      </c>
      <c r="Y1478" s="45">
        <v>44211</v>
      </c>
      <c r="Z1478" s="56">
        <v>5.1410299999999998</v>
      </c>
      <c r="AA1478" s="56">
        <v>34.781610000000001</v>
      </c>
      <c r="AC1478" s="45">
        <v>44211</v>
      </c>
      <c r="AD1478" s="56">
        <v>3.7069200000000002</v>
      </c>
      <c r="AE1478" s="56">
        <v>1.1957899999999999</v>
      </c>
      <c r="AG1478" s="45">
        <v>44211</v>
      </c>
      <c r="AH1478" s="56">
        <v>14.111649999999999</v>
      </c>
      <c r="AI1478" s="56">
        <v>1.9740899999999999</v>
      </c>
      <c r="AK1478" s="45">
        <v>44211</v>
      </c>
      <c r="AL1478" s="56">
        <v>7.9784499999999996</v>
      </c>
      <c r="AM1478" s="56">
        <v>3.0528400000000002</v>
      </c>
      <c r="AO1478" s="45">
        <v>44211</v>
      </c>
      <c r="AP1478" s="56">
        <v>15.17361</v>
      </c>
      <c r="AQ1478" s="56">
        <v>10.38194</v>
      </c>
    </row>
    <row r="1479" spans="1:43">
      <c r="A1479" s="45">
        <v>44212</v>
      </c>
      <c r="B1479" s="56">
        <v>0.24748000000000001</v>
      </c>
      <c r="C1479" s="56">
        <v>0.63056000000000001</v>
      </c>
      <c r="E1479" s="45">
        <v>44212</v>
      </c>
      <c r="F1479" s="56">
        <v>0</v>
      </c>
      <c r="G1479" s="56">
        <v>10</v>
      </c>
      <c r="I1479" s="45">
        <v>44212</v>
      </c>
      <c r="J1479" s="56">
        <v>8.8406500000000001</v>
      </c>
      <c r="K1479" s="56">
        <v>1.5351999999999999</v>
      </c>
      <c r="M1479" s="45">
        <v>44212</v>
      </c>
      <c r="N1479" s="56">
        <v>9.5505600000000008</v>
      </c>
      <c r="O1479" s="56">
        <v>2.0743299999999998</v>
      </c>
      <c r="Q1479" s="45">
        <v>44212</v>
      </c>
      <c r="R1479" s="56">
        <v>6.7789799999999998</v>
      </c>
      <c r="S1479" s="56">
        <v>13.35378</v>
      </c>
      <c r="U1479" s="45">
        <v>44212</v>
      </c>
      <c r="V1479" s="56">
        <v>3.1587000000000001</v>
      </c>
      <c r="W1479" s="56">
        <v>16.127369999999999</v>
      </c>
      <c r="Y1479" s="45">
        <v>44212</v>
      </c>
      <c r="Z1479" s="56">
        <v>2.79799</v>
      </c>
      <c r="AA1479" s="56">
        <v>21.587800000000001</v>
      </c>
      <c r="AC1479" s="45">
        <v>44212</v>
      </c>
      <c r="AD1479" s="56">
        <v>2.1739899999999999</v>
      </c>
      <c r="AE1479" s="56">
        <v>0.78256000000000003</v>
      </c>
      <c r="AG1479" s="45">
        <v>44212</v>
      </c>
      <c r="AH1479" s="56">
        <v>5.8297299999999996</v>
      </c>
      <c r="AI1479" s="56">
        <v>0.95618999999999998</v>
      </c>
      <c r="AK1479" s="45">
        <v>44212</v>
      </c>
      <c r="AL1479" s="56">
        <v>3.36069</v>
      </c>
      <c r="AM1479" s="56">
        <v>1.3596699999999999</v>
      </c>
      <c r="AO1479" s="45">
        <v>44212</v>
      </c>
      <c r="AP1479" s="56">
        <v>5.2083300000000001</v>
      </c>
      <c r="AQ1479" s="56">
        <v>2.6388799999999999</v>
      </c>
    </row>
    <row r="1480" spans="1:43">
      <c r="A1480" s="45">
        <v>44213</v>
      </c>
      <c r="B1480" s="56">
        <v>0.23694999999999999</v>
      </c>
      <c r="C1480" s="56">
        <v>0.42255999999999999</v>
      </c>
      <c r="E1480" s="45">
        <v>44213</v>
      </c>
      <c r="F1480" s="56">
        <v>0</v>
      </c>
      <c r="G1480" s="56">
        <v>0</v>
      </c>
      <c r="I1480" s="45">
        <v>44213</v>
      </c>
      <c r="J1480" s="56">
        <v>5.5584899999999999</v>
      </c>
      <c r="K1480" s="56">
        <v>1.21757</v>
      </c>
      <c r="M1480" s="45">
        <v>44213</v>
      </c>
      <c r="N1480" s="56">
        <v>4.1918699999999998</v>
      </c>
      <c r="O1480" s="56">
        <v>1.77182</v>
      </c>
      <c r="Q1480" s="45">
        <v>44213</v>
      </c>
      <c r="R1480" s="56">
        <v>5.7278700000000002</v>
      </c>
      <c r="S1480" s="56">
        <v>11.47392</v>
      </c>
      <c r="U1480" s="45">
        <v>44213</v>
      </c>
      <c r="V1480" s="56">
        <v>3.3127800000000001</v>
      </c>
      <c r="W1480" s="56">
        <v>17.051870000000001</v>
      </c>
      <c r="Y1480" s="45">
        <v>44213</v>
      </c>
      <c r="Z1480" s="56">
        <v>2.9344800000000002</v>
      </c>
      <c r="AA1480" s="56">
        <v>20.768879999999999</v>
      </c>
      <c r="AC1480" s="45">
        <v>44213</v>
      </c>
      <c r="AD1480" s="56">
        <v>2.0320200000000002</v>
      </c>
      <c r="AE1480" s="56">
        <v>0.76109000000000004</v>
      </c>
      <c r="AG1480" s="45">
        <v>44213</v>
      </c>
      <c r="AH1480" s="56">
        <v>5.9222700000000001</v>
      </c>
      <c r="AI1480" s="56">
        <v>0.95618999999999998</v>
      </c>
      <c r="AK1480" s="45">
        <v>44213</v>
      </c>
      <c r="AL1480" s="56">
        <v>3.5659299999999998</v>
      </c>
      <c r="AM1480" s="56">
        <v>1.2314000000000001</v>
      </c>
      <c r="AO1480" s="45">
        <v>44213</v>
      </c>
      <c r="AP1480" s="56">
        <v>3.3680500000000002</v>
      </c>
      <c r="AQ1480" s="56">
        <v>3.0208300000000001</v>
      </c>
    </row>
    <row r="1481" spans="1:43">
      <c r="A1481" s="45">
        <v>44214</v>
      </c>
      <c r="B1481" s="56">
        <v>0.52656000000000003</v>
      </c>
      <c r="C1481" s="56">
        <v>0.43441000000000002</v>
      </c>
      <c r="E1481" s="45">
        <v>44214</v>
      </c>
      <c r="F1481" s="56">
        <v>7.1428500000000001</v>
      </c>
      <c r="G1481" s="56">
        <v>11.428570000000001</v>
      </c>
      <c r="I1481" s="45">
        <v>44214</v>
      </c>
      <c r="J1481" s="56">
        <v>27.316040000000001</v>
      </c>
      <c r="K1481" s="56">
        <v>4.6585400000000003</v>
      </c>
      <c r="M1481" s="45">
        <v>44214</v>
      </c>
      <c r="N1481" s="56">
        <v>34.053579999999997</v>
      </c>
      <c r="O1481" s="56">
        <v>5.3154700000000004</v>
      </c>
      <c r="Q1481" s="45">
        <v>44214</v>
      </c>
      <c r="R1481" s="56">
        <v>15.090479999999999</v>
      </c>
      <c r="S1481" s="56">
        <v>33.545630000000003</v>
      </c>
      <c r="U1481" s="45">
        <v>44214</v>
      </c>
      <c r="V1481" s="56">
        <v>6.4201300000000003</v>
      </c>
      <c r="W1481" s="56">
        <v>27.247039999999998</v>
      </c>
      <c r="Y1481" s="45">
        <v>44214</v>
      </c>
      <c r="Z1481" s="56">
        <v>5.6869800000000001</v>
      </c>
      <c r="AA1481" s="56">
        <v>50.477699999999999</v>
      </c>
      <c r="AC1481" s="45">
        <v>44214</v>
      </c>
      <c r="AD1481" s="56">
        <v>4.6885300000000001</v>
      </c>
      <c r="AE1481" s="56">
        <v>1.0757699999999999</v>
      </c>
      <c r="AG1481" s="45">
        <v>44214</v>
      </c>
      <c r="AH1481" s="56">
        <v>20.943860000000001</v>
      </c>
      <c r="AI1481" s="56">
        <v>2.2979599999999998</v>
      </c>
      <c r="AK1481" s="45">
        <v>44214</v>
      </c>
      <c r="AL1481" s="56">
        <v>9.3894300000000008</v>
      </c>
      <c r="AM1481" s="56">
        <v>4.3612099999999998</v>
      </c>
      <c r="AO1481" s="45">
        <v>44214</v>
      </c>
      <c r="AP1481" s="56">
        <v>16.73611</v>
      </c>
      <c r="AQ1481" s="56">
        <v>10.65972</v>
      </c>
    </row>
    <row r="1482" spans="1:43">
      <c r="A1482" s="45">
        <v>44215</v>
      </c>
      <c r="B1482" s="56">
        <v>0.40808</v>
      </c>
      <c r="C1482" s="56">
        <v>0.51734999999999998</v>
      </c>
      <c r="E1482" s="45">
        <v>44215</v>
      </c>
      <c r="F1482" s="56">
        <v>0</v>
      </c>
      <c r="G1482" s="56">
        <v>8.5714199999999998</v>
      </c>
      <c r="I1482" s="45">
        <v>44215</v>
      </c>
      <c r="J1482" s="56">
        <v>8.1524599999999996</v>
      </c>
      <c r="K1482" s="56">
        <v>5.2408599999999996</v>
      </c>
      <c r="M1482" s="45">
        <v>44215</v>
      </c>
      <c r="N1482" s="56">
        <v>7.3033700000000001</v>
      </c>
      <c r="O1482" s="56">
        <v>7.9948100000000002</v>
      </c>
      <c r="Q1482" s="45">
        <v>44215</v>
      </c>
      <c r="R1482" s="56">
        <v>22.28725</v>
      </c>
      <c r="S1482" s="56">
        <v>30.145589999999999</v>
      </c>
      <c r="U1482" s="45">
        <v>44215</v>
      </c>
      <c r="V1482" s="56">
        <v>6.2146800000000004</v>
      </c>
      <c r="W1482" s="56">
        <v>16.358499999999999</v>
      </c>
      <c r="Y1482" s="45">
        <v>44215</v>
      </c>
      <c r="Z1482" s="56">
        <v>5.5049999999999999</v>
      </c>
      <c r="AA1482" s="56">
        <v>32.07461</v>
      </c>
      <c r="AC1482" s="45">
        <v>44215</v>
      </c>
      <c r="AD1482" s="56">
        <v>2.6750500000000001</v>
      </c>
      <c r="AE1482" s="56">
        <v>1.0172300000000001</v>
      </c>
      <c r="AG1482" s="45">
        <v>44215</v>
      </c>
      <c r="AH1482" s="56">
        <v>10.348549999999999</v>
      </c>
      <c r="AI1482" s="56">
        <v>1.9740899999999999</v>
      </c>
      <c r="AK1482" s="45">
        <v>44215</v>
      </c>
      <c r="AL1482" s="56">
        <v>5.9517699999999998</v>
      </c>
      <c r="AM1482" s="56">
        <v>3.4633099999999999</v>
      </c>
      <c r="AO1482" s="45">
        <v>44215</v>
      </c>
      <c r="AP1482" s="56">
        <v>16.11111</v>
      </c>
      <c r="AQ1482" s="56">
        <v>9.5833300000000001</v>
      </c>
    </row>
    <row r="1483" spans="1:43">
      <c r="A1483" s="45">
        <v>44216</v>
      </c>
      <c r="B1483" s="56">
        <v>0.45151999999999998</v>
      </c>
      <c r="C1483" s="56">
        <v>0.53708999999999996</v>
      </c>
      <c r="E1483" s="45">
        <v>44216</v>
      </c>
      <c r="F1483" s="56">
        <v>20</v>
      </c>
      <c r="G1483" s="56">
        <v>10</v>
      </c>
      <c r="I1483" s="45">
        <v>44216</v>
      </c>
      <c r="J1483" s="56">
        <v>5.5584899999999999</v>
      </c>
      <c r="K1483" s="56">
        <v>5.0291100000000002</v>
      </c>
      <c r="M1483" s="45">
        <v>44216</v>
      </c>
      <c r="N1483" s="56">
        <v>3.7164999999999999</v>
      </c>
      <c r="O1483" s="56">
        <v>5.7043999999999997</v>
      </c>
      <c r="Q1483" s="45">
        <v>44216</v>
      </c>
      <c r="R1483" s="56">
        <v>13.167120000000001</v>
      </c>
      <c r="S1483" s="56">
        <v>26.68646</v>
      </c>
      <c r="U1483" s="45">
        <v>44216</v>
      </c>
      <c r="V1483" s="56">
        <v>5.5983499999999999</v>
      </c>
      <c r="W1483" s="56">
        <v>12.27529</v>
      </c>
      <c r="Y1483" s="45">
        <v>44216</v>
      </c>
      <c r="Z1483" s="56">
        <v>4.9590500000000004</v>
      </c>
      <c r="AA1483" s="56">
        <v>24.567779999999999</v>
      </c>
      <c r="AC1483" s="45">
        <v>44216</v>
      </c>
      <c r="AD1483" s="56">
        <v>1.89249</v>
      </c>
      <c r="AE1483" s="56">
        <v>0.84257000000000004</v>
      </c>
      <c r="AG1483" s="45">
        <v>44216</v>
      </c>
      <c r="AH1483" s="56">
        <v>6.2152900000000004</v>
      </c>
      <c r="AI1483" s="56">
        <v>1.83528</v>
      </c>
      <c r="AK1483" s="45">
        <v>44216</v>
      </c>
      <c r="AL1483" s="56">
        <v>4.6947099999999997</v>
      </c>
      <c r="AM1483" s="56">
        <v>5.2591000000000001</v>
      </c>
      <c r="AO1483" s="45">
        <v>44216</v>
      </c>
      <c r="AP1483" s="56">
        <v>13.64583</v>
      </c>
      <c r="AQ1483" s="56">
        <v>9.3055500000000002</v>
      </c>
    </row>
    <row r="1484" spans="1:43">
      <c r="A1484" s="45">
        <v>44217</v>
      </c>
      <c r="B1484" s="56">
        <v>0.44098999999999999</v>
      </c>
      <c r="C1484" s="56">
        <v>0.53708999999999996</v>
      </c>
      <c r="E1484" s="45">
        <v>44217</v>
      </c>
      <c r="F1484" s="56">
        <v>14.28571</v>
      </c>
      <c r="G1484" s="56">
        <v>8.5714199999999998</v>
      </c>
      <c r="I1484" s="45">
        <v>44217</v>
      </c>
      <c r="J1484" s="56">
        <v>4.8173599999999999</v>
      </c>
      <c r="K1484" s="56">
        <v>6.0878699999999997</v>
      </c>
      <c r="M1484" s="45">
        <v>44217</v>
      </c>
      <c r="N1484" s="56">
        <v>3.3707799999999999</v>
      </c>
      <c r="O1484" s="56">
        <v>5.6611900000000004</v>
      </c>
      <c r="Q1484" s="45">
        <v>44217</v>
      </c>
      <c r="R1484" s="56">
        <v>12.861980000000001</v>
      </c>
      <c r="S1484" s="56">
        <v>26.583880000000001</v>
      </c>
      <c r="U1484" s="45">
        <v>44217</v>
      </c>
      <c r="V1484" s="56">
        <v>6.7539800000000003</v>
      </c>
      <c r="W1484" s="56">
        <v>13.73908</v>
      </c>
      <c r="Y1484" s="45">
        <v>44217</v>
      </c>
      <c r="Z1484" s="56">
        <v>5.98271</v>
      </c>
      <c r="AA1484" s="56">
        <v>27.684249999999999</v>
      </c>
      <c r="AC1484" s="45">
        <v>44217</v>
      </c>
      <c r="AD1484" s="56">
        <v>1.7524599999999999</v>
      </c>
      <c r="AE1484" s="56">
        <v>0.87378999999999996</v>
      </c>
      <c r="AG1484" s="45">
        <v>44217</v>
      </c>
      <c r="AH1484" s="56">
        <v>5.2590899999999996</v>
      </c>
      <c r="AI1484" s="56">
        <v>1.55768</v>
      </c>
      <c r="AK1484" s="45">
        <v>44217</v>
      </c>
      <c r="AL1484" s="56">
        <v>3.0785</v>
      </c>
      <c r="AM1484" s="56">
        <v>5.2077900000000001</v>
      </c>
      <c r="AO1484" s="45">
        <v>44217</v>
      </c>
      <c r="AP1484" s="56">
        <v>16.875</v>
      </c>
      <c r="AQ1484" s="56">
        <v>9.6527700000000003</v>
      </c>
    </row>
    <row r="1485" spans="1:43">
      <c r="A1485" s="45">
        <v>44218</v>
      </c>
      <c r="B1485" s="56">
        <v>0.43703999999999998</v>
      </c>
      <c r="C1485" s="56">
        <v>0.42914999999999998</v>
      </c>
      <c r="E1485" s="45">
        <v>44218</v>
      </c>
      <c r="F1485" s="56">
        <v>18.57142</v>
      </c>
      <c r="G1485" s="56">
        <v>20</v>
      </c>
      <c r="I1485" s="45">
        <v>44218</v>
      </c>
      <c r="J1485" s="56">
        <v>5.0291100000000002</v>
      </c>
      <c r="K1485" s="56">
        <v>5.39968</v>
      </c>
      <c r="M1485" s="45">
        <v>44218</v>
      </c>
      <c r="N1485" s="56">
        <v>5.5747600000000004</v>
      </c>
      <c r="O1485" s="56">
        <v>5.0561699999999998</v>
      </c>
      <c r="Q1485" s="45">
        <v>44218</v>
      </c>
      <c r="R1485" s="56">
        <v>11.691409999999999</v>
      </c>
      <c r="S1485" s="56">
        <v>25.479209999999998</v>
      </c>
      <c r="U1485" s="45">
        <v>44218</v>
      </c>
      <c r="V1485" s="56">
        <v>6.4458099999999998</v>
      </c>
      <c r="W1485" s="56">
        <v>12.583460000000001</v>
      </c>
      <c r="Y1485" s="45">
        <v>44218</v>
      </c>
      <c r="Z1485" s="56">
        <v>5.7097300000000004</v>
      </c>
      <c r="AA1485" s="56">
        <v>23.271149999999999</v>
      </c>
      <c r="AC1485" s="45">
        <v>44218</v>
      </c>
      <c r="AD1485" s="56">
        <v>1.76515</v>
      </c>
      <c r="AE1485" s="56">
        <v>0.77914000000000005</v>
      </c>
      <c r="AG1485" s="45">
        <v>44218</v>
      </c>
      <c r="AH1485" s="56">
        <v>4.1640899999999998</v>
      </c>
      <c r="AI1485" s="56">
        <v>1.11042</v>
      </c>
      <c r="AK1485" s="45">
        <v>44218</v>
      </c>
      <c r="AL1485" s="56">
        <v>2.9502299999999999</v>
      </c>
      <c r="AM1485" s="56">
        <v>3.4633099999999999</v>
      </c>
      <c r="AO1485" s="45">
        <v>44218</v>
      </c>
      <c r="AP1485" s="56">
        <v>15.24305</v>
      </c>
      <c r="AQ1485" s="56">
        <v>9.6180500000000002</v>
      </c>
    </row>
    <row r="1486" spans="1:43">
      <c r="A1486" s="45">
        <v>44219</v>
      </c>
      <c r="B1486" s="56">
        <v>0.25801000000000002</v>
      </c>
      <c r="C1486" s="56">
        <v>0.24221000000000001</v>
      </c>
      <c r="E1486" s="45">
        <v>44219</v>
      </c>
      <c r="F1486" s="56">
        <v>0</v>
      </c>
      <c r="G1486" s="56">
        <v>0</v>
      </c>
      <c r="I1486" s="45">
        <v>44219</v>
      </c>
      <c r="J1486" s="56">
        <v>2.69984</v>
      </c>
      <c r="K1486" s="56">
        <v>1.1646300000000001</v>
      </c>
      <c r="M1486" s="45">
        <v>44219</v>
      </c>
      <c r="N1486" s="56">
        <v>2.20397</v>
      </c>
      <c r="O1486" s="56">
        <v>1.5557399999999999</v>
      </c>
      <c r="Q1486" s="45">
        <v>44219</v>
      </c>
      <c r="R1486" s="56">
        <v>5.9823700000000004</v>
      </c>
      <c r="S1486" s="56">
        <v>12.065049999999999</v>
      </c>
      <c r="U1486" s="45">
        <v>44219</v>
      </c>
      <c r="V1486" s="56">
        <v>3.3898299999999999</v>
      </c>
      <c r="W1486" s="56">
        <v>8.6029699999999991</v>
      </c>
      <c r="Y1486" s="45">
        <v>44219</v>
      </c>
      <c r="Z1486" s="56">
        <v>3.0027200000000001</v>
      </c>
      <c r="AA1486" s="56">
        <v>12.30664</v>
      </c>
      <c r="AC1486" s="45">
        <v>44219</v>
      </c>
      <c r="AD1486" s="56">
        <v>1.0143</v>
      </c>
      <c r="AE1486" s="56">
        <v>0.71962000000000004</v>
      </c>
      <c r="AG1486" s="45">
        <v>44219</v>
      </c>
      <c r="AH1486" s="56">
        <v>2.2362700000000002</v>
      </c>
      <c r="AI1486" s="56">
        <v>0.78654999999999997</v>
      </c>
      <c r="AK1486" s="45">
        <v>44219</v>
      </c>
      <c r="AL1486" s="56">
        <v>1.3340099999999999</v>
      </c>
      <c r="AM1486" s="56">
        <v>1.20574</v>
      </c>
      <c r="AO1486" s="45">
        <v>44219</v>
      </c>
      <c r="AP1486" s="56">
        <v>4.1666600000000003</v>
      </c>
      <c r="AQ1486" s="56">
        <v>3.1597200000000001</v>
      </c>
    </row>
    <row r="1487" spans="1:43">
      <c r="A1487" s="45">
        <v>44220</v>
      </c>
      <c r="B1487" s="56">
        <v>0.22115000000000001</v>
      </c>
      <c r="C1487" s="56">
        <v>0.47389999999999999</v>
      </c>
      <c r="E1487" s="45">
        <v>44220</v>
      </c>
      <c r="F1487" s="56">
        <v>0</v>
      </c>
      <c r="G1487" s="56">
        <v>0</v>
      </c>
      <c r="I1487" s="45">
        <v>44220</v>
      </c>
      <c r="J1487" s="56">
        <v>1.85283</v>
      </c>
      <c r="K1487" s="56">
        <v>2.3822100000000002</v>
      </c>
      <c r="M1487" s="45">
        <v>44220</v>
      </c>
      <c r="N1487" s="56">
        <v>1.2964500000000001</v>
      </c>
      <c r="O1487" s="56">
        <v>1.5557399999999999</v>
      </c>
      <c r="Q1487" s="45">
        <v>44220</v>
      </c>
      <c r="R1487" s="56">
        <v>5.0692199999999996</v>
      </c>
      <c r="S1487" s="56">
        <v>10.5968</v>
      </c>
      <c r="U1487" s="45">
        <v>44220</v>
      </c>
      <c r="V1487" s="56">
        <v>3.2614200000000002</v>
      </c>
      <c r="W1487" s="56">
        <v>8.7827400000000004</v>
      </c>
      <c r="Y1487" s="45">
        <v>44220</v>
      </c>
      <c r="Z1487" s="56">
        <v>2.8889800000000001</v>
      </c>
      <c r="AA1487" s="56">
        <v>13.330299999999999</v>
      </c>
      <c r="AC1487" s="45">
        <v>44220</v>
      </c>
      <c r="AD1487" s="56">
        <v>1.05918</v>
      </c>
      <c r="AE1487" s="56">
        <v>0.76304000000000005</v>
      </c>
      <c r="AG1487" s="45">
        <v>44220</v>
      </c>
      <c r="AH1487" s="56">
        <v>2.88402</v>
      </c>
      <c r="AI1487" s="56">
        <v>0.69401000000000002</v>
      </c>
      <c r="AK1487" s="45">
        <v>44220</v>
      </c>
      <c r="AL1487" s="56">
        <v>1.1800900000000001</v>
      </c>
      <c r="AM1487" s="56">
        <v>1.3853200000000001</v>
      </c>
      <c r="AO1487" s="45">
        <v>44220</v>
      </c>
      <c r="AP1487" s="56">
        <v>4.23611</v>
      </c>
      <c r="AQ1487" s="56">
        <v>2.9166599999999998</v>
      </c>
    </row>
    <row r="1488" spans="1:43">
      <c r="A1488" s="45">
        <v>44221</v>
      </c>
      <c r="B1488" s="56">
        <v>0.56605000000000005</v>
      </c>
      <c r="C1488" s="56">
        <v>1.53888</v>
      </c>
      <c r="E1488" s="45">
        <v>44221</v>
      </c>
      <c r="F1488" s="56">
        <v>10</v>
      </c>
      <c r="G1488" s="56">
        <v>31.428570000000001</v>
      </c>
      <c r="I1488" s="45">
        <v>44221</v>
      </c>
      <c r="J1488" s="56">
        <v>4.2350399999999997</v>
      </c>
      <c r="K1488" s="56">
        <v>5.4526199999999996</v>
      </c>
      <c r="M1488" s="45">
        <v>44221</v>
      </c>
      <c r="N1488" s="56">
        <v>3.8029299999999999</v>
      </c>
      <c r="O1488" s="56">
        <v>4.8833099999999998</v>
      </c>
      <c r="Q1488" s="45">
        <v>44221</v>
      </c>
      <c r="R1488" s="56">
        <v>12.476990000000001</v>
      </c>
      <c r="S1488" s="56">
        <v>25.313659999999999</v>
      </c>
      <c r="U1488" s="45">
        <v>44221</v>
      </c>
      <c r="V1488" s="56">
        <v>6.3687699999999996</v>
      </c>
      <c r="W1488" s="56">
        <v>14.20133</v>
      </c>
      <c r="Y1488" s="45">
        <v>44221</v>
      </c>
      <c r="Z1488" s="56">
        <v>5.6414900000000001</v>
      </c>
      <c r="AA1488" s="56">
        <v>33.735210000000002</v>
      </c>
      <c r="AC1488" s="45">
        <v>44221</v>
      </c>
      <c r="AD1488" s="56">
        <v>2.11252</v>
      </c>
      <c r="AE1488" s="56">
        <v>0.86256999999999995</v>
      </c>
      <c r="AG1488" s="45">
        <v>44221</v>
      </c>
      <c r="AH1488" s="56">
        <v>6.9864199999999999</v>
      </c>
      <c r="AI1488" s="56">
        <v>1.80444</v>
      </c>
      <c r="AK1488" s="45">
        <v>44221</v>
      </c>
      <c r="AL1488" s="56">
        <v>3.6941999999999999</v>
      </c>
      <c r="AM1488" s="56">
        <v>4.6947099999999997</v>
      </c>
      <c r="AO1488" s="45">
        <v>44221</v>
      </c>
      <c r="AP1488" s="56">
        <v>15.41666</v>
      </c>
      <c r="AQ1488" s="56">
        <v>9.54861</v>
      </c>
    </row>
    <row r="1489" spans="1:43">
      <c r="A1489" s="45">
        <v>44222</v>
      </c>
      <c r="B1489" s="56">
        <v>0.56474000000000002</v>
      </c>
      <c r="C1489" s="56">
        <v>1.95618</v>
      </c>
      <c r="E1489" s="45">
        <v>44222</v>
      </c>
      <c r="F1489" s="56">
        <v>22.857140000000001</v>
      </c>
      <c r="G1489" s="56">
        <v>34.285710000000002</v>
      </c>
      <c r="I1489" s="45">
        <v>44222</v>
      </c>
      <c r="J1489" s="56">
        <v>14.081519999999999</v>
      </c>
      <c r="K1489" s="56">
        <v>4.4997299999999996</v>
      </c>
      <c r="M1489" s="45">
        <v>44222</v>
      </c>
      <c r="N1489" s="56">
        <v>19.273980000000002</v>
      </c>
      <c r="O1489" s="56">
        <v>4.5808099999999996</v>
      </c>
      <c r="Q1489" s="45">
        <v>44222</v>
      </c>
      <c r="R1489" s="56">
        <v>12.020899999999999</v>
      </c>
      <c r="S1489" s="56">
        <v>29.391819999999999</v>
      </c>
      <c r="U1489" s="45">
        <v>44222</v>
      </c>
      <c r="V1489" s="56">
        <v>6.9594199999999997</v>
      </c>
      <c r="W1489" s="56">
        <v>16.51258</v>
      </c>
      <c r="Y1489" s="45">
        <v>44222</v>
      </c>
      <c r="Z1489" s="56">
        <v>6.1646900000000002</v>
      </c>
      <c r="AA1489" s="56">
        <v>33.052770000000002</v>
      </c>
      <c r="AC1489" s="45">
        <v>44222</v>
      </c>
      <c r="AD1489" s="56">
        <v>2.5911300000000002</v>
      </c>
      <c r="AE1489" s="56">
        <v>0.90988999999999998</v>
      </c>
      <c r="AG1489" s="45">
        <v>44222</v>
      </c>
      <c r="AH1489" s="56">
        <v>6.8938899999999999</v>
      </c>
      <c r="AI1489" s="56">
        <v>2.2979599999999998</v>
      </c>
      <c r="AK1489" s="45">
        <v>44222</v>
      </c>
      <c r="AL1489" s="56">
        <v>7.00359</v>
      </c>
      <c r="AM1489" s="56">
        <v>4.66906</v>
      </c>
      <c r="AO1489" s="45">
        <v>44222</v>
      </c>
      <c r="AP1489" s="56">
        <v>14.0625</v>
      </c>
      <c r="AQ1489" s="56">
        <v>11.25</v>
      </c>
    </row>
    <row r="1490" spans="1:43">
      <c r="A1490" s="45">
        <v>44223</v>
      </c>
      <c r="B1490" s="56">
        <v>0.63582000000000005</v>
      </c>
      <c r="C1490" s="56">
        <v>2.14838</v>
      </c>
      <c r="E1490" s="45">
        <v>44223</v>
      </c>
      <c r="F1490" s="56">
        <v>8.5714199999999998</v>
      </c>
      <c r="G1490" s="56">
        <v>30</v>
      </c>
      <c r="I1490" s="45">
        <v>44223</v>
      </c>
      <c r="J1490" s="56">
        <v>10.26998</v>
      </c>
      <c r="K1490" s="56">
        <v>4.1291599999999997</v>
      </c>
      <c r="M1490" s="45">
        <v>44223</v>
      </c>
      <c r="N1490" s="56">
        <v>11.365600000000001</v>
      </c>
      <c r="O1490" s="56">
        <v>4.5375899999999998</v>
      </c>
      <c r="Q1490" s="45">
        <v>44223</v>
      </c>
      <c r="R1490" s="56">
        <v>11.155469999999999</v>
      </c>
      <c r="S1490" s="56">
        <v>26.126819999999999</v>
      </c>
      <c r="U1490" s="45">
        <v>44223</v>
      </c>
      <c r="V1490" s="56">
        <v>4.8022499999999999</v>
      </c>
      <c r="W1490" s="56">
        <v>14.586539999999999</v>
      </c>
      <c r="Y1490" s="45">
        <v>44223</v>
      </c>
      <c r="Z1490" s="56">
        <v>4.2538600000000004</v>
      </c>
      <c r="AA1490" s="56">
        <v>27.070060000000002</v>
      </c>
      <c r="AC1490" s="45">
        <v>44223</v>
      </c>
      <c r="AD1490" s="56">
        <v>2.1032500000000001</v>
      </c>
      <c r="AE1490" s="56">
        <v>0.82889999999999997</v>
      </c>
      <c r="AG1490" s="45">
        <v>44223</v>
      </c>
      <c r="AH1490" s="56">
        <v>5.10487</v>
      </c>
      <c r="AI1490" s="56">
        <v>1.69648</v>
      </c>
      <c r="AK1490" s="45">
        <v>44223</v>
      </c>
      <c r="AL1490" s="56">
        <v>5.7465299999999999</v>
      </c>
      <c r="AM1490" s="56">
        <v>2.4884499999999998</v>
      </c>
      <c r="AO1490" s="45">
        <v>44223</v>
      </c>
      <c r="AP1490" s="56">
        <v>12.22222</v>
      </c>
      <c r="AQ1490" s="56">
        <v>8.61111</v>
      </c>
    </row>
    <row r="1491" spans="1:43">
      <c r="A1491" s="45">
        <v>44224</v>
      </c>
      <c r="B1491" s="56">
        <v>0.68189999999999995</v>
      </c>
      <c r="C1491" s="56">
        <v>2.2444799999999998</v>
      </c>
      <c r="E1491" s="45">
        <v>44224</v>
      </c>
      <c r="F1491" s="56">
        <v>12.857139999999999</v>
      </c>
      <c r="G1491" s="56">
        <v>31.428570000000001</v>
      </c>
      <c r="I1491" s="45">
        <v>44224</v>
      </c>
      <c r="J1491" s="56">
        <v>52.143990000000002</v>
      </c>
      <c r="K1491" s="56">
        <v>5.1349900000000002</v>
      </c>
      <c r="M1491" s="45">
        <v>44224</v>
      </c>
      <c r="N1491" s="56">
        <v>57.821950000000001</v>
      </c>
      <c r="O1491" s="56">
        <v>4.1486599999999996</v>
      </c>
      <c r="Q1491" s="45">
        <v>44224</v>
      </c>
      <c r="R1491" s="56">
        <v>15.844889999999999</v>
      </c>
      <c r="S1491" s="56">
        <v>32.94444</v>
      </c>
      <c r="U1491" s="45">
        <v>44224</v>
      </c>
      <c r="V1491" s="56">
        <v>10.42629</v>
      </c>
      <c r="W1491" s="56">
        <v>26.142779999999998</v>
      </c>
      <c r="Y1491" s="45">
        <v>44224</v>
      </c>
      <c r="Z1491" s="56">
        <v>9.2356599999999993</v>
      </c>
      <c r="AA1491" s="56">
        <v>46.22383</v>
      </c>
      <c r="AC1491" s="45">
        <v>44224</v>
      </c>
      <c r="AD1491" s="56">
        <v>3.2453799999999999</v>
      </c>
      <c r="AE1491" s="56">
        <v>0.94355999999999995</v>
      </c>
      <c r="AG1491" s="45">
        <v>44224</v>
      </c>
      <c r="AH1491" s="56">
        <v>9.1764299999999999</v>
      </c>
      <c r="AI1491" s="56">
        <v>1.6656299999999999</v>
      </c>
      <c r="AK1491" s="45">
        <v>44224</v>
      </c>
      <c r="AL1491" s="56">
        <v>7.6706000000000003</v>
      </c>
      <c r="AM1491" s="56">
        <v>2.6167199999999999</v>
      </c>
      <c r="AO1491" s="45">
        <v>44224</v>
      </c>
      <c r="AP1491" s="56">
        <v>14.13194</v>
      </c>
      <c r="AQ1491" s="56">
        <v>9.4444400000000002</v>
      </c>
    </row>
    <row r="1492" spans="1:43">
      <c r="A1492" s="45">
        <v>44225</v>
      </c>
      <c r="B1492" s="56">
        <v>0.87936000000000003</v>
      </c>
      <c r="C1492" s="56">
        <v>2.50908</v>
      </c>
      <c r="E1492" s="45">
        <v>44225</v>
      </c>
      <c r="F1492" s="56">
        <v>12.857139999999999</v>
      </c>
      <c r="G1492" s="56">
        <v>34.285710000000002</v>
      </c>
      <c r="I1492" s="45">
        <v>44225</v>
      </c>
      <c r="J1492" s="56">
        <v>100</v>
      </c>
      <c r="K1492" s="56">
        <v>3.70566</v>
      </c>
      <c r="M1492" s="45">
        <v>44225</v>
      </c>
      <c r="N1492" s="56">
        <v>100</v>
      </c>
      <c r="O1492" s="56">
        <v>4.7968799999999998</v>
      </c>
      <c r="Q1492" s="45">
        <v>44225</v>
      </c>
      <c r="R1492" s="56">
        <v>14.487019999999999</v>
      </c>
      <c r="S1492" s="56">
        <v>42.415469999999999</v>
      </c>
      <c r="U1492" s="45">
        <v>44225</v>
      </c>
      <c r="V1492" s="56">
        <v>7.7298400000000003</v>
      </c>
      <c r="W1492" s="56">
        <v>41.294289999999997</v>
      </c>
      <c r="Y1492" s="45">
        <v>44225</v>
      </c>
      <c r="Z1492" s="56">
        <v>6.8471299999999999</v>
      </c>
      <c r="AA1492" s="56">
        <v>75.272970000000001</v>
      </c>
      <c r="AC1492" s="45">
        <v>44225</v>
      </c>
      <c r="AD1492" s="56">
        <v>13.267429999999999</v>
      </c>
      <c r="AE1492" s="56">
        <v>1.0830900000000001</v>
      </c>
      <c r="AG1492" s="45">
        <v>44225</v>
      </c>
      <c r="AH1492" s="56">
        <v>15.36088</v>
      </c>
      <c r="AI1492" s="56">
        <v>3.1153599999999999</v>
      </c>
      <c r="AK1492" s="45">
        <v>44225</v>
      </c>
      <c r="AL1492" s="56">
        <v>10.569520000000001</v>
      </c>
      <c r="AM1492" s="56">
        <v>4.1816300000000002</v>
      </c>
      <c r="AO1492" s="45">
        <v>44225</v>
      </c>
      <c r="AP1492" s="56">
        <v>13.57638</v>
      </c>
      <c r="AQ1492" s="56">
        <v>9.4444400000000002</v>
      </c>
    </row>
    <row r="1493" spans="1:43">
      <c r="A1493" s="45">
        <v>44226</v>
      </c>
      <c r="B1493" s="56">
        <v>0.73060000000000003</v>
      </c>
      <c r="C1493" s="56">
        <v>4.1295799999999998</v>
      </c>
      <c r="E1493" s="45">
        <v>44226</v>
      </c>
      <c r="F1493" s="56">
        <v>0</v>
      </c>
      <c r="G1493" s="56">
        <v>25.714279999999999</v>
      </c>
      <c r="I1493" s="45">
        <v>44226</v>
      </c>
      <c r="J1493" s="56">
        <v>26.680779999999999</v>
      </c>
      <c r="K1493" s="56">
        <v>1.85283</v>
      </c>
      <c r="M1493" s="45">
        <v>44226</v>
      </c>
      <c r="N1493" s="56">
        <v>24.243729999999999</v>
      </c>
      <c r="O1493" s="56">
        <v>1.5989599999999999</v>
      </c>
      <c r="Q1493" s="45">
        <v>44226</v>
      </c>
      <c r="R1493" s="56">
        <v>6.93804</v>
      </c>
      <c r="S1493" s="56">
        <v>15.10022</v>
      </c>
      <c r="U1493" s="45">
        <v>44226</v>
      </c>
      <c r="V1493" s="56">
        <v>4.1602399999999999</v>
      </c>
      <c r="W1493" s="56">
        <v>36.748840000000001</v>
      </c>
      <c r="Y1493" s="45">
        <v>44226</v>
      </c>
      <c r="Z1493" s="56">
        <v>3.6851600000000002</v>
      </c>
      <c r="AA1493" s="56">
        <v>47.861690000000003</v>
      </c>
      <c r="AC1493" s="45">
        <v>44226</v>
      </c>
      <c r="AD1493" s="56">
        <v>1.82711</v>
      </c>
      <c r="AE1493" s="56">
        <v>0.76890000000000003</v>
      </c>
      <c r="AG1493" s="45">
        <v>44226</v>
      </c>
      <c r="AH1493" s="56">
        <v>4.8118400000000001</v>
      </c>
      <c r="AI1493" s="56">
        <v>1.0024599999999999</v>
      </c>
      <c r="AK1493" s="45">
        <v>44226</v>
      </c>
      <c r="AL1493" s="56">
        <v>3.1554600000000002</v>
      </c>
      <c r="AM1493" s="56">
        <v>1.8727499999999999</v>
      </c>
      <c r="AO1493" s="45">
        <v>44226</v>
      </c>
      <c r="AP1493" s="56">
        <v>4.54861</v>
      </c>
      <c r="AQ1493" s="56">
        <v>2.9513799999999999</v>
      </c>
    </row>
    <row r="1494" spans="1:43">
      <c r="A1494" s="45">
        <v>44227</v>
      </c>
      <c r="B1494" s="56">
        <v>0.52261000000000002</v>
      </c>
      <c r="C1494" s="56">
        <v>2.2458</v>
      </c>
      <c r="E1494" s="45">
        <v>44227</v>
      </c>
      <c r="F1494" s="56">
        <v>10</v>
      </c>
      <c r="G1494" s="56">
        <v>15.71428</v>
      </c>
      <c r="I1494" s="45">
        <v>44227</v>
      </c>
      <c r="J1494" s="56">
        <v>11.75224</v>
      </c>
      <c r="K1494" s="56">
        <v>1.5351999999999999</v>
      </c>
      <c r="M1494" s="45">
        <v>44227</v>
      </c>
      <c r="N1494" s="56">
        <v>8.9887599999999992</v>
      </c>
      <c r="O1494" s="56">
        <v>1.2532399999999999</v>
      </c>
      <c r="Q1494" s="45">
        <v>44227</v>
      </c>
      <c r="R1494" s="56">
        <v>5.5353700000000003</v>
      </c>
      <c r="S1494" s="56">
        <v>11.56514</v>
      </c>
      <c r="U1494" s="45">
        <v>44227</v>
      </c>
      <c r="V1494" s="56">
        <v>2.5937299999999999</v>
      </c>
      <c r="W1494" s="56">
        <v>33.41037</v>
      </c>
      <c r="Y1494" s="45">
        <v>44227</v>
      </c>
      <c r="Z1494" s="56">
        <v>2.2975400000000001</v>
      </c>
      <c r="AA1494" s="56">
        <v>42.447670000000002</v>
      </c>
      <c r="AC1494" s="45">
        <v>44227</v>
      </c>
      <c r="AD1494" s="56">
        <v>2.4033000000000002</v>
      </c>
      <c r="AE1494" s="56">
        <v>0.71572000000000002</v>
      </c>
      <c r="AG1494" s="45">
        <v>44227</v>
      </c>
      <c r="AH1494" s="56">
        <v>4.4571199999999997</v>
      </c>
      <c r="AI1494" s="56">
        <v>0.86365999999999998</v>
      </c>
      <c r="AK1494" s="45">
        <v>44227</v>
      </c>
      <c r="AL1494" s="56">
        <v>4.3098999999999998</v>
      </c>
      <c r="AM1494" s="56">
        <v>1.48794</v>
      </c>
      <c r="AO1494" s="45">
        <v>44227</v>
      </c>
      <c r="AP1494" s="56">
        <v>3.75</v>
      </c>
      <c r="AQ1494" s="56">
        <v>2.8819400000000002</v>
      </c>
    </row>
    <row r="1495" spans="1:43">
      <c r="A1495" s="45">
        <v>44228</v>
      </c>
      <c r="B1495" s="56">
        <v>0.68979999999999997</v>
      </c>
      <c r="C1495" s="56">
        <v>1.8048</v>
      </c>
      <c r="E1495" s="45">
        <v>44228</v>
      </c>
      <c r="F1495" s="56">
        <v>20</v>
      </c>
      <c r="G1495" s="56">
        <v>20</v>
      </c>
      <c r="I1495" s="45">
        <v>44228</v>
      </c>
      <c r="J1495" s="56">
        <v>9.3700299999999999</v>
      </c>
      <c r="K1495" s="56">
        <v>3.2821500000000001</v>
      </c>
      <c r="M1495" s="45">
        <v>44228</v>
      </c>
      <c r="N1495" s="56">
        <v>8.2973199999999991</v>
      </c>
      <c r="O1495" s="56">
        <v>3.5436399999999999</v>
      </c>
      <c r="Q1495" s="45">
        <v>44228</v>
      </c>
      <c r="R1495" s="56">
        <v>13.13791</v>
      </c>
      <c r="S1495" s="56">
        <v>28.503019999999999</v>
      </c>
      <c r="U1495" s="45">
        <v>44228</v>
      </c>
      <c r="V1495" s="56">
        <v>6.8310199999999996</v>
      </c>
      <c r="W1495" s="56">
        <v>21.571639999999999</v>
      </c>
      <c r="Y1495" s="45">
        <v>44228</v>
      </c>
      <c r="Z1495" s="56">
        <v>6.0509500000000003</v>
      </c>
      <c r="AA1495" s="56">
        <v>43.721559999999997</v>
      </c>
      <c r="AC1495" s="45">
        <v>44228</v>
      </c>
      <c r="AD1495" s="56">
        <v>2.4174500000000001</v>
      </c>
      <c r="AE1495" s="56">
        <v>0.96355999999999997</v>
      </c>
      <c r="AG1495" s="45">
        <v>44228</v>
      </c>
      <c r="AH1495" s="56">
        <v>6.0919100000000004</v>
      </c>
      <c r="AI1495" s="56">
        <v>1.75817</v>
      </c>
      <c r="AK1495" s="45">
        <v>44228</v>
      </c>
      <c r="AL1495" s="56">
        <v>5.1564899999999998</v>
      </c>
      <c r="AM1495" s="56">
        <v>4.6947099999999997</v>
      </c>
      <c r="AO1495" s="45">
        <v>44228</v>
      </c>
      <c r="AP1495" s="56">
        <v>10.9375</v>
      </c>
      <c r="AQ1495" s="56">
        <v>8.7152700000000003</v>
      </c>
    </row>
    <row r="1496" spans="1:43">
      <c r="A1496" s="45">
        <v>44229</v>
      </c>
      <c r="B1496" s="56">
        <v>0.58448</v>
      </c>
      <c r="C1496" s="56">
        <v>1.7152799999999999</v>
      </c>
      <c r="E1496" s="45">
        <v>44229</v>
      </c>
      <c r="F1496" s="56">
        <v>11.428570000000001</v>
      </c>
      <c r="G1496" s="56">
        <v>40</v>
      </c>
      <c r="I1496" s="45">
        <v>44229</v>
      </c>
      <c r="J1496" s="56">
        <v>5.0820499999999997</v>
      </c>
      <c r="K1496" s="56">
        <v>4.44679</v>
      </c>
      <c r="M1496" s="45">
        <v>44229</v>
      </c>
      <c r="N1496" s="56">
        <v>3.8461500000000002</v>
      </c>
      <c r="O1496" s="56">
        <v>3.7597200000000002</v>
      </c>
      <c r="Q1496" s="45">
        <v>44229</v>
      </c>
      <c r="R1496" s="56">
        <v>11.93131</v>
      </c>
      <c r="S1496" s="56">
        <v>23.82658</v>
      </c>
      <c r="U1496" s="45">
        <v>44229</v>
      </c>
      <c r="V1496" s="56">
        <v>5.1104200000000004</v>
      </c>
      <c r="W1496" s="56">
        <v>11.915760000000001</v>
      </c>
      <c r="Y1496" s="45">
        <v>44229</v>
      </c>
      <c r="Z1496" s="56">
        <v>4.52684</v>
      </c>
      <c r="AA1496" s="56">
        <v>28.025469999999999</v>
      </c>
      <c r="AC1496" s="45">
        <v>44229</v>
      </c>
      <c r="AD1496" s="56">
        <v>1.7709999999999999</v>
      </c>
      <c r="AE1496" s="56">
        <v>1.8300399999999999</v>
      </c>
      <c r="AG1496" s="45">
        <v>44229</v>
      </c>
      <c r="AH1496" s="56">
        <v>3.9636</v>
      </c>
      <c r="AI1496" s="56">
        <v>1.6039399999999999</v>
      </c>
      <c r="AK1496" s="45">
        <v>44229</v>
      </c>
      <c r="AL1496" s="56">
        <v>3.7968099999999998</v>
      </c>
      <c r="AM1496" s="56">
        <v>2.7706499999999998</v>
      </c>
      <c r="AO1496" s="45">
        <v>44229</v>
      </c>
      <c r="AP1496" s="56">
        <v>10.83333</v>
      </c>
      <c r="AQ1496" s="56">
        <v>9.4791600000000003</v>
      </c>
    </row>
    <row r="1497" spans="1:43">
      <c r="A1497" s="45">
        <v>44230</v>
      </c>
      <c r="B1497" s="56">
        <v>0.59633000000000003</v>
      </c>
      <c r="C1497" s="56">
        <v>1.2084600000000001</v>
      </c>
      <c r="E1497" s="45">
        <v>44230</v>
      </c>
      <c r="F1497" s="56">
        <v>11.428570000000001</v>
      </c>
      <c r="G1497" s="56">
        <v>17.142849999999999</v>
      </c>
      <c r="I1497" s="45">
        <v>44230</v>
      </c>
      <c r="J1497" s="56">
        <v>5.1879299999999997</v>
      </c>
      <c r="K1497" s="56">
        <v>4.1291599999999997</v>
      </c>
      <c r="M1497" s="45">
        <v>44230</v>
      </c>
      <c r="N1497" s="56">
        <v>4.2350899999999996</v>
      </c>
      <c r="O1497" s="56">
        <v>3.2411400000000001</v>
      </c>
      <c r="Q1497" s="45">
        <v>44230</v>
      </c>
      <c r="R1497" s="56">
        <v>11.62162</v>
      </c>
      <c r="S1497" s="56">
        <v>22.722560000000001</v>
      </c>
      <c r="U1497" s="45">
        <v>44230</v>
      </c>
      <c r="V1497" s="56">
        <v>6.5485300000000004</v>
      </c>
      <c r="W1497" s="56">
        <v>12.27529</v>
      </c>
      <c r="Y1497" s="45">
        <v>44230</v>
      </c>
      <c r="Z1497" s="56">
        <v>5.8007200000000001</v>
      </c>
      <c r="AA1497" s="56">
        <v>24.65878</v>
      </c>
      <c r="AC1497" s="45">
        <v>44230</v>
      </c>
      <c r="AD1497" s="56">
        <v>1.44851</v>
      </c>
      <c r="AE1497" s="56">
        <v>1.7324600000000001</v>
      </c>
      <c r="AG1497" s="45">
        <v>44230</v>
      </c>
      <c r="AH1497" s="56">
        <v>3.9173300000000002</v>
      </c>
      <c r="AI1497" s="56">
        <v>1.4188700000000001</v>
      </c>
      <c r="AK1497" s="45">
        <v>44230</v>
      </c>
      <c r="AL1497" s="56">
        <v>3.3350399999999998</v>
      </c>
      <c r="AM1497" s="56">
        <v>2.33453</v>
      </c>
      <c r="AO1497" s="45">
        <v>44230</v>
      </c>
      <c r="AP1497" s="56">
        <v>11.90972</v>
      </c>
      <c r="AQ1497" s="56">
        <v>8.0208300000000001</v>
      </c>
    </row>
    <row r="1498" spans="1:43">
      <c r="A1498" s="45">
        <v>44231</v>
      </c>
      <c r="B1498" s="56">
        <v>0.57394999999999996</v>
      </c>
      <c r="C1498" s="56">
        <v>0.98862000000000005</v>
      </c>
      <c r="E1498" s="45">
        <v>44231</v>
      </c>
      <c r="F1498" s="56">
        <v>10</v>
      </c>
      <c r="G1498" s="56">
        <v>8.5714199999999998</v>
      </c>
      <c r="I1498" s="45">
        <v>44231</v>
      </c>
      <c r="J1498" s="56">
        <v>7.0937000000000001</v>
      </c>
      <c r="K1498" s="56">
        <v>3.70566</v>
      </c>
      <c r="M1498" s="45">
        <v>44231</v>
      </c>
      <c r="N1498" s="56">
        <v>8.5133899999999993</v>
      </c>
      <c r="O1498" s="56">
        <v>2.80898</v>
      </c>
      <c r="Q1498" s="45">
        <v>44231</v>
      </c>
      <c r="R1498" s="56">
        <v>10.71724</v>
      </c>
      <c r="S1498" s="56">
        <v>23.10042</v>
      </c>
      <c r="U1498" s="45">
        <v>44231</v>
      </c>
      <c r="V1498" s="56">
        <v>4.7508900000000001</v>
      </c>
      <c r="W1498" s="56">
        <v>11.32511</v>
      </c>
      <c r="Y1498" s="45">
        <v>44231</v>
      </c>
      <c r="Z1498" s="56">
        <v>4.2083700000000004</v>
      </c>
      <c r="AA1498" s="56">
        <v>26.342120000000001</v>
      </c>
      <c r="AC1498" s="45">
        <v>44231</v>
      </c>
      <c r="AD1498" s="56">
        <v>1.33142</v>
      </c>
      <c r="AE1498" s="56">
        <v>0.80354000000000003</v>
      </c>
      <c r="AG1498" s="45">
        <v>44231</v>
      </c>
      <c r="AH1498" s="56">
        <v>3.4855</v>
      </c>
      <c r="AI1498" s="56">
        <v>0.95618999999999998</v>
      </c>
      <c r="AK1498" s="45">
        <v>44231</v>
      </c>
      <c r="AL1498" s="56">
        <v>2.56541</v>
      </c>
      <c r="AM1498" s="56">
        <v>1.53925</v>
      </c>
      <c r="AO1498" s="45">
        <v>44231</v>
      </c>
      <c r="AP1498" s="56">
        <v>11.11111</v>
      </c>
      <c r="AQ1498" s="56">
        <v>7.5</v>
      </c>
    </row>
    <row r="1499" spans="1:43">
      <c r="A1499" s="45">
        <v>44232</v>
      </c>
      <c r="B1499" s="56">
        <v>0.46206000000000003</v>
      </c>
      <c r="C1499" s="56">
        <v>0.77273000000000003</v>
      </c>
      <c r="E1499" s="45">
        <v>44232</v>
      </c>
      <c r="F1499" s="56">
        <v>8.5714199999999998</v>
      </c>
      <c r="G1499" s="56">
        <v>14.28571</v>
      </c>
      <c r="I1499" s="45">
        <v>44232</v>
      </c>
      <c r="J1499" s="56">
        <v>3.65272</v>
      </c>
      <c r="K1499" s="56">
        <v>3.9174099999999998</v>
      </c>
      <c r="M1499" s="45">
        <v>44232</v>
      </c>
      <c r="N1499" s="56">
        <v>3.5868600000000002</v>
      </c>
      <c r="O1499" s="56">
        <v>4.3647299999999998</v>
      </c>
      <c r="Q1499" s="45">
        <v>44232</v>
      </c>
      <c r="R1499" s="56">
        <v>12.250400000000001</v>
      </c>
      <c r="S1499" s="56">
        <v>20.445049999999998</v>
      </c>
      <c r="U1499" s="45">
        <v>44232</v>
      </c>
      <c r="V1499" s="56">
        <v>9.3220299999999998</v>
      </c>
      <c r="W1499" s="56">
        <v>9.1936300000000006</v>
      </c>
      <c r="Y1499" s="45">
        <v>44232</v>
      </c>
      <c r="Z1499" s="56">
        <v>8.2575000000000003</v>
      </c>
      <c r="AA1499" s="56">
        <v>17.356680000000001</v>
      </c>
      <c r="AC1499" s="45">
        <v>44232</v>
      </c>
      <c r="AD1499" s="56">
        <v>1.18164</v>
      </c>
      <c r="AE1499" s="56">
        <v>0.72450000000000003</v>
      </c>
      <c r="AG1499" s="45">
        <v>44232</v>
      </c>
      <c r="AH1499" s="56">
        <v>2.85317</v>
      </c>
      <c r="AI1499" s="56">
        <v>0.67859000000000003</v>
      </c>
      <c r="AK1499" s="45">
        <v>44232</v>
      </c>
      <c r="AL1499" s="56">
        <v>2.1549499999999999</v>
      </c>
      <c r="AM1499" s="56">
        <v>1.1031200000000001</v>
      </c>
      <c r="AO1499" s="45">
        <v>44232</v>
      </c>
      <c r="AP1499" s="56">
        <v>10.3125</v>
      </c>
      <c r="AQ1499" s="56">
        <v>6.5972200000000001</v>
      </c>
    </row>
    <row r="1500" spans="1:43">
      <c r="A1500" s="45">
        <v>44233</v>
      </c>
      <c r="B1500" s="56">
        <v>0.21589</v>
      </c>
      <c r="C1500" s="56">
        <v>0.47654000000000002</v>
      </c>
      <c r="E1500" s="45">
        <v>44233</v>
      </c>
      <c r="F1500" s="56">
        <v>0</v>
      </c>
      <c r="G1500" s="56">
        <v>0</v>
      </c>
      <c r="I1500" s="45">
        <v>44233</v>
      </c>
      <c r="J1500" s="56">
        <v>1.64107</v>
      </c>
      <c r="K1500" s="56">
        <v>1.5351999999999999</v>
      </c>
      <c r="M1500" s="45">
        <v>44233</v>
      </c>
      <c r="N1500" s="56">
        <v>0.99394000000000005</v>
      </c>
      <c r="O1500" s="56">
        <v>1.7285999999999999</v>
      </c>
      <c r="Q1500" s="45">
        <v>44233</v>
      </c>
      <c r="R1500" s="56">
        <v>5.9589999999999996</v>
      </c>
      <c r="S1500" s="56">
        <v>10.57668</v>
      </c>
      <c r="U1500" s="45">
        <v>44233</v>
      </c>
      <c r="V1500" s="56">
        <v>2.9789400000000001</v>
      </c>
      <c r="W1500" s="56">
        <v>6.4714900000000002</v>
      </c>
      <c r="Y1500" s="45">
        <v>44233</v>
      </c>
      <c r="Z1500" s="56">
        <v>2.63876</v>
      </c>
      <c r="AA1500" s="56">
        <v>10.12283</v>
      </c>
      <c r="AC1500" s="45">
        <v>44233</v>
      </c>
      <c r="AD1500" s="56">
        <v>0.53569</v>
      </c>
      <c r="AE1500" s="56">
        <v>0.45469999999999999</v>
      </c>
      <c r="AG1500" s="45">
        <v>44233</v>
      </c>
      <c r="AH1500" s="56">
        <v>1.4805600000000001</v>
      </c>
      <c r="AI1500" s="56">
        <v>0.35471000000000003</v>
      </c>
      <c r="AK1500" s="45">
        <v>44233</v>
      </c>
      <c r="AL1500" s="56">
        <v>1.02616</v>
      </c>
      <c r="AM1500" s="56">
        <v>0.38480999999999999</v>
      </c>
      <c r="AO1500" s="45">
        <v>44233</v>
      </c>
      <c r="AP1500" s="56">
        <v>3.75</v>
      </c>
      <c r="AQ1500" s="56">
        <v>2.4305500000000002</v>
      </c>
    </row>
    <row r="1501" spans="1:43">
      <c r="A1501" s="45">
        <v>44234</v>
      </c>
      <c r="B1501" s="56">
        <v>0.23563000000000001</v>
      </c>
      <c r="C1501" s="56">
        <v>0.40282000000000001</v>
      </c>
      <c r="E1501" s="45">
        <v>44234</v>
      </c>
      <c r="F1501" s="56">
        <v>0</v>
      </c>
      <c r="G1501" s="56">
        <v>0</v>
      </c>
      <c r="I1501" s="45">
        <v>44234</v>
      </c>
      <c r="J1501" s="56">
        <v>1.64107</v>
      </c>
      <c r="K1501" s="56">
        <v>1.1646300000000001</v>
      </c>
      <c r="M1501" s="45">
        <v>44234</v>
      </c>
      <c r="N1501" s="56">
        <v>1.2100200000000001</v>
      </c>
      <c r="O1501" s="56">
        <v>1.0371600000000001</v>
      </c>
      <c r="Q1501" s="45">
        <v>44234</v>
      </c>
      <c r="R1501" s="56">
        <v>5.0426000000000002</v>
      </c>
      <c r="S1501" s="56">
        <v>9.6128900000000002</v>
      </c>
      <c r="U1501" s="45">
        <v>44234</v>
      </c>
      <c r="V1501" s="56">
        <v>2.85053</v>
      </c>
      <c r="W1501" s="56">
        <v>8.5002499999999994</v>
      </c>
      <c r="Y1501" s="45">
        <v>44234</v>
      </c>
      <c r="Z1501" s="56">
        <v>2.52502</v>
      </c>
      <c r="AA1501" s="56">
        <v>12.92083</v>
      </c>
      <c r="AC1501" s="45">
        <v>44234</v>
      </c>
      <c r="AD1501" s="56">
        <v>0.62985000000000002</v>
      </c>
      <c r="AE1501" s="56">
        <v>0.64497000000000004</v>
      </c>
      <c r="AG1501" s="45">
        <v>44234</v>
      </c>
      <c r="AH1501" s="56">
        <v>1.80444</v>
      </c>
      <c r="AI1501" s="56">
        <v>0.32386999999999999</v>
      </c>
      <c r="AK1501" s="45">
        <v>44234</v>
      </c>
      <c r="AL1501" s="56">
        <v>1.05182</v>
      </c>
      <c r="AM1501" s="56">
        <v>0.61570000000000003</v>
      </c>
      <c r="AO1501" s="45">
        <v>44234</v>
      </c>
      <c r="AP1501" s="56">
        <v>3.5416599999999998</v>
      </c>
      <c r="AQ1501" s="56">
        <v>1.9097200000000001</v>
      </c>
    </row>
    <row r="1502" spans="1:43">
      <c r="A1502" s="45">
        <v>44235</v>
      </c>
      <c r="B1502" s="56">
        <v>0.36464000000000002</v>
      </c>
      <c r="C1502" s="56">
        <v>0.57921999999999996</v>
      </c>
      <c r="E1502" s="45">
        <v>44235</v>
      </c>
      <c r="F1502" s="56">
        <v>14.28571</v>
      </c>
      <c r="G1502" s="56">
        <v>24.285710000000002</v>
      </c>
      <c r="I1502" s="45">
        <v>44235</v>
      </c>
      <c r="J1502" s="56">
        <v>4.9232300000000002</v>
      </c>
      <c r="K1502" s="56">
        <v>3.1762800000000002</v>
      </c>
      <c r="M1502" s="45">
        <v>44235</v>
      </c>
      <c r="N1502" s="56">
        <v>3.6732900000000002</v>
      </c>
      <c r="O1502" s="56">
        <v>2.8521999999999998</v>
      </c>
      <c r="Q1502" s="45">
        <v>44235</v>
      </c>
      <c r="R1502" s="56">
        <v>11.437239999999999</v>
      </c>
      <c r="S1502" s="56">
        <v>22.857600000000001</v>
      </c>
      <c r="U1502" s="45">
        <v>44235</v>
      </c>
      <c r="V1502" s="56">
        <v>4.62249</v>
      </c>
      <c r="W1502" s="56">
        <v>9.57883</v>
      </c>
      <c r="Y1502" s="45">
        <v>44235</v>
      </c>
      <c r="Z1502" s="56">
        <v>4.0946300000000004</v>
      </c>
      <c r="AA1502" s="56">
        <v>15.83257</v>
      </c>
      <c r="AC1502" s="45">
        <v>44235</v>
      </c>
      <c r="AD1502" s="56">
        <v>0.81621999999999995</v>
      </c>
      <c r="AE1502" s="56">
        <v>0.66937000000000002</v>
      </c>
      <c r="AG1502" s="45">
        <v>44235</v>
      </c>
      <c r="AH1502" s="56">
        <v>2.7143700000000002</v>
      </c>
      <c r="AI1502" s="56">
        <v>1.01789</v>
      </c>
      <c r="AK1502" s="45">
        <v>44235</v>
      </c>
      <c r="AL1502" s="56">
        <v>1.6418600000000001</v>
      </c>
      <c r="AM1502" s="56">
        <v>1.0774699999999999</v>
      </c>
      <c r="AO1502" s="45">
        <v>44235</v>
      </c>
      <c r="AP1502" s="56">
        <v>12.11805</v>
      </c>
      <c r="AQ1502" s="56">
        <v>7.04861</v>
      </c>
    </row>
    <row r="1503" spans="1:43">
      <c r="A1503" s="45">
        <v>44236</v>
      </c>
      <c r="B1503" s="56">
        <v>0.95570999999999995</v>
      </c>
      <c r="C1503" s="56">
        <v>0.72797000000000001</v>
      </c>
      <c r="E1503" s="45">
        <v>44236</v>
      </c>
      <c r="F1503" s="56">
        <v>48.571420000000003</v>
      </c>
      <c r="G1503" s="56">
        <v>21.428570000000001</v>
      </c>
      <c r="I1503" s="45">
        <v>44236</v>
      </c>
      <c r="J1503" s="56">
        <v>5.3467399999999996</v>
      </c>
      <c r="K1503" s="56">
        <v>2.6469</v>
      </c>
      <c r="M1503" s="45">
        <v>44236</v>
      </c>
      <c r="N1503" s="56">
        <v>3.6732900000000002</v>
      </c>
      <c r="O1503" s="56">
        <v>3.1547100000000001</v>
      </c>
      <c r="Q1503" s="45">
        <v>44236</v>
      </c>
      <c r="R1503" s="56">
        <v>11.226559999999999</v>
      </c>
      <c r="S1503" s="56">
        <v>20.934570000000001</v>
      </c>
      <c r="U1503" s="45">
        <v>44236</v>
      </c>
      <c r="V1503" s="56">
        <v>4.5454499999999998</v>
      </c>
      <c r="W1503" s="56">
        <v>7.8582400000000003</v>
      </c>
      <c r="Y1503" s="45">
        <v>44236</v>
      </c>
      <c r="Z1503" s="56">
        <v>4.0263799999999996</v>
      </c>
      <c r="AA1503" s="56">
        <v>13.398540000000001</v>
      </c>
      <c r="AC1503" s="45">
        <v>44236</v>
      </c>
      <c r="AD1503" s="56">
        <v>0.74060000000000004</v>
      </c>
      <c r="AE1503" s="56">
        <v>0.77864999999999995</v>
      </c>
      <c r="AG1503" s="45">
        <v>44236</v>
      </c>
      <c r="AH1503" s="56">
        <v>1.8661300000000001</v>
      </c>
      <c r="AI1503" s="56">
        <v>0.75570000000000004</v>
      </c>
      <c r="AK1503" s="45">
        <v>44236</v>
      </c>
      <c r="AL1503" s="56">
        <v>2.4628000000000001</v>
      </c>
      <c r="AM1503" s="56">
        <v>1.4109700000000001</v>
      </c>
      <c r="AO1503" s="45">
        <v>44236</v>
      </c>
      <c r="AP1503" s="56">
        <v>10.03472</v>
      </c>
      <c r="AQ1503" s="56">
        <v>6.2152700000000003</v>
      </c>
    </row>
    <row r="1504" spans="1:43">
      <c r="A1504" s="45">
        <v>44237</v>
      </c>
      <c r="B1504" s="56">
        <v>1.1834499999999999</v>
      </c>
      <c r="C1504" s="56">
        <v>0.81749000000000005</v>
      </c>
      <c r="E1504" s="45">
        <v>44237</v>
      </c>
      <c r="F1504" s="56">
        <v>20</v>
      </c>
      <c r="G1504" s="56">
        <v>7.1428500000000001</v>
      </c>
      <c r="I1504" s="45">
        <v>44237</v>
      </c>
      <c r="J1504" s="56">
        <v>2.3822100000000002</v>
      </c>
      <c r="K1504" s="56">
        <v>3.5468500000000001</v>
      </c>
      <c r="M1504" s="45">
        <v>44237</v>
      </c>
      <c r="N1504" s="56">
        <v>2.0743299999999998</v>
      </c>
      <c r="O1504" s="56">
        <v>2.7657699999999998</v>
      </c>
      <c r="Q1504" s="45">
        <v>44237</v>
      </c>
      <c r="R1504" s="56">
        <v>11.31161</v>
      </c>
      <c r="S1504" s="56">
        <v>19.56955</v>
      </c>
      <c r="U1504" s="45">
        <v>44237</v>
      </c>
      <c r="V1504" s="56">
        <v>4.5454499999999998</v>
      </c>
      <c r="W1504" s="56">
        <v>7.0878199999999998</v>
      </c>
      <c r="Y1504" s="45">
        <v>44237</v>
      </c>
      <c r="Z1504" s="56">
        <v>4.0263799999999996</v>
      </c>
      <c r="AA1504" s="56">
        <v>11.897169999999999</v>
      </c>
      <c r="AC1504" s="45">
        <v>44237</v>
      </c>
      <c r="AD1504" s="56">
        <v>0.68400000000000005</v>
      </c>
      <c r="AE1504" s="56">
        <v>0.63180000000000003</v>
      </c>
      <c r="AG1504" s="45">
        <v>44237</v>
      </c>
      <c r="AH1504" s="56">
        <v>1.7119</v>
      </c>
      <c r="AI1504" s="56">
        <v>0.60148000000000001</v>
      </c>
      <c r="AK1504" s="45">
        <v>44237</v>
      </c>
      <c r="AL1504" s="56">
        <v>2.6936800000000001</v>
      </c>
      <c r="AM1504" s="56">
        <v>1.0774699999999999</v>
      </c>
      <c r="AO1504" s="45">
        <v>44237</v>
      </c>
      <c r="AP1504" s="56">
        <v>10.83333</v>
      </c>
      <c r="AQ1504" s="56">
        <v>6.3888800000000003</v>
      </c>
    </row>
    <row r="1505" spans="1:43">
      <c r="A1505" s="45">
        <v>44238</v>
      </c>
      <c r="B1505" s="56">
        <v>0.29619000000000001</v>
      </c>
      <c r="C1505" s="56">
        <v>0.35410999999999998</v>
      </c>
      <c r="E1505" s="45">
        <v>44238</v>
      </c>
      <c r="F1505" s="56">
        <v>0</v>
      </c>
      <c r="G1505" s="56">
        <v>15.71428</v>
      </c>
      <c r="I1505" s="45">
        <v>44238</v>
      </c>
      <c r="J1505" s="56">
        <v>1.0587599999999999</v>
      </c>
      <c r="K1505" s="56">
        <v>1.21757</v>
      </c>
      <c r="M1505" s="45">
        <v>44238</v>
      </c>
      <c r="N1505" s="56">
        <v>0.82108000000000003</v>
      </c>
      <c r="O1505" s="56">
        <v>0.73465000000000003</v>
      </c>
      <c r="Q1505" s="45">
        <v>44238</v>
      </c>
      <c r="R1505" s="56">
        <v>6.0593000000000004</v>
      </c>
      <c r="S1505" s="56">
        <v>10.92272</v>
      </c>
      <c r="U1505" s="45">
        <v>44238</v>
      </c>
      <c r="V1505" s="56">
        <v>2.7221299999999999</v>
      </c>
      <c r="W1505" s="56">
        <v>4.62249</v>
      </c>
      <c r="Y1505" s="45">
        <v>44238</v>
      </c>
      <c r="Z1505" s="56">
        <v>2.4112800000000001</v>
      </c>
      <c r="AA1505" s="56">
        <v>6.14194</v>
      </c>
      <c r="AC1505" s="45">
        <v>44238</v>
      </c>
      <c r="AD1505" s="56">
        <v>0.38785999999999998</v>
      </c>
      <c r="AE1505" s="56">
        <v>0.42688999999999999</v>
      </c>
      <c r="AG1505" s="45">
        <v>44238</v>
      </c>
      <c r="AH1505" s="56">
        <v>0.95618999999999998</v>
      </c>
      <c r="AI1505" s="56">
        <v>0.26218000000000002</v>
      </c>
      <c r="AK1505" s="45">
        <v>44238</v>
      </c>
      <c r="AL1505" s="56">
        <v>0.76961999999999997</v>
      </c>
      <c r="AM1505" s="56">
        <v>0.28219</v>
      </c>
      <c r="AO1505" s="45">
        <v>44238</v>
      </c>
      <c r="AP1505" s="56">
        <v>4.0625</v>
      </c>
      <c r="AQ1505" s="56">
        <v>2.1875</v>
      </c>
    </row>
    <row r="1506" spans="1:43">
      <c r="A1506" s="45">
        <v>44239</v>
      </c>
      <c r="B1506" s="56">
        <v>0.23563000000000001</v>
      </c>
      <c r="C1506" s="56">
        <v>0.88331000000000004</v>
      </c>
      <c r="E1506" s="45">
        <v>44239</v>
      </c>
      <c r="F1506" s="56">
        <v>0</v>
      </c>
      <c r="G1506" s="56">
        <v>11.428570000000001</v>
      </c>
      <c r="I1506" s="45">
        <v>44239</v>
      </c>
      <c r="J1506" s="56">
        <v>1.0587599999999999</v>
      </c>
      <c r="K1506" s="56">
        <v>1.3763799999999999</v>
      </c>
      <c r="M1506" s="45">
        <v>44239</v>
      </c>
      <c r="N1506" s="56">
        <v>0.99394000000000005</v>
      </c>
      <c r="O1506" s="56">
        <v>1.0803799999999999</v>
      </c>
      <c r="Q1506" s="45">
        <v>44239</v>
      </c>
      <c r="R1506" s="56">
        <v>5.67171</v>
      </c>
      <c r="S1506" s="56">
        <v>10.381259999999999</v>
      </c>
      <c r="U1506" s="45">
        <v>44239</v>
      </c>
      <c r="V1506" s="56">
        <v>2.4910100000000002</v>
      </c>
      <c r="W1506" s="56">
        <v>5.5469900000000001</v>
      </c>
      <c r="Y1506" s="45">
        <v>44239</v>
      </c>
      <c r="Z1506" s="56">
        <v>2.20655</v>
      </c>
      <c r="AA1506" s="56">
        <v>6.1874399999999996</v>
      </c>
      <c r="AC1506" s="45">
        <v>44239</v>
      </c>
      <c r="AD1506" s="56">
        <v>0.42444999999999999</v>
      </c>
      <c r="AE1506" s="56">
        <v>0.47421999999999997</v>
      </c>
      <c r="AG1506" s="45">
        <v>44239</v>
      </c>
      <c r="AH1506" s="56">
        <v>0.97162000000000004</v>
      </c>
      <c r="AI1506" s="56">
        <v>0.27760000000000001</v>
      </c>
      <c r="AK1506" s="45">
        <v>44239</v>
      </c>
      <c r="AL1506" s="56">
        <v>0.79527000000000003</v>
      </c>
      <c r="AM1506" s="56">
        <v>0.35915000000000002</v>
      </c>
      <c r="AO1506" s="45">
        <v>44239</v>
      </c>
      <c r="AP1506" s="56">
        <v>3.5069400000000002</v>
      </c>
      <c r="AQ1506" s="56">
        <v>2.36111</v>
      </c>
    </row>
    <row r="1507" spans="1:43">
      <c r="A1507" s="45">
        <v>44240</v>
      </c>
      <c r="B1507" s="56">
        <v>0.16980999999999999</v>
      </c>
      <c r="C1507" s="56">
        <v>0.37780999999999998</v>
      </c>
      <c r="E1507" s="45">
        <v>44240</v>
      </c>
      <c r="F1507" s="56">
        <v>0</v>
      </c>
      <c r="G1507" s="56">
        <v>0</v>
      </c>
      <c r="I1507" s="45">
        <v>44240</v>
      </c>
      <c r="J1507" s="56">
        <v>0.89993999999999996</v>
      </c>
      <c r="K1507" s="56">
        <v>1.27051</v>
      </c>
      <c r="M1507" s="45">
        <v>44240</v>
      </c>
      <c r="N1507" s="56">
        <v>0.95072999999999996</v>
      </c>
      <c r="O1507" s="56">
        <v>1.3828800000000001</v>
      </c>
      <c r="Q1507" s="45">
        <v>44240</v>
      </c>
      <c r="R1507" s="56">
        <v>5.4769399999999999</v>
      </c>
      <c r="S1507" s="56">
        <v>11.011990000000001</v>
      </c>
      <c r="U1507" s="45">
        <v>44240</v>
      </c>
      <c r="V1507" s="56">
        <v>2.20852</v>
      </c>
      <c r="W1507" s="56">
        <v>5.6497099999999998</v>
      </c>
      <c r="Y1507" s="45">
        <v>44240</v>
      </c>
      <c r="Z1507" s="56">
        <v>1.9563200000000001</v>
      </c>
      <c r="AA1507" s="56">
        <v>7.5523199999999999</v>
      </c>
      <c r="AC1507" s="45">
        <v>44240</v>
      </c>
      <c r="AD1507" s="56">
        <v>0.37322</v>
      </c>
      <c r="AE1507" s="56">
        <v>0.55667</v>
      </c>
      <c r="AG1507" s="45">
        <v>44240</v>
      </c>
      <c r="AH1507" s="56">
        <v>0.89449999999999996</v>
      </c>
      <c r="AI1507" s="56">
        <v>0.24676000000000001</v>
      </c>
      <c r="AK1507" s="45">
        <v>44240</v>
      </c>
      <c r="AL1507" s="56">
        <v>0.64134999999999998</v>
      </c>
      <c r="AM1507" s="56">
        <v>0.38480999999999999</v>
      </c>
      <c r="AO1507" s="45">
        <v>44240</v>
      </c>
      <c r="AP1507" s="56">
        <v>3.5069400000000002</v>
      </c>
      <c r="AQ1507" s="56">
        <v>2.6388799999999999</v>
      </c>
    </row>
    <row r="1508" spans="1:43">
      <c r="A1508" s="45">
        <v>44241</v>
      </c>
      <c r="B1508" s="56">
        <v>0.18034</v>
      </c>
      <c r="C1508" s="56">
        <v>0.26328000000000001</v>
      </c>
      <c r="E1508" s="45">
        <v>44241</v>
      </c>
      <c r="F1508" s="56">
        <v>0</v>
      </c>
      <c r="G1508" s="56">
        <v>10</v>
      </c>
      <c r="I1508" s="45">
        <v>44241</v>
      </c>
      <c r="J1508" s="56">
        <v>1.74695</v>
      </c>
      <c r="K1508" s="56">
        <v>0.79407000000000005</v>
      </c>
      <c r="M1508" s="45">
        <v>44241</v>
      </c>
      <c r="N1508" s="56">
        <v>0.86429999999999996</v>
      </c>
      <c r="O1508" s="56">
        <v>1.77182</v>
      </c>
      <c r="Q1508" s="45">
        <v>44241</v>
      </c>
      <c r="R1508" s="56">
        <v>5.2318499999999997</v>
      </c>
      <c r="S1508" s="56">
        <v>10.619529999999999</v>
      </c>
      <c r="U1508" s="45">
        <v>44241</v>
      </c>
      <c r="V1508" s="56">
        <v>3.0046200000000001</v>
      </c>
      <c r="W1508" s="56">
        <v>7.5757500000000002</v>
      </c>
      <c r="Y1508" s="45">
        <v>44241</v>
      </c>
      <c r="Z1508" s="56">
        <v>2.6615099999999998</v>
      </c>
      <c r="AA1508" s="56">
        <v>9.8043600000000009</v>
      </c>
      <c r="AC1508" s="45">
        <v>44241</v>
      </c>
      <c r="AD1508" s="56">
        <v>0.41322999999999999</v>
      </c>
      <c r="AE1508" s="56">
        <v>0.54154000000000002</v>
      </c>
      <c r="AG1508" s="45">
        <v>44241</v>
      </c>
      <c r="AH1508" s="56">
        <v>0.92535000000000001</v>
      </c>
      <c r="AI1508" s="56">
        <v>0.27760000000000001</v>
      </c>
      <c r="AK1508" s="45">
        <v>44241</v>
      </c>
      <c r="AL1508" s="56">
        <v>0.89788999999999997</v>
      </c>
      <c r="AM1508" s="56">
        <v>0.20523</v>
      </c>
      <c r="AO1508" s="45">
        <v>44241</v>
      </c>
      <c r="AP1508" s="56">
        <v>3.3680500000000002</v>
      </c>
      <c r="AQ1508" s="56">
        <v>3.61111</v>
      </c>
    </row>
    <row r="1509" spans="1:43">
      <c r="A1509" s="45">
        <v>44242</v>
      </c>
      <c r="B1509" s="56">
        <v>0.28433999999999998</v>
      </c>
      <c r="C1509" s="56">
        <v>0.40808</v>
      </c>
      <c r="E1509" s="45">
        <v>44242</v>
      </c>
      <c r="F1509" s="56">
        <v>10</v>
      </c>
      <c r="G1509" s="56">
        <v>21.428570000000001</v>
      </c>
      <c r="I1509" s="45">
        <v>44242</v>
      </c>
      <c r="J1509" s="56">
        <v>3.2821500000000001</v>
      </c>
      <c r="K1509" s="56">
        <v>4.0232900000000003</v>
      </c>
      <c r="M1509" s="45">
        <v>44242</v>
      </c>
      <c r="N1509" s="56">
        <v>2.03111</v>
      </c>
      <c r="O1509" s="56">
        <v>3.6732900000000002</v>
      </c>
      <c r="Q1509" s="45">
        <v>44242</v>
      </c>
      <c r="R1509" s="56">
        <v>12.13776</v>
      </c>
      <c r="S1509" s="56">
        <v>24.68844</v>
      </c>
      <c r="U1509" s="45">
        <v>44242</v>
      </c>
      <c r="V1509" s="56">
        <v>6.3430900000000001</v>
      </c>
      <c r="W1509" s="56">
        <v>9.4761100000000003</v>
      </c>
      <c r="Y1509" s="45">
        <v>44242</v>
      </c>
      <c r="Z1509" s="56">
        <v>5.6187399999999998</v>
      </c>
      <c r="AA1509" s="56">
        <v>16.85623</v>
      </c>
      <c r="AC1509" s="45">
        <v>44242</v>
      </c>
      <c r="AD1509" s="56">
        <v>0.73767000000000005</v>
      </c>
      <c r="AE1509" s="56">
        <v>0.70840000000000003</v>
      </c>
      <c r="AG1509" s="45">
        <v>44242</v>
      </c>
      <c r="AH1509" s="56">
        <v>2.0820400000000001</v>
      </c>
      <c r="AI1509" s="56">
        <v>0.78654999999999997</v>
      </c>
      <c r="AK1509" s="45">
        <v>44242</v>
      </c>
      <c r="AL1509" s="56">
        <v>1.30836</v>
      </c>
      <c r="AM1509" s="56">
        <v>1.3853200000000001</v>
      </c>
      <c r="AO1509" s="45">
        <v>44242</v>
      </c>
      <c r="AP1509" s="56">
        <v>15.86805</v>
      </c>
      <c r="AQ1509" s="56">
        <v>12.22222</v>
      </c>
    </row>
    <row r="1510" spans="1:43">
      <c r="A1510" s="45">
        <v>44243</v>
      </c>
      <c r="B1510" s="56">
        <v>0.29619000000000001</v>
      </c>
      <c r="C1510" s="56">
        <v>0.43968000000000002</v>
      </c>
      <c r="E1510" s="45">
        <v>44243</v>
      </c>
      <c r="F1510" s="56">
        <v>10</v>
      </c>
      <c r="G1510" s="56">
        <v>0</v>
      </c>
      <c r="I1510" s="45">
        <v>44243</v>
      </c>
      <c r="J1510" s="56">
        <v>4.6056100000000004</v>
      </c>
      <c r="K1510" s="56">
        <v>5.0291100000000002</v>
      </c>
      <c r="M1510" s="45">
        <v>44243</v>
      </c>
      <c r="N1510" s="56">
        <v>2.3336199999999998</v>
      </c>
      <c r="O1510" s="56">
        <v>5.4019000000000004</v>
      </c>
      <c r="Q1510" s="45">
        <v>44243</v>
      </c>
      <c r="R1510" s="56">
        <v>13.12622</v>
      </c>
      <c r="S1510" s="56">
        <v>24.65371</v>
      </c>
      <c r="U1510" s="45">
        <v>44243</v>
      </c>
      <c r="V1510" s="56">
        <v>7.2419099999999998</v>
      </c>
      <c r="W1510" s="56">
        <v>9.8870000000000005</v>
      </c>
      <c r="Y1510" s="45">
        <v>44243</v>
      </c>
      <c r="Z1510" s="56">
        <v>6.4149200000000004</v>
      </c>
      <c r="AA1510" s="56">
        <v>16.947220000000002</v>
      </c>
      <c r="AC1510" s="45">
        <v>44243</v>
      </c>
      <c r="AD1510" s="56">
        <v>0.69718000000000002</v>
      </c>
      <c r="AE1510" s="56">
        <v>0.73473999999999995</v>
      </c>
      <c r="AG1510" s="45">
        <v>44243</v>
      </c>
      <c r="AH1510" s="56">
        <v>1.9432400000000001</v>
      </c>
      <c r="AI1510" s="56">
        <v>0.97162000000000004</v>
      </c>
      <c r="AK1510" s="45">
        <v>44243</v>
      </c>
      <c r="AL1510" s="56">
        <v>3.0785</v>
      </c>
      <c r="AM1510" s="56">
        <v>1.6162099999999999</v>
      </c>
      <c r="AO1510" s="45">
        <v>44243</v>
      </c>
      <c r="AP1510" s="56">
        <v>16.38888</v>
      </c>
      <c r="AQ1510" s="56">
        <v>10.17361</v>
      </c>
    </row>
    <row r="1511" spans="1:43">
      <c r="A1511" s="45">
        <v>44244</v>
      </c>
      <c r="B1511" s="56">
        <v>0.36464000000000002</v>
      </c>
      <c r="C1511" s="56">
        <v>0.64109000000000005</v>
      </c>
      <c r="E1511" s="45">
        <v>44244</v>
      </c>
      <c r="F1511" s="56">
        <v>12.857139999999999</v>
      </c>
      <c r="G1511" s="56">
        <v>22.857140000000001</v>
      </c>
      <c r="I1511" s="45">
        <v>44244</v>
      </c>
      <c r="J1511" s="56">
        <v>9.3700299999999999</v>
      </c>
      <c r="K1511" s="56">
        <v>5.3467399999999996</v>
      </c>
      <c r="M1511" s="45">
        <v>44244</v>
      </c>
      <c r="N1511" s="56">
        <v>9.5505600000000008</v>
      </c>
      <c r="O1511" s="56">
        <v>5.0561699999999998</v>
      </c>
      <c r="Q1511" s="45">
        <v>44244</v>
      </c>
      <c r="R1511" s="56">
        <v>12.01863</v>
      </c>
      <c r="S1511" s="56">
        <v>25.892769999999999</v>
      </c>
      <c r="U1511" s="45">
        <v>44244</v>
      </c>
      <c r="V1511" s="56">
        <v>5.3929099999999996</v>
      </c>
      <c r="W1511" s="56">
        <v>10.6831</v>
      </c>
      <c r="Y1511" s="45">
        <v>44244</v>
      </c>
      <c r="Z1511" s="56">
        <v>4.7770700000000001</v>
      </c>
      <c r="AA1511" s="56">
        <v>14.240209999999999</v>
      </c>
      <c r="AC1511" s="45">
        <v>44244</v>
      </c>
      <c r="AD1511" s="56">
        <v>0.77914000000000005</v>
      </c>
      <c r="AE1511" s="56">
        <v>0.65912000000000004</v>
      </c>
      <c r="AG1511" s="45">
        <v>44244</v>
      </c>
      <c r="AH1511" s="56">
        <v>1.78901</v>
      </c>
      <c r="AI1511" s="56">
        <v>0.66317000000000004</v>
      </c>
      <c r="AK1511" s="45">
        <v>44244</v>
      </c>
      <c r="AL1511" s="56">
        <v>1.9497100000000001</v>
      </c>
      <c r="AM1511" s="56">
        <v>1.79579</v>
      </c>
      <c r="AO1511" s="45">
        <v>44244</v>
      </c>
      <c r="AP1511" s="56">
        <v>14.47916</v>
      </c>
      <c r="AQ1511" s="56">
        <v>9.3055500000000002</v>
      </c>
    </row>
    <row r="1512" spans="1:43">
      <c r="A1512" s="45">
        <v>44245</v>
      </c>
      <c r="B1512" s="56">
        <v>0.33567999999999998</v>
      </c>
      <c r="C1512" s="56">
        <v>0.64239999999999997</v>
      </c>
      <c r="E1512" s="45">
        <v>44245</v>
      </c>
      <c r="F1512" s="56">
        <v>7.1428500000000001</v>
      </c>
      <c r="G1512" s="56">
        <v>7.1428500000000001</v>
      </c>
      <c r="I1512" s="45">
        <v>44245</v>
      </c>
      <c r="J1512" s="56">
        <v>19.534140000000001</v>
      </c>
      <c r="K1512" s="56">
        <v>5.2938000000000001</v>
      </c>
      <c r="M1512" s="45">
        <v>44245</v>
      </c>
      <c r="N1512" s="56">
        <v>15.94641</v>
      </c>
      <c r="O1512" s="56">
        <v>5.8772599999999997</v>
      </c>
      <c r="Q1512" s="45">
        <v>44245</v>
      </c>
      <c r="R1512" s="56">
        <v>12.392910000000001</v>
      </c>
      <c r="S1512" s="56">
        <v>26.429369999999999</v>
      </c>
      <c r="U1512" s="45">
        <v>44245</v>
      </c>
      <c r="V1512" s="56">
        <v>4.3400100000000004</v>
      </c>
      <c r="W1512" s="56">
        <v>13.585000000000001</v>
      </c>
      <c r="Y1512" s="45">
        <v>44245</v>
      </c>
      <c r="Z1512" s="56">
        <v>3.8443999999999998</v>
      </c>
      <c r="AA1512" s="56">
        <v>20.47315</v>
      </c>
      <c r="AC1512" s="45">
        <v>44245</v>
      </c>
      <c r="AD1512" s="56">
        <v>0.99624999999999997</v>
      </c>
      <c r="AE1512" s="56">
        <v>0.77914000000000005</v>
      </c>
      <c r="AG1512" s="45">
        <v>44245</v>
      </c>
      <c r="AH1512" s="56">
        <v>2.4676100000000001</v>
      </c>
      <c r="AI1512" s="56">
        <v>0.87907999999999997</v>
      </c>
      <c r="AK1512" s="45">
        <v>44245</v>
      </c>
      <c r="AL1512" s="56">
        <v>2.2319100000000001</v>
      </c>
      <c r="AM1512" s="56">
        <v>1.51359</v>
      </c>
      <c r="AO1512" s="45">
        <v>44245</v>
      </c>
      <c r="AP1512" s="56">
        <v>14.47916</v>
      </c>
      <c r="AQ1512" s="56">
        <v>10.38194</v>
      </c>
    </row>
    <row r="1513" spans="1:43">
      <c r="A1513" s="45">
        <v>44246</v>
      </c>
      <c r="B1513" s="56">
        <v>0.51998</v>
      </c>
      <c r="C1513" s="56">
        <v>0.73455000000000004</v>
      </c>
      <c r="E1513" s="45">
        <v>44246</v>
      </c>
      <c r="F1513" s="56">
        <v>0</v>
      </c>
      <c r="G1513" s="56">
        <v>8.5714199999999998</v>
      </c>
      <c r="I1513" s="45">
        <v>44246</v>
      </c>
      <c r="J1513" s="56">
        <v>14.66384</v>
      </c>
      <c r="K1513" s="56">
        <v>4.1821000000000002</v>
      </c>
      <c r="M1513" s="45">
        <v>44246</v>
      </c>
      <c r="N1513" s="56">
        <v>11.495240000000001</v>
      </c>
      <c r="O1513" s="56">
        <v>3.5004300000000002</v>
      </c>
      <c r="Q1513" s="45">
        <v>44246</v>
      </c>
      <c r="R1513" s="56">
        <v>11.04705</v>
      </c>
      <c r="S1513" s="56">
        <v>23.678229999999999</v>
      </c>
      <c r="U1513" s="45">
        <v>44246</v>
      </c>
      <c r="V1513" s="56">
        <v>3.5952700000000002</v>
      </c>
      <c r="W1513" s="56">
        <v>10.965579999999999</v>
      </c>
      <c r="Y1513" s="45">
        <v>44246</v>
      </c>
      <c r="Z1513" s="56">
        <v>3.1847099999999999</v>
      </c>
      <c r="AA1513" s="56">
        <v>17.743400000000001</v>
      </c>
      <c r="AC1513" s="45">
        <v>44246</v>
      </c>
      <c r="AD1513" s="56">
        <v>1.1499299999999999</v>
      </c>
      <c r="AE1513" s="56">
        <v>0.69913000000000003</v>
      </c>
      <c r="AG1513" s="45">
        <v>44246</v>
      </c>
      <c r="AH1513" s="56">
        <v>3.4700799999999998</v>
      </c>
      <c r="AI1513" s="56">
        <v>0.98704000000000003</v>
      </c>
      <c r="AK1513" s="45">
        <v>44246</v>
      </c>
      <c r="AL1513" s="56">
        <v>3.5659299999999998</v>
      </c>
      <c r="AM1513" s="56">
        <v>1.8214399999999999</v>
      </c>
      <c r="AO1513" s="45">
        <v>44246</v>
      </c>
      <c r="AP1513" s="56">
        <v>11.28472</v>
      </c>
      <c r="AQ1513" s="56">
        <v>8.0208300000000001</v>
      </c>
    </row>
    <row r="1514" spans="1:43">
      <c r="A1514" s="45">
        <v>44247</v>
      </c>
      <c r="B1514" s="56">
        <v>0.23957999999999999</v>
      </c>
      <c r="C1514" s="56">
        <v>0.46994999999999998</v>
      </c>
      <c r="E1514" s="45">
        <v>44247</v>
      </c>
      <c r="F1514" s="56">
        <v>0</v>
      </c>
      <c r="G1514" s="56">
        <v>14.28571</v>
      </c>
      <c r="I1514" s="45">
        <v>44247</v>
      </c>
      <c r="J1514" s="56">
        <v>1.64107</v>
      </c>
      <c r="K1514" s="56">
        <v>1.1646300000000001</v>
      </c>
      <c r="M1514" s="45">
        <v>44247</v>
      </c>
      <c r="N1514" s="56">
        <v>0.86429999999999996</v>
      </c>
      <c r="O1514" s="56">
        <v>0.90751000000000004</v>
      </c>
      <c r="Q1514" s="45">
        <v>44247</v>
      </c>
      <c r="R1514" s="56">
        <v>5.9878900000000002</v>
      </c>
      <c r="S1514" s="56">
        <v>10.788650000000001</v>
      </c>
      <c r="U1514" s="45">
        <v>44247</v>
      </c>
      <c r="V1514" s="56">
        <v>2.9789400000000001</v>
      </c>
      <c r="W1514" s="56">
        <v>6.39445</v>
      </c>
      <c r="Y1514" s="45">
        <v>44247</v>
      </c>
      <c r="Z1514" s="56">
        <v>2.63876</v>
      </c>
      <c r="AA1514" s="56">
        <v>9.64513</v>
      </c>
      <c r="AC1514" s="45">
        <v>44247</v>
      </c>
      <c r="AD1514" s="56">
        <v>0.39323000000000002</v>
      </c>
      <c r="AE1514" s="56">
        <v>0.58838000000000001</v>
      </c>
      <c r="AG1514" s="45">
        <v>44247</v>
      </c>
      <c r="AH1514" s="56">
        <v>0.81738999999999995</v>
      </c>
      <c r="AI1514" s="56">
        <v>0.18507000000000001</v>
      </c>
      <c r="AK1514" s="45">
        <v>44247</v>
      </c>
      <c r="AL1514" s="56">
        <v>0.94920000000000004</v>
      </c>
      <c r="AM1514" s="56">
        <v>0.48742000000000002</v>
      </c>
      <c r="AO1514" s="45">
        <v>44247</v>
      </c>
      <c r="AP1514" s="56">
        <v>3.9583300000000001</v>
      </c>
      <c r="AQ1514" s="56">
        <v>2.6041599999999998</v>
      </c>
    </row>
    <row r="1515" spans="1:43">
      <c r="A1515" s="45">
        <v>44248</v>
      </c>
      <c r="B1515" s="56">
        <v>0.17508000000000001</v>
      </c>
      <c r="C1515" s="56">
        <v>0.30935000000000001</v>
      </c>
      <c r="E1515" s="45">
        <v>44248</v>
      </c>
      <c r="F1515" s="56">
        <v>0</v>
      </c>
      <c r="G1515" s="56">
        <v>7.1428500000000001</v>
      </c>
      <c r="I1515" s="45">
        <v>44248</v>
      </c>
      <c r="J1515" s="56">
        <v>2.8586499999999999</v>
      </c>
      <c r="K1515" s="56">
        <v>1.5351999999999999</v>
      </c>
      <c r="M1515" s="45">
        <v>44248</v>
      </c>
      <c r="N1515" s="56">
        <v>0.95072999999999996</v>
      </c>
      <c r="O1515" s="56">
        <v>2.2904</v>
      </c>
      <c r="Q1515" s="45">
        <v>44248</v>
      </c>
      <c r="R1515" s="56">
        <v>5.1867299999999998</v>
      </c>
      <c r="S1515" s="56">
        <v>12.59385</v>
      </c>
      <c r="U1515" s="45">
        <v>44248</v>
      </c>
      <c r="V1515" s="56">
        <v>1.9774</v>
      </c>
      <c r="W1515" s="56">
        <v>7.96096</v>
      </c>
      <c r="Y1515" s="45">
        <v>44248</v>
      </c>
      <c r="Z1515" s="56">
        <v>1.75159</v>
      </c>
      <c r="AA1515" s="56">
        <v>10.282069999999999</v>
      </c>
      <c r="AC1515" s="45">
        <v>44248</v>
      </c>
      <c r="AD1515" s="56">
        <v>0.38053999999999999</v>
      </c>
      <c r="AE1515" s="56">
        <v>0.53764000000000001</v>
      </c>
      <c r="AG1515" s="45">
        <v>44248</v>
      </c>
      <c r="AH1515" s="56">
        <v>0.90993000000000002</v>
      </c>
      <c r="AI1515" s="56">
        <v>0.37014000000000002</v>
      </c>
      <c r="AK1515" s="45">
        <v>44248</v>
      </c>
      <c r="AL1515" s="56">
        <v>0.92354999999999998</v>
      </c>
      <c r="AM1515" s="56">
        <v>0.38480999999999999</v>
      </c>
      <c r="AO1515" s="45">
        <v>44248</v>
      </c>
      <c r="AP1515" s="56">
        <v>3.2638799999999999</v>
      </c>
      <c r="AQ1515" s="56">
        <v>3.6458300000000001</v>
      </c>
    </row>
    <row r="1516" spans="1:43">
      <c r="A1516" s="45">
        <v>44249</v>
      </c>
      <c r="B1516" s="56">
        <v>0.28566000000000003</v>
      </c>
      <c r="C1516" s="56">
        <v>0.46864</v>
      </c>
      <c r="E1516" s="45">
        <v>44249</v>
      </c>
      <c r="F1516" s="56">
        <v>21.428570000000001</v>
      </c>
      <c r="G1516" s="56">
        <v>21.428570000000001</v>
      </c>
      <c r="I1516" s="45">
        <v>44249</v>
      </c>
      <c r="J1516" s="56">
        <v>10.05823</v>
      </c>
      <c r="K1516" s="56">
        <v>3.2821500000000001</v>
      </c>
      <c r="M1516" s="45">
        <v>44249</v>
      </c>
      <c r="N1516" s="56">
        <v>8.6862499999999994</v>
      </c>
      <c r="O1516" s="56">
        <v>3.8893599999999999</v>
      </c>
      <c r="Q1516" s="45">
        <v>44249</v>
      </c>
      <c r="R1516" s="56">
        <v>11.53787</v>
      </c>
      <c r="S1516" s="56">
        <v>25.012090000000001</v>
      </c>
      <c r="U1516" s="45">
        <v>44249</v>
      </c>
      <c r="V1516" s="56">
        <v>5.1104200000000004</v>
      </c>
      <c r="W1516" s="56">
        <v>15.89625</v>
      </c>
      <c r="Y1516" s="45">
        <v>44249</v>
      </c>
      <c r="Z1516" s="56">
        <v>4.52684</v>
      </c>
      <c r="AA1516" s="56">
        <v>21.178339999999999</v>
      </c>
      <c r="AC1516" s="45">
        <v>44249</v>
      </c>
      <c r="AD1516" s="56">
        <v>0.95087999999999995</v>
      </c>
      <c r="AE1516" s="56">
        <v>0.71084000000000003</v>
      </c>
      <c r="AG1516" s="45">
        <v>44249</v>
      </c>
      <c r="AH1516" s="56">
        <v>2.6064099999999999</v>
      </c>
      <c r="AI1516" s="56">
        <v>1.0024599999999999</v>
      </c>
      <c r="AK1516" s="45">
        <v>44249</v>
      </c>
      <c r="AL1516" s="56">
        <v>2.7193399999999999</v>
      </c>
      <c r="AM1516" s="56">
        <v>1.6162099999999999</v>
      </c>
      <c r="AO1516" s="45">
        <v>44249</v>
      </c>
      <c r="AP1516" s="56">
        <v>12.70833</v>
      </c>
      <c r="AQ1516" s="56">
        <v>8.9930500000000002</v>
      </c>
    </row>
    <row r="1517" spans="1:43">
      <c r="A1517" s="45">
        <v>44250</v>
      </c>
      <c r="B1517" s="56">
        <v>0.35278999999999999</v>
      </c>
      <c r="C1517" s="56">
        <v>0.44098999999999999</v>
      </c>
      <c r="E1517" s="45">
        <v>44250</v>
      </c>
      <c r="F1517" s="56">
        <v>11.428570000000001</v>
      </c>
      <c r="G1517" s="56">
        <v>12.857139999999999</v>
      </c>
      <c r="I1517" s="45">
        <v>44250</v>
      </c>
      <c r="J1517" s="56">
        <v>20.222329999999999</v>
      </c>
      <c r="K1517" s="56">
        <v>4.8173599999999999</v>
      </c>
      <c r="M1517" s="45">
        <v>44250</v>
      </c>
      <c r="N1517" s="56">
        <v>16.681069999999998</v>
      </c>
      <c r="O1517" s="56">
        <v>4.4079499999999996</v>
      </c>
      <c r="Q1517" s="45">
        <v>44250</v>
      </c>
      <c r="R1517" s="56">
        <v>12.953849999999999</v>
      </c>
      <c r="S1517" s="56">
        <v>27.620709999999999</v>
      </c>
      <c r="U1517" s="45">
        <v>44250</v>
      </c>
      <c r="V1517" s="56">
        <v>4.0318399999999999</v>
      </c>
      <c r="W1517" s="56">
        <v>17.10323</v>
      </c>
      <c r="Y1517" s="45">
        <v>44250</v>
      </c>
      <c r="Z1517" s="56">
        <v>3.5714199999999998</v>
      </c>
      <c r="AA1517" s="56">
        <v>24.65878</v>
      </c>
      <c r="AC1517" s="45">
        <v>44250</v>
      </c>
      <c r="AD1517" s="56">
        <v>1.147</v>
      </c>
      <c r="AE1517" s="56">
        <v>0.89915999999999996</v>
      </c>
      <c r="AG1517" s="45">
        <v>44250</v>
      </c>
      <c r="AH1517" s="56">
        <v>3.7014100000000001</v>
      </c>
      <c r="AI1517" s="56">
        <v>0.98704000000000003</v>
      </c>
      <c r="AK1517" s="45">
        <v>44250</v>
      </c>
      <c r="AL1517" s="56">
        <v>5.7465299999999999</v>
      </c>
      <c r="AM1517" s="56">
        <v>2.0266799999999998</v>
      </c>
      <c r="AO1517" s="45">
        <v>44250</v>
      </c>
      <c r="AP1517" s="56">
        <v>11.38888</v>
      </c>
      <c r="AQ1517" s="56">
        <v>7.3958300000000001</v>
      </c>
    </row>
    <row r="1518" spans="1:43">
      <c r="A1518" s="45">
        <v>44251</v>
      </c>
      <c r="B1518" s="56">
        <v>0.46468999999999999</v>
      </c>
      <c r="C1518" s="56">
        <v>0.43703999999999998</v>
      </c>
      <c r="E1518" s="45">
        <v>44251</v>
      </c>
      <c r="F1518" s="56">
        <v>14.28571</v>
      </c>
      <c r="G1518" s="56">
        <v>17.142849999999999</v>
      </c>
      <c r="I1518" s="45">
        <v>44251</v>
      </c>
      <c r="J1518" s="56">
        <v>46.161990000000003</v>
      </c>
      <c r="K1518" s="56">
        <v>3.1762800000000002</v>
      </c>
      <c r="M1518" s="45">
        <v>44251</v>
      </c>
      <c r="N1518" s="56">
        <v>42.999130000000001</v>
      </c>
      <c r="O1518" s="56">
        <v>4.5375899999999998</v>
      </c>
      <c r="Q1518" s="45">
        <v>44251</v>
      </c>
      <c r="R1518" s="56">
        <v>11.94007</v>
      </c>
      <c r="S1518" s="56">
        <v>33.72157</v>
      </c>
      <c r="U1518" s="45">
        <v>44251</v>
      </c>
      <c r="V1518" s="56">
        <v>3.8777599999999999</v>
      </c>
      <c r="W1518" s="56">
        <v>27.86337</v>
      </c>
      <c r="Y1518" s="45">
        <v>44251</v>
      </c>
      <c r="Z1518" s="56">
        <v>3.4349400000000001</v>
      </c>
      <c r="AA1518" s="56">
        <v>46.360320000000002</v>
      </c>
      <c r="AC1518" s="45">
        <v>44251</v>
      </c>
      <c r="AD1518" s="56">
        <v>1.9480999999999999</v>
      </c>
      <c r="AE1518" s="56">
        <v>0.81427000000000005</v>
      </c>
      <c r="AG1518" s="45">
        <v>44251</v>
      </c>
      <c r="AH1518" s="56">
        <v>6.5391700000000004</v>
      </c>
      <c r="AI1518" s="56">
        <v>1.65021</v>
      </c>
      <c r="AK1518" s="45">
        <v>44251</v>
      </c>
      <c r="AL1518" s="56">
        <v>7.1575100000000003</v>
      </c>
      <c r="AM1518" s="56">
        <v>3.4633099999999999</v>
      </c>
      <c r="AO1518" s="45">
        <v>44251</v>
      </c>
      <c r="AP1518" s="56">
        <v>10.72916</v>
      </c>
      <c r="AQ1518" s="56">
        <v>8.7847200000000001</v>
      </c>
    </row>
    <row r="1519" spans="1:43">
      <c r="A1519" s="45">
        <v>44252</v>
      </c>
      <c r="B1519" s="56">
        <v>0.38439000000000001</v>
      </c>
      <c r="C1519" s="56">
        <v>0.63187000000000004</v>
      </c>
      <c r="E1519" s="45">
        <v>44252</v>
      </c>
      <c r="F1519" s="56">
        <v>8.5714199999999998</v>
      </c>
      <c r="G1519" s="56">
        <v>7.1428500000000001</v>
      </c>
      <c r="I1519" s="45">
        <v>44252</v>
      </c>
      <c r="J1519" s="56">
        <v>9.3170900000000003</v>
      </c>
      <c r="K1519" s="56">
        <v>6.3525600000000004</v>
      </c>
      <c r="M1519" s="45">
        <v>44252</v>
      </c>
      <c r="N1519" s="56">
        <v>6.0069100000000004</v>
      </c>
      <c r="O1519" s="56">
        <v>6.8712099999999996</v>
      </c>
      <c r="Q1519" s="45">
        <v>44252</v>
      </c>
      <c r="R1519" s="56">
        <v>10.793850000000001</v>
      </c>
      <c r="S1519" s="56">
        <v>25.999569999999999</v>
      </c>
      <c r="U1519" s="45">
        <v>44252</v>
      </c>
      <c r="V1519" s="56">
        <v>4.5968099999999996</v>
      </c>
      <c r="W1519" s="56">
        <v>16.230090000000001</v>
      </c>
      <c r="Y1519" s="45">
        <v>44252</v>
      </c>
      <c r="Z1519" s="56">
        <v>4.0718800000000002</v>
      </c>
      <c r="AA1519" s="56">
        <v>27.934480000000001</v>
      </c>
      <c r="AC1519" s="45">
        <v>44252</v>
      </c>
      <c r="AD1519" s="56">
        <v>1.2367699999999999</v>
      </c>
      <c r="AE1519" s="56">
        <v>0.82206999999999997</v>
      </c>
      <c r="AG1519" s="45">
        <v>44252</v>
      </c>
      <c r="AH1519" s="56">
        <v>4.0869799999999996</v>
      </c>
      <c r="AI1519" s="56">
        <v>1.3880300000000001</v>
      </c>
      <c r="AK1519" s="45">
        <v>44252</v>
      </c>
      <c r="AL1519" s="56">
        <v>3.4633099999999999</v>
      </c>
      <c r="AM1519" s="56">
        <v>3.5146199999999999</v>
      </c>
      <c r="AO1519" s="45">
        <v>44252</v>
      </c>
      <c r="AP1519" s="56">
        <v>13.29861</v>
      </c>
      <c r="AQ1519" s="56">
        <v>6.9791600000000003</v>
      </c>
    </row>
    <row r="1520" spans="1:43">
      <c r="A1520" s="45">
        <v>44253</v>
      </c>
      <c r="B1520" s="56">
        <v>0.55157</v>
      </c>
      <c r="C1520" s="56">
        <v>0.73850000000000005</v>
      </c>
      <c r="E1520" s="45">
        <v>44253</v>
      </c>
      <c r="F1520" s="56">
        <v>10</v>
      </c>
      <c r="G1520" s="56">
        <v>21.428570000000001</v>
      </c>
      <c r="I1520" s="45">
        <v>44253</v>
      </c>
      <c r="J1520" s="56">
        <v>22.710419999999999</v>
      </c>
      <c r="K1520" s="56">
        <v>4.0762299999999998</v>
      </c>
      <c r="M1520" s="45">
        <v>44253</v>
      </c>
      <c r="N1520" s="56">
        <v>17.372509999999998</v>
      </c>
      <c r="O1520" s="56">
        <v>3.8461500000000002</v>
      </c>
      <c r="Q1520" s="45">
        <v>44253</v>
      </c>
      <c r="R1520" s="56">
        <v>14.248749999999999</v>
      </c>
      <c r="S1520" s="56">
        <v>28.399139999999999</v>
      </c>
      <c r="U1520" s="45">
        <v>44253</v>
      </c>
      <c r="V1520" s="56">
        <v>7.4473500000000001</v>
      </c>
      <c r="W1520" s="56">
        <v>19.491520000000001</v>
      </c>
      <c r="Y1520" s="45">
        <v>44253</v>
      </c>
      <c r="Z1520" s="56">
        <v>6.5968999999999998</v>
      </c>
      <c r="AA1520" s="56">
        <v>33.393990000000002</v>
      </c>
      <c r="AC1520" s="45">
        <v>44253</v>
      </c>
      <c r="AD1520" s="56">
        <v>1.9739599999999999</v>
      </c>
      <c r="AE1520" s="56">
        <v>0.81037000000000003</v>
      </c>
      <c r="AG1520" s="45">
        <v>44253</v>
      </c>
      <c r="AH1520" s="56">
        <v>6.5854400000000002</v>
      </c>
      <c r="AI1520" s="56">
        <v>1.77359</v>
      </c>
      <c r="AK1520" s="45">
        <v>44253</v>
      </c>
      <c r="AL1520" s="56">
        <v>5.3104100000000001</v>
      </c>
      <c r="AM1520" s="56">
        <v>2.84761</v>
      </c>
      <c r="AO1520" s="45">
        <v>44253</v>
      </c>
      <c r="AP1520" s="56">
        <v>8.9583300000000001</v>
      </c>
      <c r="AQ1520" s="56">
        <v>8.6458300000000001</v>
      </c>
    </row>
    <row r="1521" spans="1:43">
      <c r="A1521" s="45">
        <v>44254</v>
      </c>
      <c r="B1521" s="56">
        <v>0.18165999999999999</v>
      </c>
      <c r="C1521" s="56">
        <v>0.41203000000000001</v>
      </c>
      <c r="E1521" s="45">
        <v>44254</v>
      </c>
      <c r="F1521" s="56">
        <v>0</v>
      </c>
      <c r="G1521" s="56">
        <v>0</v>
      </c>
      <c r="I1521" s="45">
        <v>44254</v>
      </c>
      <c r="J1521" s="56">
        <v>4.6585400000000003</v>
      </c>
      <c r="K1521" s="56">
        <v>0.89993999999999996</v>
      </c>
      <c r="M1521" s="45">
        <v>44254</v>
      </c>
      <c r="N1521" s="56">
        <v>3.0250599999999999</v>
      </c>
      <c r="O1521" s="56">
        <v>1.0371600000000001</v>
      </c>
      <c r="Q1521" s="45">
        <v>44254</v>
      </c>
      <c r="R1521" s="56">
        <v>6.0427499999999998</v>
      </c>
      <c r="S1521" s="56">
        <v>10.79937</v>
      </c>
      <c r="U1521" s="45">
        <v>44254</v>
      </c>
      <c r="V1521" s="56">
        <v>3.3641399999999999</v>
      </c>
      <c r="W1521" s="56">
        <v>12.17257</v>
      </c>
      <c r="Y1521" s="45">
        <v>44254</v>
      </c>
      <c r="Z1521" s="56">
        <v>2.9799799999999999</v>
      </c>
      <c r="AA1521" s="56">
        <v>14.717919999999999</v>
      </c>
      <c r="AC1521" s="45">
        <v>44254</v>
      </c>
      <c r="AD1521" s="56">
        <v>0.56789000000000001</v>
      </c>
      <c r="AE1521" s="56">
        <v>0.50983000000000001</v>
      </c>
      <c r="AG1521" s="45">
        <v>44254</v>
      </c>
      <c r="AH1521" s="56">
        <v>1.5114099999999999</v>
      </c>
      <c r="AI1521" s="56">
        <v>0.40098</v>
      </c>
      <c r="AK1521" s="45">
        <v>44254</v>
      </c>
      <c r="AL1521" s="56">
        <v>1.0774699999999999</v>
      </c>
      <c r="AM1521" s="56">
        <v>0.69266000000000005</v>
      </c>
      <c r="AO1521" s="45">
        <v>44254</v>
      </c>
      <c r="AP1521" s="56">
        <v>2.2569400000000002</v>
      </c>
      <c r="AQ1521" s="56">
        <v>1.49305</v>
      </c>
    </row>
    <row r="1522" spans="1:43">
      <c r="A1522" s="45">
        <v>44255</v>
      </c>
      <c r="B1522" s="56">
        <v>0.18693000000000001</v>
      </c>
      <c r="C1522" s="56">
        <v>0.24879999999999999</v>
      </c>
      <c r="E1522" s="45">
        <v>44255</v>
      </c>
      <c r="F1522" s="56">
        <v>0</v>
      </c>
      <c r="G1522" s="56">
        <v>7.1428500000000001</v>
      </c>
      <c r="I1522" s="45">
        <v>44255</v>
      </c>
      <c r="J1522" s="56">
        <v>2.1175199999999998</v>
      </c>
      <c r="K1522" s="56">
        <v>1.0058199999999999</v>
      </c>
      <c r="M1522" s="45">
        <v>44255</v>
      </c>
      <c r="N1522" s="56">
        <v>1.77182</v>
      </c>
      <c r="O1522" s="56">
        <v>1.94468</v>
      </c>
      <c r="Q1522" s="45">
        <v>44255</v>
      </c>
      <c r="R1522" s="56">
        <v>5.5811400000000004</v>
      </c>
      <c r="S1522" s="56">
        <v>14.02801</v>
      </c>
      <c r="U1522" s="45">
        <v>44255</v>
      </c>
      <c r="V1522" s="56">
        <v>3.4411900000000002</v>
      </c>
      <c r="W1522" s="56">
        <v>11.6076</v>
      </c>
      <c r="Y1522" s="45">
        <v>44255</v>
      </c>
      <c r="Z1522" s="56">
        <v>3.0482200000000002</v>
      </c>
      <c r="AA1522" s="56">
        <v>16.69699</v>
      </c>
      <c r="AC1522" s="45">
        <v>44255</v>
      </c>
      <c r="AD1522" s="56">
        <v>0.66742000000000001</v>
      </c>
      <c r="AE1522" s="56">
        <v>0.55374000000000001</v>
      </c>
      <c r="AG1522" s="45">
        <v>44255</v>
      </c>
      <c r="AH1522" s="56">
        <v>1.91239</v>
      </c>
      <c r="AI1522" s="56">
        <v>0.33928999999999998</v>
      </c>
      <c r="AK1522" s="45">
        <v>44255</v>
      </c>
      <c r="AL1522" s="56">
        <v>1.20574</v>
      </c>
      <c r="AM1522" s="56">
        <v>0.51307999999999998</v>
      </c>
      <c r="AO1522" s="45">
        <v>44255</v>
      </c>
      <c r="AP1522" s="56">
        <v>2.3263799999999999</v>
      </c>
      <c r="AQ1522" s="56">
        <v>2.7430500000000002</v>
      </c>
    </row>
    <row r="1523" spans="1:43">
      <c r="A1523" s="45">
        <v>44256</v>
      </c>
      <c r="B1523" s="56">
        <v>0.21193999999999999</v>
      </c>
      <c r="C1523" s="56">
        <v>0.30276999999999998</v>
      </c>
      <c r="E1523" s="45">
        <v>44256</v>
      </c>
      <c r="F1523" s="56">
        <v>0</v>
      </c>
      <c r="G1523" s="56">
        <v>7.1428500000000001</v>
      </c>
      <c r="I1523" s="45">
        <v>44256</v>
      </c>
      <c r="J1523" s="56">
        <v>3.1233399999999998</v>
      </c>
      <c r="K1523" s="56">
        <v>1.1116900000000001</v>
      </c>
      <c r="M1523" s="45">
        <v>44256</v>
      </c>
      <c r="N1523" s="56">
        <v>1.4260999999999999</v>
      </c>
      <c r="O1523" s="56">
        <v>1.3828800000000001</v>
      </c>
      <c r="Q1523" s="45">
        <v>44256</v>
      </c>
      <c r="R1523" s="56">
        <v>7.0214699999999999</v>
      </c>
      <c r="S1523" s="56">
        <v>13.06357</v>
      </c>
      <c r="U1523" s="45">
        <v>44256</v>
      </c>
      <c r="V1523" s="56">
        <v>4.4170499999999997</v>
      </c>
      <c r="W1523" s="56">
        <v>11.83872</v>
      </c>
      <c r="Y1523" s="45">
        <v>44256</v>
      </c>
      <c r="Z1523" s="56">
        <v>3.9126400000000001</v>
      </c>
      <c r="AA1523" s="56">
        <v>17.19745</v>
      </c>
      <c r="AC1523" s="45">
        <v>44256</v>
      </c>
      <c r="AD1523" s="56">
        <v>0.59472000000000003</v>
      </c>
      <c r="AE1523" s="56">
        <v>0.50348999999999999</v>
      </c>
      <c r="AG1523" s="45">
        <v>44256</v>
      </c>
      <c r="AH1523" s="56">
        <v>1.3417600000000001</v>
      </c>
      <c r="AI1523" s="56">
        <v>0.44724999999999998</v>
      </c>
      <c r="AK1523" s="45">
        <v>44256</v>
      </c>
      <c r="AL1523" s="56">
        <v>1.2827</v>
      </c>
      <c r="AM1523" s="56">
        <v>0.53873000000000004</v>
      </c>
      <c r="AO1523" s="45">
        <v>44256</v>
      </c>
      <c r="AP1523" s="56">
        <v>3.0902699999999999</v>
      </c>
      <c r="AQ1523" s="56">
        <v>2.8819400000000002</v>
      </c>
    </row>
    <row r="1524" spans="1:43">
      <c r="A1524" s="45">
        <v>44257</v>
      </c>
      <c r="B1524" s="56">
        <v>0.3054</v>
      </c>
      <c r="C1524" s="56">
        <v>0.35410999999999998</v>
      </c>
      <c r="E1524" s="45">
        <v>44257</v>
      </c>
      <c r="F1524" s="56">
        <v>7.1428500000000001</v>
      </c>
      <c r="G1524" s="56">
        <v>11.428570000000001</v>
      </c>
      <c r="I1524" s="45">
        <v>44257</v>
      </c>
      <c r="J1524" s="56">
        <v>4.55267</v>
      </c>
      <c r="K1524" s="56">
        <v>3.4409700000000001</v>
      </c>
      <c r="M1524" s="45">
        <v>44257</v>
      </c>
      <c r="N1524" s="56">
        <v>1.94468</v>
      </c>
      <c r="O1524" s="56">
        <v>3.7597200000000002</v>
      </c>
      <c r="Q1524" s="45">
        <v>44257</v>
      </c>
      <c r="R1524" s="56">
        <v>12.4627</v>
      </c>
      <c r="S1524" s="56">
        <v>21.348459999999999</v>
      </c>
      <c r="U1524" s="45">
        <v>44257</v>
      </c>
      <c r="V1524" s="56">
        <v>6.70261</v>
      </c>
      <c r="W1524" s="56">
        <v>11.01694</v>
      </c>
      <c r="Y1524" s="45">
        <v>44257</v>
      </c>
      <c r="Z1524" s="56">
        <v>5.9372100000000003</v>
      </c>
      <c r="AA1524" s="56">
        <v>22.202000000000002</v>
      </c>
      <c r="AC1524" s="45">
        <v>44257</v>
      </c>
      <c r="AD1524" s="56">
        <v>0.89817999999999998</v>
      </c>
      <c r="AE1524" s="56">
        <v>0.67278000000000004</v>
      </c>
      <c r="AG1524" s="45">
        <v>44257</v>
      </c>
      <c r="AH1524" s="56">
        <v>2.6835200000000001</v>
      </c>
      <c r="AI1524" s="56">
        <v>1.14127</v>
      </c>
      <c r="AK1524" s="45">
        <v>44257</v>
      </c>
      <c r="AL1524" s="56">
        <v>1.6675199999999999</v>
      </c>
      <c r="AM1524" s="56">
        <v>1.6418600000000001</v>
      </c>
      <c r="AO1524" s="45">
        <v>44257</v>
      </c>
      <c r="AP1524" s="56">
        <v>10.41666</v>
      </c>
      <c r="AQ1524" s="56">
        <v>6.9791600000000003</v>
      </c>
    </row>
    <row r="1525" spans="1:43">
      <c r="A1525" s="45">
        <v>44258</v>
      </c>
      <c r="B1525" s="56">
        <v>0.23694999999999999</v>
      </c>
      <c r="C1525" s="56">
        <v>0.31592999999999999</v>
      </c>
      <c r="E1525" s="45">
        <v>44258</v>
      </c>
      <c r="F1525" s="56">
        <v>0</v>
      </c>
      <c r="G1525" s="56">
        <v>10</v>
      </c>
      <c r="I1525" s="45">
        <v>44258</v>
      </c>
      <c r="J1525" s="56">
        <v>2.5410200000000001</v>
      </c>
      <c r="K1525" s="56">
        <v>2.69984</v>
      </c>
      <c r="M1525" s="45">
        <v>44258</v>
      </c>
      <c r="N1525" s="56">
        <v>2.0743299999999998</v>
      </c>
      <c r="O1525" s="56">
        <v>3.0250599999999999</v>
      </c>
      <c r="Q1525" s="45">
        <v>44258</v>
      </c>
      <c r="R1525" s="56">
        <v>10.71302</v>
      </c>
      <c r="S1525" s="56">
        <v>19.094639999999998</v>
      </c>
      <c r="U1525" s="45">
        <v>44258</v>
      </c>
      <c r="V1525" s="56">
        <v>4.7508900000000001</v>
      </c>
      <c r="W1525" s="56">
        <v>9.1165800000000008</v>
      </c>
      <c r="Y1525" s="45">
        <v>44258</v>
      </c>
      <c r="Z1525" s="56">
        <v>4.2083700000000004</v>
      </c>
      <c r="AA1525" s="56">
        <v>16.947220000000002</v>
      </c>
      <c r="AC1525" s="45">
        <v>44258</v>
      </c>
      <c r="AD1525" s="56">
        <v>0.70157000000000003</v>
      </c>
      <c r="AE1525" s="56">
        <v>0.61277000000000004</v>
      </c>
      <c r="AG1525" s="45">
        <v>44258</v>
      </c>
      <c r="AH1525" s="56">
        <v>2.0820400000000001</v>
      </c>
      <c r="AI1525" s="56">
        <v>0.55520999999999998</v>
      </c>
      <c r="AK1525" s="45">
        <v>44258</v>
      </c>
      <c r="AL1525" s="56">
        <v>1.8984000000000001</v>
      </c>
      <c r="AM1525" s="56">
        <v>1.2827</v>
      </c>
      <c r="AO1525" s="45">
        <v>44258</v>
      </c>
      <c r="AP1525" s="56">
        <v>8.1944400000000002</v>
      </c>
      <c r="AQ1525" s="56">
        <v>5.3819400000000002</v>
      </c>
    </row>
    <row r="1526" spans="1:43">
      <c r="A1526" s="45">
        <v>44259</v>
      </c>
      <c r="B1526" s="56">
        <v>0.33567999999999998</v>
      </c>
      <c r="C1526" s="56">
        <v>0.53708999999999996</v>
      </c>
      <c r="E1526" s="45">
        <v>44259</v>
      </c>
      <c r="F1526" s="56">
        <v>7.1428500000000001</v>
      </c>
      <c r="G1526" s="56">
        <v>7.1428500000000001</v>
      </c>
      <c r="I1526" s="45">
        <v>44259</v>
      </c>
      <c r="J1526" s="56">
        <v>5.5584899999999999</v>
      </c>
      <c r="K1526" s="56">
        <v>2.7527699999999999</v>
      </c>
      <c r="M1526" s="45">
        <v>44259</v>
      </c>
      <c r="N1526" s="56">
        <v>6.5687100000000003</v>
      </c>
      <c r="O1526" s="56">
        <v>4.2350899999999996</v>
      </c>
      <c r="Q1526" s="45">
        <v>44259</v>
      </c>
      <c r="R1526" s="56">
        <v>11.532349999999999</v>
      </c>
      <c r="S1526" s="56">
        <v>20.425239999999999</v>
      </c>
      <c r="U1526" s="45">
        <v>44259</v>
      </c>
      <c r="V1526" s="56">
        <v>5.1617800000000003</v>
      </c>
      <c r="W1526" s="56">
        <v>11.222390000000001</v>
      </c>
      <c r="Y1526" s="45">
        <v>44259</v>
      </c>
      <c r="Z1526" s="56">
        <v>4.57233</v>
      </c>
      <c r="AA1526" s="56">
        <v>19.813459999999999</v>
      </c>
      <c r="AC1526" s="45">
        <v>44259</v>
      </c>
      <c r="AD1526" s="56">
        <v>0.83475999999999995</v>
      </c>
      <c r="AE1526" s="56">
        <v>0.58008999999999999</v>
      </c>
      <c r="AG1526" s="45">
        <v>44259</v>
      </c>
      <c r="AH1526" s="56">
        <v>2.9919799999999999</v>
      </c>
      <c r="AI1526" s="56">
        <v>1.0487299999999999</v>
      </c>
      <c r="AK1526" s="45">
        <v>44259</v>
      </c>
      <c r="AL1526" s="56">
        <v>1.8984000000000001</v>
      </c>
      <c r="AM1526" s="56">
        <v>0.94920000000000004</v>
      </c>
      <c r="AO1526" s="45">
        <v>44259</v>
      </c>
      <c r="AP1526" s="56">
        <v>8.0902700000000003</v>
      </c>
      <c r="AQ1526" s="56">
        <v>6.25</v>
      </c>
    </row>
    <row r="1527" spans="1:43">
      <c r="A1527" s="45">
        <v>44260</v>
      </c>
      <c r="B1527" s="56">
        <v>0.35410999999999998</v>
      </c>
      <c r="C1527" s="56">
        <v>0.49364999999999998</v>
      </c>
      <c r="E1527" s="45">
        <v>44260</v>
      </c>
      <c r="F1527" s="56">
        <v>14.28571</v>
      </c>
      <c r="G1527" s="56">
        <v>21.428570000000001</v>
      </c>
      <c r="I1527" s="45">
        <v>44260</v>
      </c>
      <c r="J1527" s="56">
        <v>9.9523499999999991</v>
      </c>
      <c r="K1527" s="56">
        <v>2.9115899999999999</v>
      </c>
      <c r="M1527" s="45">
        <v>44260</v>
      </c>
      <c r="N1527" s="56">
        <v>8.2540999999999993</v>
      </c>
      <c r="O1527" s="56">
        <v>3.1547100000000001</v>
      </c>
      <c r="Q1527" s="45">
        <v>44260</v>
      </c>
      <c r="R1527" s="56">
        <v>12.29683</v>
      </c>
      <c r="S1527" s="56">
        <v>20.746939999999999</v>
      </c>
      <c r="U1527" s="45">
        <v>44260</v>
      </c>
      <c r="V1527" s="56">
        <v>6.5998900000000003</v>
      </c>
      <c r="W1527" s="56">
        <v>13.12275</v>
      </c>
      <c r="Y1527" s="45">
        <v>44260</v>
      </c>
      <c r="Z1527" s="56">
        <v>5.8462199999999998</v>
      </c>
      <c r="AA1527" s="56">
        <v>20.35941</v>
      </c>
      <c r="AC1527" s="45">
        <v>44260</v>
      </c>
      <c r="AD1527" s="56">
        <v>1.1250500000000001</v>
      </c>
      <c r="AE1527" s="56">
        <v>0.61473</v>
      </c>
      <c r="AG1527" s="45">
        <v>44260</v>
      </c>
      <c r="AH1527" s="56">
        <v>4.56508</v>
      </c>
      <c r="AI1527" s="56">
        <v>1.0641499999999999</v>
      </c>
      <c r="AK1527" s="45">
        <v>44260</v>
      </c>
      <c r="AL1527" s="56">
        <v>3.59158</v>
      </c>
      <c r="AM1527" s="56">
        <v>1.1544300000000001</v>
      </c>
      <c r="AO1527" s="45">
        <v>44260</v>
      </c>
      <c r="AP1527" s="56">
        <v>7.7430500000000002</v>
      </c>
      <c r="AQ1527" s="56">
        <v>4.8263800000000003</v>
      </c>
    </row>
    <row r="1528" spans="1:43">
      <c r="A1528" s="45">
        <v>44261</v>
      </c>
      <c r="B1528" s="56">
        <v>0.21325</v>
      </c>
      <c r="C1528" s="56">
        <v>0.25933</v>
      </c>
      <c r="E1528" s="45">
        <v>44261</v>
      </c>
      <c r="F1528" s="56">
        <v>8.5714199999999998</v>
      </c>
      <c r="G1528" s="56">
        <v>7.1428500000000001</v>
      </c>
      <c r="I1528" s="45">
        <v>44261</v>
      </c>
      <c r="J1528" s="56">
        <v>3.0174599999999998</v>
      </c>
      <c r="K1528" s="56">
        <v>0.89993999999999996</v>
      </c>
      <c r="M1528" s="45">
        <v>44261</v>
      </c>
      <c r="N1528" s="56">
        <v>1.6421699999999999</v>
      </c>
      <c r="O1528" s="56">
        <v>1.0371600000000001</v>
      </c>
      <c r="Q1528" s="45">
        <v>44261</v>
      </c>
      <c r="R1528" s="56">
        <v>5.6759300000000001</v>
      </c>
      <c r="S1528" s="56">
        <v>9.1665399999999995</v>
      </c>
      <c r="U1528" s="45">
        <v>44261</v>
      </c>
      <c r="V1528" s="56">
        <v>3.7750300000000001</v>
      </c>
      <c r="W1528" s="56">
        <v>7.49871</v>
      </c>
      <c r="Y1528" s="45">
        <v>44261</v>
      </c>
      <c r="Z1528" s="56">
        <v>3.3439399999999999</v>
      </c>
      <c r="AA1528" s="56">
        <v>11.26023</v>
      </c>
      <c r="AC1528" s="45">
        <v>44261</v>
      </c>
      <c r="AD1528" s="56">
        <v>0.4425</v>
      </c>
      <c r="AE1528" s="56">
        <v>0.74694000000000005</v>
      </c>
      <c r="AG1528" s="45">
        <v>44261</v>
      </c>
      <c r="AH1528" s="56">
        <v>0.97162000000000004</v>
      </c>
      <c r="AI1528" s="56">
        <v>0.23133000000000001</v>
      </c>
      <c r="AK1528" s="45">
        <v>44261</v>
      </c>
      <c r="AL1528" s="56">
        <v>0.89788999999999997</v>
      </c>
      <c r="AM1528" s="56">
        <v>0.35915000000000002</v>
      </c>
      <c r="AO1528" s="45">
        <v>44261</v>
      </c>
      <c r="AP1528" s="56">
        <v>2.6388799999999999</v>
      </c>
      <c r="AQ1528" s="56">
        <v>1.97916</v>
      </c>
    </row>
    <row r="1529" spans="1:43">
      <c r="A1529" s="45">
        <v>44262</v>
      </c>
      <c r="B1529" s="56">
        <v>0.19614000000000001</v>
      </c>
      <c r="C1529" s="56">
        <v>0.29619000000000001</v>
      </c>
      <c r="E1529" s="45">
        <v>44262</v>
      </c>
      <c r="F1529" s="56">
        <v>0</v>
      </c>
      <c r="G1529" s="56">
        <v>0</v>
      </c>
      <c r="I1529" s="45">
        <v>44262</v>
      </c>
      <c r="J1529" s="56">
        <v>1.79989</v>
      </c>
      <c r="K1529" s="56">
        <v>1.27051</v>
      </c>
      <c r="M1529" s="45">
        <v>44262</v>
      </c>
      <c r="N1529" s="56">
        <v>0.90751000000000004</v>
      </c>
      <c r="O1529" s="56">
        <v>1.9878899999999999</v>
      </c>
      <c r="Q1529" s="45">
        <v>44262</v>
      </c>
      <c r="R1529" s="56">
        <v>5.11402</v>
      </c>
      <c r="S1529" s="56">
        <v>8.9263200000000005</v>
      </c>
      <c r="U1529" s="45">
        <v>44262</v>
      </c>
      <c r="V1529" s="56">
        <v>3.7750300000000001</v>
      </c>
      <c r="W1529" s="56">
        <v>8.7313799999999997</v>
      </c>
      <c r="Y1529" s="45">
        <v>44262</v>
      </c>
      <c r="Z1529" s="56">
        <v>3.3439399999999999</v>
      </c>
      <c r="AA1529" s="56">
        <v>13.989990000000001</v>
      </c>
      <c r="AC1529" s="45">
        <v>44262</v>
      </c>
      <c r="AD1529" s="56">
        <v>0.43615999999999999</v>
      </c>
      <c r="AE1529" s="56">
        <v>0.55179</v>
      </c>
      <c r="AG1529" s="45">
        <v>44262</v>
      </c>
      <c r="AH1529" s="56">
        <v>0.84823999999999999</v>
      </c>
      <c r="AI1529" s="56">
        <v>0.41639999999999999</v>
      </c>
      <c r="AK1529" s="45">
        <v>44262</v>
      </c>
      <c r="AL1529" s="56">
        <v>0.46177000000000001</v>
      </c>
      <c r="AM1529" s="56">
        <v>0.46177000000000001</v>
      </c>
      <c r="AO1529" s="45">
        <v>44262</v>
      </c>
      <c r="AP1529" s="56">
        <v>1.73611</v>
      </c>
      <c r="AQ1529" s="56">
        <v>2.1875</v>
      </c>
    </row>
    <row r="1530" spans="1:43">
      <c r="A1530" s="45">
        <v>44263</v>
      </c>
      <c r="B1530" s="56">
        <v>0.29487000000000002</v>
      </c>
      <c r="C1530" s="56">
        <v>0.42914999999999998</v>
      </c>
      <c r="E1530" s="45">
        <v>44263</v>
      </c>
      <c r="F1530" s="56">
        <v>0</v>
      </c>
      <c r="G1530" s="56">
        <v>25.714279999999999</v>
      </c>
      <c r="I1530" s="45">
        <v>44263</v>
      </c>
      <c r="J1530" s="56">
        <v>12.96982</v>
      </c>
      <c r="K1530" s="56">
        <v>2.8057099999999999</v>
      </c>
      <c r="M1530" s="45">
        <v>44263</v>
      </c>
      <c r="N1530" s="56">
        <v>11.063090000000001</v>
      </c>
      <c r="O1530" s="56">
        <v>3.1547100000000001</v>
      </c>
      <c r="Q1530" s="45">
        <v>44263</v>
      </c>
      <c r="R1530" s="56">
        <v>12.727270000000001</v>
      </c>
      <c r="S1530" s="56">
        <v>21.399100000000001</v>
      </c>
      <c r="U1530" s="45">
        <v>44263</v>
      </c>
      <c r="V1530" s="56">
        <v>9.8356399999999997</v>
      </c>
      <c r="W1530" s="56">
        <v>18.695419999999999</v>
      </c>
      <c r="Y1530" s="45">
        <v>44263</v>
      </c>
      <c r="Z1530" s="56">
        <v>8.7124600000000001</v>
      </c>
      <c r="AA1530" s="56">
        <v>32.711550000000003</v>
      </c>
      <c r="AC1530" s="45">
        <v>44263</v>
      </c>
      <c r="AD1530" s="56">
        <v>0.85426999999999997</v>
      </c>
      <c r="AE1530" s="56">
        <v>0.62692000000000003</v>
      </c>
      <c r="AG1530" s="45">
        <v>44263</v>
      </c>
      <c r="AH1530" s="56">
        <v>2.5138799999999999</v>
      </c>
      <c r="AI1530" s="56">
        <v>1.0641499999999999</v>
      </c>
      <c r="AK1530" s="45">
        <v>44263</v>
      </c>
      <c r="AL1530" s="56">
        <v>2.8989199999999999</v>
      </c>
      <c r="AM1530" s="56">
        <v>1.8214399999999999</v>
      </c>
      <c r="AO1530" s="45">
        <v>44263</v>
      </c>
      <c r="AP1530" s="56">
        <v>10.10416</v>
      </c>
      <c r="AQ1530" s="56">
        <v>6.25</v>
      </c>
    </row>
    <row r="1531" spans="1:43">
      <c r="A1531" s="45">
        <v>44264</v>
      </c>
      <c r="B1531" s="56">
        <v>0.36726999999999999</v>
      </c>
      <c r="C1531" s="56">
        <v>0.42914999999999998</v>
      </c>
      <c r="E1531" s="45">
        <v>44264</v>
      </c>
      <c r="F1531" s="56">
        <v>15.71428</v>
      </c>
      <c r="G1531" s="56">
        <v>22.857140000000001</v>
      </c>
      <c r="I1531" s="45">
        <v>44264</v>
      </c>
      <c r="J1531" s="56">
        <v>20.222329999999999</v>
      </c>
      <c r="K1531" s="56">
        <v>3.0174599999999998</v>
      </c>
      <c r="M1531" s="45">
        <v>44264</v>
      </c>
      <c r="N1531" s="56">
        <v>17.41573</v>
      </c>
      <c r="O1531" s="56">
        <v>4.3647299999999998</v>
      </c>
      <c r="Q1531" s="45">
        <v>44264</v>
      </c>
      <c r="R1531" s="56">
        <v>14.67952</v>
      </c>
      <c r="S1531" s="56">
        <v>24.826409999999999</v>
      </c>
      <c r="U1531" s="45">
        <v>44264</v>
      </c>
      <c r="V1531" s="56">
        <v>11.222390000000001</v>
      </c>
      <c r="W1531" s="56">
        <v>22.727270000000001</v>
      </c>
      <c r="Y1531" s="45">
        <v>44264</v>
      </c>
      <c r="Z1531" s="56">
        <v>9.9408499999999993</v>
      </c>
      <c r="AA1531" s="56">
        <v>39.308459999999997</v>
      </c>
      <c r="AC1531" s="45">
        <v>44264</v>
      </c>
      <c r="AD1531" s="56">
        <v>1.2216499999999999</v>
      </c>
      <c r="AE1531" s="56">
        <v>0.71816000000000002</v>
      </c>
      <c r="AG1531" s="45">
        <v>44264</v>
      </c>
      <c r="AH1531" s="56">
        <v>4.6267699999999996</v>
      </c>
      <c r="AI1531" s="56">
        <v>1.31091</v>
      </c>
      <c r="AK1531" s="45">
        <v>44264</v>
      </c>
      <c r="AL1531" s="56">
        <v>6.157</v>
      </c>
      <c r="AM1531" s="56">
        <v>3.4119999999999999</v>
      </c>
      <c r="AO1531" s="45">
        <v>44264</v>
      </c>
      <c r="AP1531" s="56">
        <v>8.92361</v>
      </c>
      <c r="AQ1531" s="56">
        <v>5.9722200000000001</v>
      </c>
    </row>
    <row r="1532" spans="1:43">
      <c r="A1532" s="45">
        <v>44265</v>
      </c>
      <c r="B1532" s="56">
        <v>0.44363000000000002</v>
      </c>
      <c r="C1532" s="56">
        <v>0.60818000000000005</v>
      </c>
      <c r="E1532" s="45">
        <v>44265</v>
      </c>
      <c r="F1532" s="56">
        <v>10</v>
      </c>
      <c r="G1532" s="56">
        <v>14.28571</v>
      </c>
      <c r="I1532" s="45">
        <v>44265</v>
      </c>
      <c r="J1532" s="56">
        <v>9.1582799999999995</v>
      </c>
      <c r="K1532" s="56">
        <v>3.1762800000000002</v>
      </c>
      <c r="M1532" s="45">
        <v>44265</v>
      </c>
      <c r="N1532" s="56">
        <v>7.3033700000000001</v>
      </c>
      <c r="O1532" s="56">
        <v>3.6300699999999999</v>
      </c>
      <c r="Q1532" s="45">
        <v>44265</v>
      </c>
      <c r="R1532" s="56">
        <v>13.61185</v>
      </c>
      <c r="S1532" s="56">
        <v>22.04833</v>
      </c>
      <c r="U1532" s="45">
        <v>44265</v>
      </c>
      <c r="V1532" s="56">
        <v>8.3204899999999995</v>
      </c>
      <c r="W1532" s="56">
        <v>14.12429</v>
      </c>
      <c r="Y1532" s="45">
        <v>44265</v>
      </c>
      <c r="Z1532" s="56">
        <v>7.37033</v>
      </c>
      <c r="AA1532" s="56">
        <v>33.325749999999999</v>
      </c>
      <c r="AC1532" s="45">
        <v>44265</v>
      </c>
      <c r="AD1532" s="56">
        <v>0.77719000000000005</v>
      </c>
      <c r="AE1532" s="56">
        <v>0.65376000000000001</v>
      </c>
      <c r="AG1532" s="45">
        <v>44265</v>
      </c>
      <c r="AH1532" s="56">
        <v>2.22085</v>
      </c>
      <c r="AI1532" s="56">
        <v>1.15669</v>
      </c>
      <c r="AK1532" s="45">
        <v>44265</v>
      </c>
      <c r="AL1532" s="56">
        <v>2.7706499999999998</v>
      </c>
      <c r="AM1532" s="56">
        <v>1.6675199999999999</v>
      </c>
      <c r="AO1532" s="45">
        <v>44265</v>
      </c>
      <c r="AP1532" s="56">
        <v>8.8541600000000003</v>
      </c>
      <c r="AQ1532" s="56">
        <v>5.6944400000000002</v>
      </c>
    </row>
    <row r="1533" spans="1:43">
      <c r="A1533" s="45">
        <v>44266</v>
      </c>
      <c r="B1533" s="56">
        <v>1.7995300000000001</v>
      </c>
      <c r="C1533" s="56">
        <v>0.72138999999999998</v>
      </c>
      <c r="E1533" s="45">
        <v>44266</v>
      </c>
      <c r="F1533" s="56">
        <v>7.1428500000000001</v>
      </c>
      <c r="G1533" s="56">
        <v>10</v>
      </c>
      <c r="I1533" s="45">
        <v>44266</v>
      </c>
      <c r="J1533" s="56">
        <v>4.2879800000000001</v>
      </c>
      <c r="K1533" s="56">
        <v>4.6585400000000003</v>
      </c>
      <c r="M1533" s="45">
        <v>44266</v>
      </c>
      <c r="N1533" s="56">
        <v>3.0250599999999999</v>
      </c>
      <c r="O1533" s="56">
        <v>4.3215199999999996</v>
      </c>
      <c r="Q1533" s="45">
        <v>44266</v>
      </c>
      <c r="R1533" s="56">
        <v>12.43252</v>
      </c>
      <c r="S1533" s="56">
        <v>20.625530000000001</v>
      </c>
      <c r="U1533" s="45">
        <v>44266</v>
      </c>
      <c r="V1533" s="56">
        <v>6.52285</v>
      </c>
      <c r="W1533" s="56">
        <v>10.477650000000001</v>
      </c>
      <c r="Y1533" s="45">
        <v>44266</v>
      </c>
      <c r="Z1533" s="56">
        <v>5.7779699999999998</v>
      </c>
      <c r="AA1533" s="56">
        <v>21.314830000000001</v>
      </c>
      <c r="AC1533" s="45">
        <v>44266</v>
      </c>
      <c r="AD1533" s="56">
        <v>0.61180000000000001</v>
      </c>
      <c r="AE1533" s="56">
        <v>0.59423000000000004</v>
      </c>
      <c r="AG1533" s="45">
        <v>44266</v>
      </c>
      <c r="AH1533" s="56">
        <v>1.69648</v>
      </c>
      <c r="AI1533" s="56">
        <v>0.98704000000000003</v>
      </c>
      <c r="AK1533" s="45">
        <v>44266</v>
      </c>
      <c r="AL1533" s="56">
        <v>1.5905499999999999</v>
      </c>
      <c r="AM1533" s="56">
        <v>1.2827</v>
      </c>
      <c r="AO1533" s="45">
        <v>44266</v>
      </c>
      <c r="AP1533" s="56">
        <v>9.3055500000000002</v>
      </c>
      <c r="AQ1533" s="56">
        <v>6.1805500000000002</v>
      </c>
    </row>
    <row r="1534" spans="1:43">
      <c r="A1534" s="45">
        <v>44267</v>
      </c>
      <c r="B1534" s="56">
        <v>3.01458</v>
      </c>
      <c r="C1534" s="56">
        <v>0.51075999999999999</v>
      </c>
      <c r="E1534" s="45">
        <v>44267</v>
      </c>
      <c r="F1534" s="56">
        <v>24.285710000000002</v>
      </c>
      <c r="G1534" s="56">
        <v>18.57142</v>
      </c>
      <c r="I1534" s="45">
        <v>44267</v>
      </c>
      <c r="J1534" s="56">
        <v>2.69984</v>
      </c>
      <c r="K1534" s="56">
        <v>4.7114799999999999</v>
      </c>
      <c r="M1534" s="45">
        <v>44267</v>
      </c>
      <c r="N1534" s="56">
        <v>1.5989599999999999</v>
      </c>
      <c r="O1534" s="56">
        <v>3.9757899999999999</v>
      </c>
      <c r="Q1534" s="45">
        <v>44267</v>
      </c>
      <c r="R1534" s="56">
        <v>12.45621</v>
      </c>
      <c r="S1534" s="56">
        <v>19.036860000000001</v>
      </c>
      <c r="U1534" s="45">
        <v>44267</v>
      </c>
      <c r="V1534" s="56">
        <v>5.08474</v>
      </c>
      <c r="W1534" s="56">
        <v>8.5259300000000007</v>
      </c>
      <c r="Y1534" s="45">
        <v>44267</v>
      </c>
      <c r="Z1534" s="56">
        <v>4.5040899999999997</v>
      </c>
      <c r="AA1534" s="56">
        <v>18.38034</v>
      </c>
      <c r="AC1534" s="45">
        <v>44267</v>
      </c>
      <c r="AD1534" s="56">
        <v>0.51324999999999998</v>
      </c>
      <c r="AE1534" s="56">
        <v>0.58887</v>
      </c>
      <c r="AG1534" s="45">
        <v>44267</v>
      </c>
      <c r="AH1534" s="56">
        <v>0.97162000000000004</v>
      </c>
      <c r="AI1534" s="56">
        <v>0.89449999999999996</v>
      </c>
      <c r="AK1534" s="45">
        <v>44267</v>
      </c>
      <c r="AL1534" s="56">
        <v>1.53925</v>
      </c>
      <c r="AM1534" s="56">
        <v>1.5649</v>
      </c>
      <c r="AO1534" s="45">
        <v>44267</v>
      </c>
      <c r="AP1534" s="56">
        <v>9.9652700000000003</v>
      </c>
      <c r="AQ1534" s="56">
        <v>5.9722200000000001</v>
      </c>
    </row>
    <row r="1535" spans="1:43">
      <c r="A1535" s="45">
        <v>44268</v>
      </c>
      <c r="B1535" s="56">
        <v>1.7087000000000001</v>
      </c>
      <c r="C1535" s="56">
        <v>0.32514999999999999</v>
      </c>
      <c r="E1535" s="45">
        <v>44268</v>
      </c>
      <c r="F1535" s="56">
        <v>8.5714199999999998</v>
      </c>
      <c r="G1535" s="56">
        <v>7.1428500000000001</v>
      </c>
      <c r="I1535" s="45">
        <v>44268</v>
      </c>
      <c r="J1535" s="56">
        <v>1.1116900000000001</v>
      </c>
      <c r="K1535" s="56">
        <v>1.5351999999999999</v>
      </c>
      <c r="M1535" s="45">
        <v>44268</v>
      </c>
      <c r="N1535" s="56">
        <v>0.95072999999999996</v>
      </c>
      <c r="O1535" s="56">
        <v>1.6421699999999999</v>
      </c>
      <c r="Q1535" s="45">
        <v>44268</v>
      </c>
      <c r="R1535" s="56">
        <v>5.7401999999999997</v>
      </c>
      <c r="S1535" s="56">
        <v>10.36795</v>
      </c>
      <c r="U1535" s="45">
        <v>44268</v>
      </c>
      <c r="V1535" s="56">
        <v>2.6194099999999998</v>
      </c>
      <c r="W1535" s="56">
        <v>6.1376400000000002</v>
      </c>
      <c r="Y1535" s="45">
        <v>44268</v>
      </c>
      <c r="Z1535" s="56">
        <v>2.32029</v>
      </c>
      <c r="AA1535" s="56">
        <v>11.94267</v>
      </c>
      <c r="AC1535" s="45">
        <v>44268</v>
      </c>
      <c r="AD1535" s="56">
        <v>0.25076999999999999</v>
      </c>
      <c r="AE1535" s="56">
        <v>0.43371999999999999</v>
      </c>
      <c r="AG1535" s="45">
        <v>44268</v>
      </c>
      <c r="AH1535" s="56">
        <v>0.83281000000000005</v>
      </c>
      <c r="AI1535" s="56">
        <v>0.23133000000000001</v>
      </c>
      <c r="AK1535" s="45">
        <v>44268</v>
      </c>
      <c r="AL1535" s="56">
        <v>0.74397000000000002</v>
      </c>
      <c r="AM1535" s="56">
        <v>0.30785000000000001</v>
      </c>
      <c r="AO1535" s="45">
        <v>44268</v>
      </c>
      <c r="AP1535" s="56">
        <v>2.8472200000000001</v>
      </c>
      <c r="AQ1535" s="56">
        <v>2.2569400000000002</v>
      </c>
    </row>
    <row r="1536" spans="1:43">
      <c r="A1536" s="45">
        <v>44269</v>
      </c>
      <c r="B1536" s="56">
        <v>1.1518600000000001</v>
      </c>
      <c r="C1536" s="56">
        <v>0.24353</v>
      </c>
      <c r="E1536" s="45">
        <v>44269</v>
      </c>
      <c r="F1536" s="56">
        <v>0</v>
      </c>
      <c r="G1536" s="56">
        <v>0</v>
      </c>
      <c r="I1536" s="45">
        <v>44269</v>
      </c>
      <c r="J1536" s="56">
        <v>1.85283</v>
      </c>
      <c r="K1536" s="56">
        <v>1.21757</v>
      </c>
      <c r="M1536" s="45">
        <v>44269</v>
      </c>
      <c r="N1536" s="56">
        <v>0.56179000000000001</v>
      </c>
      <c r="O1536" s="56">
        <v>1.2100200000000001</v>
      </c>
      <c r="Q1536" s="45">
        <v>44269</v>
      </c>
      <c r="R1536" s="56">
        <v>5.3019699999999998</v>
      </c>
      <c r="S1536" s="56">
        <v>9.9693199999999997</v>
      </c>
      <c r="U1536" s="45">
        <v>44269</v>
      </c>
      <c r="V1536" s="56">
        <v>2.2342</v>
      </c>
      <c r="W1536" s="56">
        <v>7.9352799999999997</v>
      </c>
      <c r="Y1536" s="45">
        <v>44269</v>
      </c>
      <c r="Z1536" s="56">
        <v>1.9790700000000001</v>
      </c>
      <c r="AA1536" s="56">
        <v>13.55777</v>
      </c>
      <c r="AC1536" s="45">
        <v>44269</v>
      </c>
      <c r="AD1536" s="56">
        <v>0.26687</v>
      </c>
      <c r="AE1536" s="56">
        <v>0.43176999999999999</v>
      </c>
      <c r="AG1536" s="45">
        <v>44269</v>
      </c>
      <c r="AH1536" s="56">
        <v>0.80196999999999996</v>
      </c>
      <c r="AI1536" s="56">
        <v>0.21590999999999999</v>
      </c>
      <c r="AK1536" s="45">
        <v>44269</v>
      </c>
      <c r="AL1536" s="56">
        <v>0.48742000000000002</v>
      </c>
      <c r="AM1536" s="56">
        <v>0.46177000000000001</v>
      </c>
      <c r="AO1536" s="45">
        <v>44269</v>
      </c>
      <c r="AP1536" s="56">
        <v>2.1875</v>
      </c>
      <c r="AQ1536" s="56">
        <v>2.6388799999999999</v>
      </c>
    </row>
    <row r="1537" spans="1:43">
      <c r="A1537" s="45">
        <v>44270</v>
      </c>
      <c r="B1537" s="56">
        <v>0.80432000000000003</v>
      </c>
      <c r="C1537" s="56">
        <v>0.45021</v>
      </c>
      <c r="E1537" s="45">
        <v>44270</v>
      </c>
      <c r="F1537" s="56">
        <v>11.428570000000001</v>
      </c>
      <c r="G1537" s="56">
        <v>24.285710000000002</v>
      </c>
      <c r="I1537" s="45">
        <v>44270</v>
      </c>
      <c r="J1537" s="56">
        <v>3.8115399999999999</v>
      </c>
      <c r="K1537" s="56">
        <v>2.1704599999999998</v>
      </c>
      <c r="M1537" s="45">
        <v>44270</v>
      </c>
      <c r="N1537" s="56">
        <v>2.3336199999999998</v>
      </c>
      <c r="O1537" s="56">
        <v>3.1547100000000001</v>
      </c>
      <c r="Q1537" s="45">
        <v>44270</v>
      </c>
      <c r="R1537" s="56">
        <v>11.3035</v>
      </c>
      <c r="S1537" s="56">
        <v>19.983440000000002</v>
      </c>
      <c r="U1537" s="45">
        <v>44270</v>
      </c>
      <c r="V1537" s="56">
        <v>4.28864</v>
      </c>
      <c r="W1537" s="56">
        <v>9.73292</v>
      </c>
      <c r="Y1537" s="45">
        <v>44270</v>
      </c>
      <c r="Z1537" s="56">
        <v>3.7989000000000002</v>
      </c>
      <c r="AA1537" s="56">
        <v>17.015460000000001</v>
      </c>
      <c r="AC1537" s="45">
        <v>44270</v>
      </c>
      <c r="AD1537" s="56">
        <v>0.46104000000000001</v>
      </c>
      <c r="AE1537" s="56">
        <v>0.66888000000000003</v>
      </c>
      <c r="AG1537" s="45">
        <v>44270</v>
      </c>
      <c r="AH1537" s="56">
        <v>1.17211</v>
      </c>
      <c r="AI1537" s="56">
        <v>0.60148000000000001</v>
      </c>
      <c r="AK1537" s="45">
        <v>44270</v>
      </c>
      <c r="AL1537" s="56">
        <v>0.84658</v>
      </c>
      <c r="AM1537" s="56">
        <v>0.79527000000000003</v>
      </c>
      <c r="AO1537" s="45">
        <v>44270</v>
      </c>
      <c r="AP1537" s="56">
        <v>8.8541600000000003</v>
      </c>
      <c r="AQ1537" s="56">
        <v>6.1458300000000001</v>
      </c>
    </row>
    <row r="1538" spans="1:43">
      <c r="A1538" s="45">
        <v>44271</v>
      </c>
      <c r="B1538" s="56">
        <v>0.72665000000000002</v>
      </c>
      <c r="C1538" s="56">
        <v>0.43178</v>
      </c>
      <c r="E1538" s="45">
        <v>44271</v>
      </c>
      <c r="F1538" s="56">
        <v>22.857140000000001</v>
      </c>
      <c r="G1538" s="56">
        <v>32.857140000000001</v>
      </c>
      <c r="I1538" s="45">
        <v>44271</v>
      </c>
      <c r="J1538" s="56">
        <v>3.65272</v>
      </c>
      <c r="K1538" s="56">
        <v>3.3350900000000001</v>
      </c>
      <c r="M1538" s="45">
        <v>44271</v>
      </c>
      <c r="N1538" s="56">
        <v>2.1607599999999998</v>
      </c>
      <c r="O1538" s="56">
        <v>2.98184</v>
      </c>
      <c r="Q1538" s="45">
        <v>44271</v>
      </c>
      <c r="R1538" s="56">
        <v>10.683479999999999</v>
      </c>
      <c r="S1538" s="56">
        <v>19.056010000000001</v>
      </c>
      <c r="U1538" s="45">
        <v>44271</v>
      </c>
      <c r="V1538" s="56">
        <v>4.3913700000000002</v>
      </c>
      <c r="W1538" s="56">
        <v>7.6527900000000004</v>
      </c>
      <c r="Y1538" s="45">
        <v>44271</v>
      </c>
      <c r="Z1538" s="56">
        <v>3.8898899999999998</v>
      </c>
      <c r="AA1538" s="56">
        <v>13.648770000000001</v>
      </c>
      <c r="AC1538" s="45">
        <v>44271</v>
      </c>
      <c r="AD1538" s="56">
        <v>0.40103</v>
      </c>
      <c r="AE1538" s="56">
        <v>0.58984000000000003</v>
      </c>
      <c r="AG1538" s="45">
        <v>44271</v>
      </c>
      <c r="AH1538" s="56">
        <v>1.0487299999999999</v>
      </c>
      <c r="AI1538" s="56">
        <v>0.64773999999999998</v>
      </c>
      <c r="AK1538" s="45">
        <v>44271</v>
      </c>
      <c r="AL1538" s="56">
        <v>1.4366300000000001</v>
      </c>
      <c r="AM1538" s="56">
        <v>1.1287799999999999</v>
      </c>
      <c r="AO1538" s="45">
        <v>44271</v>
      </c>
      <c r="AP1538" s="56">
        <v>10.86805</v>
      </c>
      <c r="AQ1538" s="56">
        <v>6.11111</v>
      </c>
    </row>
    <row r="1539" spans="1:43">
      <c r="A1539" s="45">
        <v>44272</v>
      </c>
      <c r="B1539" s="56">
        <v>0.76746000000000003</v>
      </c>
      <c r="C1539" s="56">
        <v>0.41598000000000002</v>
      </c>
      <c r="E1539" s="45">
        <v>44272</v>
      </c>
      <c r="F1539" s="56">
        <v>10</v>
      </c>
      <c r="G1539" s="56">
        <v>24.285710000000002</v>
      </c>
      <c r="I1539" s="45">
        <v>44272</v>
      </c>
      <c r="J1539" s="56">
        <v>4.3409199999999997</v>
      </c>
      <c r="K1539" s="56">
        <v>4.0762299999999998</v>
      </c>
      <c r="M1539" s="45">
        <v>44272</v>
      </c>
      <c r="N1539" s="56">
        <v>3.1114899999999999</v>
      </c>
      <c r="O1539" s="56">
        <v>4.3647299999999998</v>
      </c>
      <c r="Q1539" s="45">
        <v>44272</v>
      </c>
      <c r="R1539" s="56">
        <v>9.7771500000000007</v>
      </c>
      <c r="S1539" s="56">
        <v>18.475919999999999</v>
      </c>
      <c r="U1539" s="45">
        <v>44272</v>
      </c>
      <c r="V1539" s="56">
        <v>4.95634</v>
      </c>
      <c r="W1539" s="56">
        <v>8.0123200000000008</v>
      </c>
      <c r="Y1539" s="45">
        <v>44272</v>
      </c>
      <c r="Z1539" s="56">
        <v>4.3903499999999998</v>
      </c>
      <c r="AA1539" s="56">
        <v>12.261139999999999</v>
      </c>
      <c r="AC1539" s="45">
        <v>44272</v>
      </c>
      <c r="AD1539" s="56">
        <v>0.45616000000000001</v>
      </c>
      <c r="AE1539" s="56">
        <v>0.53569</v>
      </c>
      <c r="AG1539" s="45">
        <v>44272</v>
      </c>
      <c r="AH1539" s="56">
        <v>1.17211</v>
      </c>
      <c r="AI1539" s="56">
        <v>0.46267000000000003</v>
      </c>
      <c r="AK1539" s="45">
        <v>44272</v>
      </c>
      <c r="AL1539" s="56">
        <v>0.94920000000000004</v>
      </c>
      <c r="AM1539" s="56">
        <v>1.2314000000000001</v>
      </c>
      <c r="AO1539" s="45">
        <v>44272</v>
      </c>
      <c r="AP1539" s="56">
        <v>11.28472</v>
      </c>
      <c r="AQ1539" s="56">
        <v>6.25</v>
      </c>
    </row>
    <row r="1540" spans="1:43">
      <c r="A1540" s="45">
        <v>44273</v>
      </c>
      <c r="B1540" s="56">
        <v>0.59106000000000003</v>
      </c>
      <c r="C1540" s="56">
        <v>0.42520000000000002</v>
      </c>
      <c r="E1540" s="45">
        <v>44273</v>
      </c>
      <c r="F1540" s="56">
        <v>21.428570000000001</v>
      </c>
      <c r="G1540" s="56">
        <v>15.71428</v>
      </c>
      <c r="I1540" s="45">
        <v>44273</v>
      </c>
      <c r="J1540" s="56">
        <v>2.0645799999999999</v>
      </c>
      <c r="K1540" s="56">
        <v>4.0232900000000003</v>
      </c>
      <c r="M1540" s="45">
        <v>44273</v>
      </c>
      <c r="N1540" s="56">
        <v>2.46326</v>
      </c>
      <c r="O1540" s="56">
        <v>4.1054399999999998</v>
      </c>
      <c r="Q1540" s="45">
        <v>44273</v>
      </c>
      <c r="R1540" s="56">
        <v>10.58187</v>
      </c>
      <c r="S1540" s="56">
        <v>19.502359999999999</v>
      </c>
      <c r="U1540" s="45">
        <v>44273</v>
      </c>
      <c r="V1540" s="56">
        <v>5.1617800000000003</v>
      </c>
      <c r="W1540" s="56">
        <v>7.8068799999999996</v>
      </c>
      <c r="Y1540" s="45">
        <v>44273</v>
      </c>
      <c r="Z1540" s="56">
        <v>4.57233</v>
      </c>
      <c r="AA1540" s="56">
        <v>13.808</v>
      </c>
      <c r="AC1540" s="45">
        <v>44273</v>
      </c>
      <c r="AD1540" s="56">
        <v>0.51959</v>
      </c>
      <c r="AE1540" s="56">
        <v>0.63180000000000003</v>
      </c>
      <c r="AG1540" s="45">
        <v>44273</v>
      </c>
      <c r="AH1540" s="56">
        <v>1.2646500000000001</v>
      </c>
      <c r="AI1540" s="56">
        <v>0.80196999999999996</v>
      </c>
      <c r="AK1540" s="45">
        <v>44273</v>
      </c>
      <c r="AL1540" s="56">
        <v>1.20574</v>
      </c>
      <c r="AM1540" s="56">
        <v>1.4366300000000001</v>
      </c>
      <c r="AO1540" s="45">
        <v>44273</v>
      </c>
      <c r="AP1540" s="56">
        <v>13.95833</v>
      </c>
      <c r="AQ1540" s="56">
        <v>6.9444400000000002</v>
      </c>
    </row>
    <row r="1541" spans="1:43">
      <c r="A1541" s="45">
        <v>44274</v>
      </c>
      <c r="B1541" s="56">
        <v>0.54630999999999996</v>
      </c>
      <c r="C1541" s="56">
        <v>0.39096999999999998</v>
      </c>
      <c r="E1541" s="45">
        <v>44274</v>
      </c>
      <c r="F1541" s="56">
        <v>20</v>
      </c>
      <c r="G1541" s="56">
        <v>20</v>
      </c>
      <c r="I1541" s="45">
        <v>44274</v>
      </c>
      <c r="J1541" s="56">
        <v>4.1821000000000002</v>
      </c>
      <c r="K1541" s="56">
        <v>3.5468500000000001</v>
      </c>
      <c r="M1541" s="45">
        <v>44274</v>
      </c>
      <c r="N1541" s="56">
        <v>3.8461500000000002</v>
      </c>
      <c r="O1541" s="56">
        <v>2.89541</v>
      </c>
      <c r="Q1541" s="45">
        <v>44274</v>
      </c>
      <c r="R1541" s="56">
        <v>9.6875499999999999</v>
      </c>
      <c r="S1541" s="56">
        <v>19.121259999999999</v>
      </c>
      <c r="U1541" s="45">
        <v>44274</v>
      </c>
      <c r="V1541" s="56">
        <v>3.98048</v>
      </c>
      <c r="W1541" s="56">
        <v>6.4201300000000003</v>
      </c>
      <c r="Y1541" s="45">
        <v>44274</v>
      </c>
      <c r="Z1541" s="56">
        <v>3.5259299999999998</v>
      </c>
      <c r="AA1541" s="56">
        <v>10.532299999999999</v>
      </c>
      <c r="AC1541" s="45">
        <v>44274</v>
      </c>
      <c r="AD1541" s="56">
        <v>0.59375</v>
      </c>
      <c r="AE1541" s="56">
        <v>0.55471999999999999</v>
      </c>
      <c r="AG1541" s="45">
        <v>44274</v>
      </c>
      <c r="AH1541" s="56">
        <v>1.5114099999999999</v>
      </c>
      <c r="AI1541" s="56">
        <v>0.86365999999999998</v>
      </c>
      <c r="AK1541" s="45">
        <v>44274</v>
      </c>
      <c r="AL1541" s="56">
        <v>2.56541</v>
      </c>
      <c r="AM1541" s="56">
        <v>1.2827</v>
      </c>
      <c r="AO1541" s="45">
        <v>44274</v>
      </c>
      <c r="AP1541" s="56">
        <v>16.25</v>
      </c>
      <c r="AQ1541" s="56">
        <v>6.3541600000000003</v>
      </c>
    </row>
    <row r="1542" spans="1:43">
      <c r="A1542" s="45">
        <v>44275</v>
      </c>
      <c r="B1542" s="56">
        <v>0.41466999999999998</v>
      </c>
      <c r="C1542" s="56">
        <v>0.26985999999999999</v>
      </c>
      <c r="E1542" s="45">
        <v>44275</v>
      </c>
      <c r="F1542" s="56">
        <v>0</v>
      </c>
      <c r="G1542" s="56">
        <v>0</v>
      </c>
      <c r="I1542" s="45">
        <v>44275</v>
      </c>
      <c r="J1542" s="56">
        <v>1.0587599999999999</v>
      </c>
      <c r="K1542" s="56">
        <v>0.89993999999999996</v>
      </c>
      <c r="M1542" s="45">
        <v>44275</v>
      </c>
      <c r="N1542" s="56">
        <v>0.99394000000000005</v>
      </c>
      <c r="O1542" s="56">
        <v>1.4260999999999999</v>
      </c>
      <c r="Q1542" s="45">
        <v>44275</v>
      </c>
      <c r="R1542" s="56">
        <v>5.2120499999999996</v>
      </c>
      <c r="S1542" s="56">
        <v>8.6403400000000001</v>
      </c>
      <c r="U1542" s="45">
        <v>44275</v>
      </c>
      <c r="V1542" s="56">
        <v>1.9517199999999999</v>
      </c>
      <c r="W1542" s="56">
        <v>4.8279399999999999</v>
      </c>
      <c r="Y1542" s="45">
        <v>44275</v>
      </c>
      <c r="Z1542" s="56">
        <v>1.7288399999999999</v>
      </c>
      <c r="AA1542" s="56">
        <v>7.2793400000000004</v>
      </c>
      <c r="AC1542" s="45">
        <v>44275</v>
      </c>
      <c r="AD1542" s="56">
        <v>0.26978999999999997</v>
      </c>
      <c r="AE1542" s="56">
        <v>0.44152999999999998</v>
      </c>
      <c r="AG1542" s="45">
        <v>44275</v>
      </c>
      <c r="AH1542" s="56">
        <v>0.46267000000000003</v>
      </c>
      <c r="AI1542" s="56">
        <v>0.24676000000000001</v>
      </c>
      <c r="AK1542" s="45">
        <v>44275</v>
      </c>
      <c r="AL1542" s="56">
        <v>0.64134999999999998</v>
      </c>
      <c r="AM1542" s="56">
        <v>0.30785000000000001</v>
      </c>
      <c r="AO1542" s="45">
        <v>44275</v>
      </c>
      <c r="AP1542" s="56">
        <v>3.0208300000000001</v>
      </c>
      <c r="AQ1542" s="56">
        <v>1.875</v>
      </c>
    </row>
    <row r="1543" spans="1:43">
      <c r="A1543" s="45">
        <v>44276</v>
      </c>
      <c r="B1543" s="56">
        <v>0.3054</v>
      </c>
      <c r="C1543" s="56">
        <v>0.17508000000000001</v>
      </c>
      <c r="E1543" s="45">
        <v>44276</v>
      </c>
      <c r="F1543" s="56">
        <v>7.1428500000000001</v>
      </c>
      <c r="G1543" s="56">
        <v>0</v>
      </c>
      <c r="I1543" s="45">
        <v>44276</v>
      </c>
      <c r="J1543" s="56">
        <v>1.64107</v>
      </c>
      <c r="K1543" s="56">
        <v>0.26468999999999998</v>
      </c>
      <c r="M1543" s="45">
        <v>44276</v>
      </c>
      <c r="N1543" s="56">
        <v>0.34572000000000003</v>
      </c>
      <c r="O1543" s="56">
        <v>1.7285999999999999</v>
      </c>
      <c r="Q1543" s="45">
        <v>44276</v>
      </c>
      <c r="R1543" s="56">
        <v>5.0773400000000004</v>
      </c>
      <c r="S1543" s="56">
        <v>7.3610199999999999</v>
      </c>
      <c r="U1543" s="45">
        <v>44276</v>
      </c>
      <c r="V1543" s="56">
        <v>1.7205900000000001</v>
      </c>
      <c r="W1543" s="56">
        <v>5.7524300000000004</v>
      </c>
      <c r="Y1543" s="45">
        <v>44276</v>
      </c>
      <c r="Z1543" s="56">
        <v>1.5241100000000001</v>
      </c>
      <c r="AA1543" s="56">
        <v>10.191079999999999</v>
      </c>
      <c r="AC1543" s="45">
        <v>44276</v>
      </c>
      <c r="AD1543" s="56">
        <v>0.26345000000000002</v>
      </c>
      <c r="AE1543" s="56">
        <v>0.40542</v>
      </c>
      <c r="AG1543" s="45">
        <v>44276</v>
      </c>
      <c r="AH1543" s="56">
        <v>0.49352000000000001</v>
      </c>
      <c r="AI1543" s="56">
        <v>2.31338</v>
      </c>
      <c r="AK1543" s="45">
        <v>44276</v>
      </c>
      <c r="AL1543" s="56">
        <v>2.4884499999999998</v>
      </c>
      <c r="AM1543" s="56">
        <v>2.05233</v>
      </c>
      <c r="AO1543" s="45">
        <v>44276</v>
      </c>
      <c r="AP1543" s="56">
        <v>2.8472200000000001</v>
      </c>
      <c r="AQ1543" s="56">
        <v>2.2222200000000001</v>
      </c>
    </row>
    <row r="1544" spans="1:43">
      <c r="A1544" s="45">
        <v>44277</v>
      </c>
      <c r="B1544" s="56">
        <v>0.34358</v>
      </c>
      <c r="C1544" s="56">
        <v>0.28433999999999998</v>
      </c>
      <c r="E1544" s="45">
        <v>44277</v>
      </c>
      <c r="F1544" s="56">
        <v>20</v>
      </c>
      <c r="G1544" s="56">
        <v>20</v>
      </c>
      <c r="I1544" s="45">
        <v>44277</v>
      </c>
      <c r="J1544" s="56">
        <v>3.1233399999999998</v>
      </c>
      <c r="K1544" s="56">
        <v>3.1762800000000002</v>
      </c>
      <c r="M1544" s="45">
        <v>44277</v>
      </c>
      <c r="N1544" s="56">
        <v>2.9386299999999999</v>
      </c>
      <c r="O1544" s="56">
        <v>3.6300699999999999</v>
      </c>
      <c r="Q1544" s="45">
        <v>44277</v>
      </c>
      <c r="R1544" s="56">
        <v>10.04203</v>
      </c>
      <c r="S1544" s="56">
        <v>17.196269999999998</v>
      </c>
      <c r="U1544" s="45">
        <v>44277</v>
      </c>
      <c r="V1544" s="56">
        <v>4.1345599999999996</v>
      </c>
      <c r="W1544" s="56">
        <v>8.4488900000000005</v>
      </c>
      <c r="Y1544" s="45">
        <v>44277</v>
      </c>
      <c r="Z1544" s="56">
        <v>3.66242</v>
      </c>
      <c r="AA1544" s="56">
        <v>13.876250000000001</v>
      </c>
      <c r="AC1544" s="45">
        <v>44277</v>
      </c>
      <c r="AD1544" s="56">
        <v>0.41566999999999998</v>
      </c>
      <c r="AE1544" s="56">
        <v>0.60399000000000003</v>
      </c>
      <c r="AG1544" s="45">
        <v>44277</v>
      </c>
      <c r="AH1544" s="56">
        <v>0.80196999999999996</v>
      </c>
      <c r="AI1544" s="56">
        <v>7.8809300000000002</v>
      </c>
      <c r="AK1544" s="45">
        <v>44277</v>
      </c>
      <c r="AL1544" s="56">
        <v>1.74448</v>
      </c>
      <c r="AM1544" s="56">
        <v>5.3873699999999998</v>
      </c>
      <c r="AO1544" s="45">
        <v>44277</v>
      </c>
      <c r="AP1544" s="56">
        <v>11.28472</v>
      </c>
      <c r="AQ1544" s="56">
        <v>5.9722200000000001</v>
      </c>
    </row>
    <row r="1545" spans="1:43">
      <c r="A1545" s="45">
        <v>44278</v>
      </c>
      <c r="B1545" s="56">
        <v>0.38044</v>
      </c>
      <c r="C1545" s="56">
        <v>0.36201</v>
      </c>
      <c r="E1545" s="45">
        <v>44278</v>
      </c>
      <c r="F1545" s="56">
        <v>7.1428500000000001</v>
      </c>
      <c r="G1545" s="56">
        <v>0</v>
      </c>
      <c r="I1545" s="45">
        <v>44278</v>
      </c>
      <c r="J1545" s="56">
        <v>7.5171999999999999</v>
      </c>
      <c r="K1545" s="56">
        <v>3.2821500000000001</v>
      </c>
      <c r="M1545" s="45">
        <v>44278</v>
      </c>
      <c r="N1545" s="56">
        <v>9.2912700000000008</v>
      </c>
      <c r="O1545" s="56">
        <v>3.1979199999999999</v>
      </c>
      <c r="Q1545" s="45">
        <v>44278</v>
      </c>
      <c r="R1545" s="56">
        <v>9.5930900000000001</v>
      </c>
      <c r="S1545" s="56">
        <v>17.96724</v>
      </c>
      <c r="U1545" s="45">
        <v>44278</v>
      </c>
      <c r="V1545" s="56">
        <v>3.4668700000000001</v>
      </c>
      <c r="W1545" s="56">
        <v>8.8597800000000007</v>
      </c>
      <c r="Y1545" s="45">
        <v>44278</v>
      </c>
      <c r="Z1545" s="56">
        <v>3.07097</v>
      </c>
      <c r="AA1545" s="56">
        <v>16.24203</v>
      </c>
      <c r="AC1545" s="45">
        <v>44278</v>
      </c>
      <c r="AD1545" s="56">
        <v>0.42298999999999998</v>
      </c>
      <c r="AE1545" s="56">
        <v>0.50495000000000001</v>
      </c>
      <c r="AG1545" s="45">
        <v>44278</v>
      </c>
      <c r="AH1545" s="56">
        <v>1.03331</v>
      </c>
      <c r="AI1545" s="56">
        <v>2.31338</v>
      </c>
      <c r="AK1545" s="45">
        <v>44278</v>
      </c>
      <c r="AL1545" s="56">
        <v>1.6675199999999999</v>
      </c>
      <c r="AM1545" s="56">
        <v>2.1292900000000001</v>
      </c>
      <c r="AO1545" s="45">
        <v>44278</v>
      </c>
      <c r="AP1545" s="56">
        <v>9.6527700000000003</v>
      </c>
      <c r="AQ1545" s="56">
        <v>6.4930500000000002</v>
      </c>
    </row>
    <row r="1546" spans="1:43">
      <c r="A1546" s="45">
        <v>44279</v>
      </c>
      <c r="B1546" s="56">
        <v>0.46073999999999998</v>
      </c>
      <c r="C1546" s="56">
        <v>0.40808</v>
      </c>
      <c r="E1546" s="45">
        <v>44279</v>
      </c>
      <c r="F1546" s="56">
        <v>20</v>
      </c>
      <c r="G1546" s="56">
        <v>28.57142</v>
      </c>
      <c r="I1546" s="45">
        <v>44279</v>
      </c>
      <c r="J1546" s="56">
        <v>5.7702400000000003</v>
      </c>
      <c r="K1546" s="56">
        <v>3.9703499999999998</v>
      </c>
      <c r="M1546" s="45">
        <v>44279</v>
      </c>
      <c r="N1546" s="56">
        <v>6.4390599999999996</v>
      </c>
      <c r="O1546" s="56">
        <v>3.2843499999999999</v>
      </c>
      <c r="Q1546" s="45">
        <v>44279</v>
      </c>
      <c r="R1546" s="56">
        <v>9.1856899999999992</v>
      </c>
      <c r="S1546" s="56">
        <v>17.16479</v>
      </c>
      <c r="U1546" s="45">
        <v>44279</v>
      </c>
      <c r="V1546" s="56">
        <v>4.2115999999999998</v>
      </c>
      <c r="W1546" s="56">
        <v>9.7842800000000008</v>
      </c>
      <c r="Y1546" s="45">
        <v>44279</v>
      </c>
      <c r="Z1546" s="56">
        <v>3.7306599999999999</v>
      </c>
      <c r="AA1546" s="56">
        <v>19.29026</v>
      </c>
      <c r="AC1546" s="45">
        <v>44279</v>
      </c>
      <c r="AD1546" s="56">
        <v>0.50056</v>
      </c>
      <c r="AE1546" s="56">
        <v>0.48934</v>
      </c>
      <c r="AG1546" s="45">
        <v>44279</v>
      </c>
      <c r="AH1546" s="56">
        <v>1.5114099999999999</v>
      </c>
      <c r="AI1546" s="56">
        <v>1.74275</v>
      </c>
      <c r="AK1546" s="45">
        <v>44279</v>
      </c>
      <c r="AL1546" s="56">
        <v>1.5905499999999999</v>
      </c>
      <c r="AM1546" s="56">
        <v>1.8727499999999999</v>
      </c>
      <c r="AO1546" s="45">
        <v>44279</v>
      </c>
      <c r="AP1546" s="56">
        <v>9.54861</v>
      </c>
      <c r="AQ1546" s="56">
        <v>6.5277700000000003</v>
      </c>
    </row>
    <row r="1547" spans="1:43">
      <c r="A1547" s="45">
        <v>44280</v>
      </c>
      <c r="B1547" s="56">
        <v>0.4173</v>
      </c>
      <c r="C1547" s="56">
        <v>0.39360000000000001</v>
      </c>
      <c r="E1547" s="45">
        <v>44280</v>
      </c>
      <c r="F1547" s="56">
        <v>12.857139999999999</v>
      </c>
      <c r="G1547" s="56">
        <v>25.714279999999999</v>
      </c>
      <c r="I1547" s="45">
        <v>44280</v>
      </c>
      <c r="J1547" s="56">
        <v>4.2350399999999997</v>
      </c>
      <c r="K1547" s="56">
        <v>3.2292200000000002</v>
      </c>
      <c r="M1547" s="45">
        <v>44280</v>
      </c>
      <c r="N1547" s="56">
        <v>4.4943799999999996</v>
      </c>
      <c r="O1547" s="56">
        <v>4.1486599999999996</v>
      </c>
      <c r="Q1547" s="45">
        <v>44280</v>
      </c>
      <c r="R1547" s="56">
        <v>9.4350000000000005</v>
      </c>
      <c r="S1547" s="56">
        <v>16.540220000000001</v>
      </c>
      <c r="U1547" s="45">
        <v>44280</v>
      </c>
      <c r="V1547" s="56">
        <v>3.98048</v>
      </c>
      <c r="W1547" s="56">
        <v>8.6800200000000007</v>
      </c>
      <c r="Y1547" s="45">
        <v>44280</v>
      </c>
      <c r="Z1547" s="56">
        <v>3.5259299999999998</v>
      </c>
      <c r="AA1547" s="56">
        <v>12.21565</v>
      </c>
      <c r="AC1547" s="45">
        <v>44280</v>
      </c>
      <c r="AD1547" s="56">
        <v>0.46982000000000002</v>
      </c>
      <c r="AE1547" s="56">
        <v>0.49275000000000002</v>
      </c>
      <c r="AG1547" s="45">
        <v>44280</v>
      </c>
      <c r="AH1547" s="56">
        <v>1.4034500000000001</v>
      </c>
      <c r="AI1547" s="56">
        <v>0.98704000000000003</v>
      </c>
      <c r="AK1547" s="45">
        <v>44280</v>
      </c>
      <c r="AL1547" s="56">
        <v>2.9758800000000001</v>
      </c>
      <c r="AM1547" s="56">
        <v>1.1544300000000001</v>
      </c>
      <c r="AO1547" s="45">
        <v>44280</v>
      </c>
      <c r="AP1547" s="56">
        <v>8.4375</v>
      </c>
      <c r="AQ1547" s="56">
        <v>5.3472200000000001</v>
      </c>
    </row>
    <row r="1548" spans="1:43">
      <c r="A1548" s="45">
        <v>44281</v>
      </c>
      <c r="B1548" s="56">
        <v>0.31592999999999999</v>
      </c>
      <c r="C1548" s="56">
        <v>0.39229000000000003</v>
      </c>
      <c r="E1548" s="45">
        <v>44281</v>
      </c>
      <c r="F1548" s="56">
        <v>8.5714199999999998</v>
      </c>
      <c r="G1548" s="56">
        <v>0</v>
      </c>
      <c r="I1548" s="45">
        <v>44281</v>
      </c>
      <c r="J1548" s="56">
        <v>2.9115899999999999</v>
      </c>
      <c r="K1548" s="56">
        <v>3.2821500000000001</v>
      </c>
      <c r="M1548" s="45">
        <v>44281</v>
      </c>
      <c r="N1548" s="56">
        <v>2.5064799999999998</v>
      </c>
      <c r="O1548" s="56">
        <v>5.1426100000000003</v>
      </c>
      <c r="Q1548" s="45">
        <v>44281</v>
      </c>
      <c r="R1548" s="56">
        <v>8.3780400000000004</v>
      </c>
      <c r="S1548" s="56">
        <v>15.05997</v>
      </c>
      <c r="U1548" s="45">
        <v>44281</v>
      </c>
      <c r="V1548" s="56">
        <v>3.7493500000000002</v>
      </c>
      <c r="W1548" s="56">
        <v>6.70261</v>
      </c>
      <c r="Y1548" s="45">
        <v>44281</v>
      </c>
      <c r="Z1548" s="56">
        <v>3.3212000000000002</v>
      </c>
      <c r="AA1548" s="56">
        <v>10.66878</v>
      </c>
      <c r="AC1548" s="45">
        <v>44281</v>
      </c>
      <c r="AD1548" s="56">
        <v>0.34101999999999999</v>
      </c>
      <c r="AE1548" s="56">
        <v>0.45665</v>
      </c>
      <c r="AG1548" s="45">
        <v>44281</v>
      </c>
      <c r="AH1548" s="56">
        <v>0.90993000000000002</v>
      </c>
      <c r="AI1548" s="56">
        <v>0.57062999999999997</v>
      </c>
      <c r="AK1548" s="45">
        <v>44281</v>
      </c>
      <c r="AL1548" s="56">
        <v>2.1806000000000001</v>
      </c>
      <c r="AM1548" s="56">
        <v>1.1800900000000001</v>
      </c>
      <c r="AO1548" s="45">
        <v>44281</v>
      </c>
      <c r="AP1548" s="56">
        <v>9.4791600000000003</v>
      </c>
      <c r="AQ1548" s="56">
        <v>5.2083300000000001</v>
      </c>
    </row>
    <row r="1549" spans="1:43">
      <c r="A1549" s="45">
        <v>44282</v>
      </c>
      <c r="B1549" s="56">
        <v>0.21325</v>
      </c>
      <c r="C1549" s="56">
        <v>0.18298</v>
      </c>
      <c r="E1549" s="45">
        <v>44282</v>
      </c>
      <c r="F1549" s="56">
        <v>0</v>
      </c>
      <c r="G1549" s="56">
        <v>0</v>
      </c>
      <c r="I1549" s="45">
        <v>44282</v>
      </c>
      <c r="J1549" s="56">
        <v>1.1116900000000001</v>
      </c>
      <c r="K1549" s="56">
        <v>0.89993999999999996</v>
      </c>
      <c r="M1549" s="45">
        <v>44282</v>
      </c>
      <c r="N1549" s="56">
        <v>1.1235900000000001</v>
      </c>
      <c r="O1549" s="56">
        <v>1.0803799999999999</v>
      </c>
      <c r="Q1549" s="45">
        <v>44282</v>
      </c>
      <c r="R1549" s="56">
        <v>4.1891800000000003</v>
      </c>
      <c r="S1549" s="56">
        <v>7.2477299999999998</v>
      </c>
      <c r="U1549" s="45">
        <v>44282</v>
      </c>
      <c r="V1549" s="56">
        <v>1.66923</v>
      </c>
      <c r="W1549" s="56">
        <v>4.6481700000000004</v>
      </c>
      <c r="Y1549" s="45">
        <v>44282</v>
      </c>
      <c r="Z1549" s="56">
        <v>1.47861</v>
      </c>
      <c r="AA1549" s="56">
        <v>8.4167400000000008</v>
      </c>
      <c r="AC1549" s="45">
        <v>44282</v>
      </c>
      <c r="AD1549" s="56">
        <v>0.21027000000000001</v>
      </c>
      <c r="AE1549" s="56">
        <v>0.38640000000000002</v>
      </c>
      <c r="AG1549" s="45">
        <v>44282</v>
      </c>
      <c r="AH1549" s="56">
        <v>0.44724999999999998</v>
      </c>
      <c r="AI1549" s="56">
        <v>0.78654999999999997</v>
      </c>
      <c r="AK1549" s="45">
        <v>44282</v>
      </c>
      <c r="AL1549" s="56">
        <v>0.48742000000000002</v>
      </c>
      <c r="AM1549" s="56">
        <v>0.38480999999999999</v>
      </c>
      <c r="AO1549" s="45">
        <v>44282</v>
      </c>
      <c r="AP1549" s="56">
        <v>1.73611</v>
      </c>
      <c r="AQ1549" s="56">
        <v>1.5625</v>
      </c>
    </row>
    <row r="1550" spans="1:43">
      <c r="A1550" s="45">
        <v>44283</v>
      </c>
      <c r="B1550" s="56">
        <v>0.22378999999999999</v>
      </c>
      <c r="C1550" s="56">
        <v>0.14874999999999999</v>
      </c>
      <c r="E1550" s="45">
        <v>44283</v>
      </c>
      <c r="F1550" s="56">
        <v>0</v>
      </c>
      <c r="G1550" s="56">
        <v>0</v>
      </c>
      <c r="I1550" s="45">
        <v>44283</v>
      </c>
      <c r="J1550" s="56">
        <v>1.3763799999999999</v>
      </c>
      <c r="K1550" s="56">
        <v>1.1116900000000001</v>
      </c>
      <c r="M1550" s="45">
        <v>44283</v>
      </c>
      <c r="N1550" s="56">
        <v>0.77786999999999995</v>
      </c>
      <c r="O1550" s="56">
        <v>1.0803799999999999</v>
      </c>
      <c r="Q1550" s="45">
        <v>44283</v>
      </c>
      <c r="R1550" s="56">
        <v>4.0002500000000003</v>
      </c>
      <c r="S1550" s="56">
        <v>6.5806399999999998</v>
      </c>
      <c r="U1550" s="45">
        <v>44283</v>
      </c>
      <c r="V1550" s="56">
        <v>1.7719499999999999</v>
      </c>
      <c r="W1550" s="56">
        <v>5.3672300000000002</v>
      </c>
      <c r="Y1550" s="45">
        <v>44283</v>
      </c>
      <c r="Z1550" s="56">
        <v>1.5696000000000001</v>
      </c>
      <c r="AA1550" s="56">
        <v>10.031840000000001</v>
      </c>
      <c r="AC1550" s="45">
        <v>44283</v>
      </c>
      <c r="AD1550" s="56">
        <v>0.19270999999999999</v>
      </c>
      <c r="AE1550" s="56">
        <v>0.42981999999999998</v>
      </c>
      <c r="AG1550" s="45">
        <v>44283</v>
      </c>
      <c r="AH1550" s="56">
        <v>0.47809000000000001</v>
      </c>
      <c r="AI1550" s="56">
        <v>0.72485999999999995</v>
      </c>
      <c r="AK1550" s="45">
        <v>44283</v>
      </c>
      <c r="AL1550" s="56">
        <v>0.25653999999999999</v>
      </c>
      <c r="AM1550" s="56">
        <v>0.46177000000000001</v>
      </c>
      <c r="AO1550" s="45">
        <v>44283</v>
      </c>
      <c r="AP1550" s="56">
        <v>2.3958300000000001</v>
      </c>
      <c r="AQ1550" s="56">
        <v>1.7708299999999999</v>
      </c>
    </row>
    <row r="1551" spans="1:43">
      <c r="A1551" s="45">
        <v>44284</v>
      </c>
      <c r="B1551" s="56">
        <v>0.29355999999999999</v>
      </c>
      <c r="C1551" s="56">
        <v>0.32778000000000002</v>
      </c>
      <c r="E1551" s="45">
        <v>44284</v>
      </c>
      <c r="F1551" s="56">
        <v>12.857139999999999</v>
      </c>
      <c r="G1551" s="56">
        <v>20</v>
      </c>
      <c r="I1551" s="45">
        <v>44284</v>
      </c>
      <c r="J1551" s="56">
        <v>2.2763300000000002</v>
      </c>
      <c r="K1551" s="56">
        <v>3.59978</v>
      </c>
      <c r="M1551" s="45">
        <v>44284</v>
      </c>
      <c r="N1551" s="56">
        <v>3.3275700000000001</v>
      </c>
      <c r="O1551" s="56">
        <v>3.9757899999999999</v>
      </c>
      <c r="Q1551" s="45">
        <v>44284</v>
      </c>
      <c r="R1551" s="56">
        <v>9.0113699999999994</v>
      </c>
      <c r="S1551" s="56">
        <v>16.19061</v>
      </c>
      <c r="U1551" s="45">
        <v>44284</v>
      </c>
      <c r="V1551" s="56">
        <v>3.80071</v>
      </c>
      <c r="W1551" s="56">
        <v>7.7298400000000003</v>
      </c>
      <c r="Y1551" s="45">
        <v>44284</v>
      </c>
      <c r="Z1551" s="56">
        <v>3.3666900000000002</v>
      </c>
      <c r="AA1551" s="56">
        <v>12.78434</v>
      </c>
      <c r="AC1551" s="45">
        <v>44284</v>
      </c>
      <c r="AD1551" s="56">
        <v>0.31273000000000001</v>
      </c>
      <c r="AE1551" s="56">
        <v>0.60058</v>
      </c>
      <c r="AG1551" s="45">
        <v>44284</v>
      </c>
      <c r="AH1551" s="56">
        <v>0.97162000000000004</v>
      </c>
      <c r="AI1551" s="56">
        <v>1.0487299999999999</v>
      </c>
      <c r="AK1551" s="45">
        <v>44284</v>
      </c>
      <c r="AL1551" s="56">
        <v>1.53925</v>
      </c>
      <c r="AM1551" s="56">
        <v>1.2314000000000001</v>
      </c>
      <c r="AO1551" s="45">
        <v>44284</v>
      </c>
      <c r="AP1551" s="56">
        <v>9.8263800000000003</v>
      </c>
      <c r="AQ1551" s="56">
        <v>5.6944400000000002</v>
      </c>
    </row>
    <row r="1552" spans="1:43">
      <c r="A1552" s="45">
        <v>44285</v>
      </c>
      <c r="B1552" s="56">
        <v>0.31724999999999998</v>
      </c>
      <c r="C1552" s="56">
        <v>0.35016000000000003</v>
      </c>
      <c r="E1552" s="45">
        <v>44285</v>
      </c>
      <c r="F1552" s="56">
        <v>18.57142</v>
      </c>
      <c r="G1552" s="56">
        <v>24.285710000000002</v>
      </c>
      <c r="I1552" s="45">
        <v>44285</v>
      </c>
      <c r="J1552" s="56">
        <v>2.4880800000000001</v>
      </c>
      <c r="K1552" s="56">
        <v>3.9174099999999998</v>
      </c>
      <c r="M1552" s="45">
        <v>44285</v>
      </c>
      <c r="N1552" s="56">
        <v>2.4200499999999998</v>
      </c>
      <c r="O1552" s="56">
        <v>4.3215199999999996</v>
      </c>
      <c r="Q1552" s="45">
        <v>44285</v>
      </c>
      <c r="R1552" s="56">
        <v>8.7857599999999998</v>
      </c>
      <c r="S1552" s="56">
        <v>15.65142</v>
      </c>
      <c r="U1552" s="45">
        <v>44285</v>
      </c>
      <c r="V1552" s="56">
        <v>4.0061600000000004</v>
      </c>
      <c r="W1552" s="56">
        <v>6.7539800000000003</v>
      </c>
      <c r="Y1552" s="45">
        <v>44285</v>
      </c>
      <c r="Z1552" s="56">
        <v>3.5486800000000001</v>
      </c>
      <c r="AA1552" s="56">
        <v>11.806179999999999</v>
      </c>
      <c r="AC1552" s="45">
        <v>44285</v>
      </c>
      <c r="AD1552" s="56">
        <v>0.34833999999999998</v>
      </c>
      <c r="AE1552" s="56">
        <v>0.78207000000000004</v>
      </c>
      <c r="AG1552" s="45">
        <v>44285</v>
      </c>
      <c r="AH1552" s="56">
        <v>0.90993000000000002</v>
      </c>
      <c r="AI1552" s="56">
        <v>0.80196999999999996</v>
      </c>
      <c r="AK1552" s="45">
        <v>44285</v>
      </c>
      <c r="AL1552" s="56">
        <v>0.87224000000000002</v>
      </c>
      <c r="AM1552" s="56">
        <v>1.46228</v>
      </c>
      <c r="AO1552" s="45">
        <v>44285</v>
      </c>
      <c r="AP1552" s="56">
        <v>9.5833300000000001</v>
      </c>
      <c r="AQ1552" s="56">
        <v>4.6180500000000002</v>
      </c>
    </row>
    <row r="1553" spans="1:43">
      <c r="A1553" s="45">
        <v>44286</v>
      </c>
      <c r="B1553" s="56">
        <v>0.29487000000000002</v>
      </c>
      <c r="C1553" s="56">
        <v>0.33831</v>
      </c>
      <c r="E1553" s="45">
        <v>44286</v>
      </c>
      <c r="F1553" s="56">
        <v>20</v>
      </c>
      <c r="G1553" s="56">
        <v>15.71428</v>
      </c>
      <c r="I1553" s="45">
        <v>44286</v>
      </c>
      <c r="J1553" s="56">
        <v>1.90577</v>
      </c>
      <c r="K1553" s="56">
        <v>3.5468500000000001</v>
      </c>
      <c r="M1553" s="45">
        <v>44286</v>
      </c>
      <c r="N1553" s="56">
        <v>2.37683</v>
      </c>
      <c r="O1553" s="56">
        <v>4.3215199999999996</v>
      </c>
      <c r="Q1553" s="45">
        <v>44286</v>
      </c>
      <c r="R1553" s="56">
        <v>9.1438199999999998</v>
      </c>
      <c r="S1553" s="56">
        <v>15.539099999999999</v>
      </c>
      <c r="U1553" s="45">
        <v>44286</v>
      </c>
      <c r="V1553" s="56">
        <v>4.1345599999999996</v>
      </c>
      <c r="W1553" s="56">
        <v>6.4458099999999998</v>
      </c>
      <c r="Y1553" s="45">
        <v>44286</v>
      </c>
      <c r="Z1553" s="56">
        <v>3.66242</v>
      </c>
      <c r="AA1553" s="56">
        <v>11.5787</v>
      </c>
      <c r="AC1553" s="45">
        <v>44286</v>
      </c>
      <c r="AD1553" s="56">
        <v>0.40542</v>
      </c>
      <c r="AE1553" s="56">
        <v>0.65668000000000004</v>
      </c>
      <c r="AG1553" s="45">
        <v>44286</v>
      </c>
      <c r="AH1553" s="56">
        <v>1.31091</v>
      </c>
      <c r="AI1553" s="56">
        <v>0.57062999999999997</v>
      </c>
      <c r="AK1553" s="45">
        <v>44286</v>
      </c>
      <c r="AL1553" s="56">
        <v>1.05182</v>
      </c>
      <c r="AM1553" s="56">
        <v>0.87224000000000002</v>
      </c>
      <c r="AO1553" s="45">
        <v>44286</v>
      </c>
      <c r="AP1553" s="56">
        <v>8.2291600000000003</v>
      </c>
      <c r="AQ1553" s="56">
        <v>6.4583300000000001</v>
      </c>
    </row>
    <row r="1554" spans="1:43">
      <c r="A1554" s="45">
        <v>44287</v>
      </c>
      <c r="B1554" s="56">
        <v>0.25801000000000002</v>
      </c>
      <c r="C1554" s="56">
        <v>0.29749999999999999</v>
      </c>
      <c r="E1554" s="45">
        <v>44287</v>
      </c>
      <c r="F1554" s="56">
        <v>22.857140000000001</v>
      </c>
      <c r="G1554" s="56">
        <v>12.857139999999999</v>
      </c>
      <c r="I1554" s="45">
        <v>44287</v>
      </c>
      <c r="J1554" s="56">
        <v>1.74695</v>
      </c>
      <c r="K1554" s="56">
        <v>3.0703999999999998</v>
      </c>
      <c r="M1554" s="45">
        <v>44287</v>
      </c>
      <c r="N1554" s="56">
        <v>1.5125299999999999</v>
      </c>
      <c r="O1554" s="56">
        <v>3.7164999999999999</v>
      </c>
      <c r="Q1554" s="45">
        <v>44287</v>
      </c>
      <c r="R1554" s="56">
        <v>9.2525600000000008</v>
      </c>
      <c r="S1554" s="56">
        <v>14.930120000000001</v>
      </c>
      <c r="U1554" s="45">
        <v>44287</v>
      </c>
      <c r="V1554" s="56">
        <v>3.8520799999999999</v>
      </c>
      <c r="W1554" s="56">
        <v>5.9835599999999998</v>
      </c>
      <c r="Y1554" s="45">
        <v>44287</v>
      </c>
      <c r="Z1554" s="56">
        <v>3.4121899999999998</v>
      </c>
      <c r="AA1554" s="56">
        <v>10.89626</v>
      </c>
      <c r="AC1554" s="45">
        <v>44287</v>
      </c>
      <c r="AD1554" s="56">
        <v>0.37761</v>
      </c>
      <c r="AE1554" s="56">
        <v>0.69425000000000003</v>
      </c>
      <c r="AG1554" s="45">
        <v>44287</v>
      </c>
      <c r="AH1554" s="56">
        <v>0.80196999999999996</v>
      </c>
      <c r="AI1554" s="56">
        <v>0.49352000000000001</v>
      </c>
      <c r="AK1554" s="45">
        <v>44287</v>
      </c>
      <c r="AL1554" s="56">
        <v>1.20574</v>
      </c>
      <c r="AM1554" s="56">
        <v>1.51359</v>
      </c>
      <c r="AO1554" s="45">
        <v>44287</v>
      </c>
      <c r="AP1554" s="56">
        <v>10.72916</v>
      </c>
      <c r="AQ1554" s="56">
        <v>5.5902700000000003</v>
      </c>
    </row>
    <row r="1555" spans="1:43">
      <c r="A1555" s="45">
        <v>44288</v>
      </c>
      <c r="B1555" s="56">
        <v>0.25011</v>
      </c>
      <c r="C1555" s="56">
        <v>0.37253999999999998</v>
      </c>
      <c r="E1555" s="45">
        <v>44288</v>
      </c>
      <c r="F1555" s="56">
        <v>7.1428500000000001</v>
      </c>
      <c r="G1555" s="56">
        <v>10</v>
      </c>
      <c r="I1555" s="45">
        <v>44288</v>
      </c>
      <c r="J1555" s="56">
        <v>1.27051</v>
      </c>
      <c r="K1555" s="56">
        <v>2.7527699999999999</v>
      </c>
      <c r="M1555" s="45">
        <v>44288</v>
      </c>
      <c r="N1555" s="56">
        <v>1.6421699999999999</v>
      </c>
      <c r="O1555" s="56">
        <v>3.9325800000000002</v>
      </c>
      <c r="Q1555" s="45">
        <v>44288</v>
      </c>
      <c r="R1555" s="56">
        <v>8.6812400000000007</v>
      </c>
      <c r="S1555" s="56">
        <v>14.78145</v>
      </c>
      <c r="U1555" s="45">
        <v>44288</v>
      </c>
      <c r="V1555" s="56">
        <v>3.6209500000000001</v>
      </c>
      <c r="W1555" s="56">
        <v>6.1633199999999997</v>
      </c>
      <c r="Y1555" s="45">
        <v>44288</v>
      </c>
      <c r="Z1555" s="56">
        <v>3.2074600000000002</v>
      </c>
      <c r="AA1555" s="56">
        <v>13.12556</v>
      </c>
      <c r="AC1555" s="45">
        <v>44288</v>
      </c>
      <c r="AD1555" s="56">
        <v>0.43323</v>
      </c>
      <c r="AE1555" s="56">
        <v>0.56057000000000001</v>
      </c>
      <c r="AG1555" s="45">
        <v>44288</v>
      </c>
      <c r="AH1555" s="56">
        <v>1.01789</v>
      </c>
      <c r="AI1555" s="56">
        <v>0.67859000000000003</v>
      </c>
      <c r="AK1555" s="45">
        <v>44288</v>
      </c>
      <c r="AL1555" s="56">
        <v>1.2827</v>
      </c>
      <c r="AM1555" s="56">
        <v>1.3853200000000001</v>
      </c>
      <c r="AO1555" s="45">
        <v>44288</v>
      </c>
      <c r="AP1555" s="56">
        <v>12.22222</v>
      </c>
      <c r="AQ1555" s="56">
        <v>5.5555500000000002</v>
      </c>
    </row>
    <row r="1556" spans="1:43">
      <c r="A1556" s="45">
        <v>44289</v>
      </c>
      <c r="B1556" s="56">
        <v>0.28171000000000002</v>
      </c>
      <c r="C1556" s="56">
        <v>0.23957999999999999</v>
      </c>
      <c r="E1556" s="45">
        <v>44289</v>
      </c>
      <c r="F1556" s="56">
        <v>0</v>
      </c>
      <c r="G1556" s="56">
        <v>0</v>
      </c>
      <c r="I1556" s="45">
        <v>44289</v>
      </c>
      <c r="J1556" s="56">
        <v>1.4293199999999999</v>
      </c>
      <c r="K1556" s="56">
        <v>1.0058199999999999</v>
      </c>
      <c r="M1556" s="45">
        <v>44289</v>
      </c>
      <c r="N1556" s="56">
        <v>1.0803799999999999</v>
      </c>
      <c r="O1556" s="56">
        <v>1.1668099999999999</v>
      </c>
      <c r="Q1556" s="45">
        <v>44289</v>
      </c>
      <c r="R1556" s="56">
        <v>4.4102499999999996</v>
      </c>
      <c r="S1556" s="56">
        <v>7.8992300000000002</v>
      </c>
      <c r="U1556" s="45">
        <v>44289</v>
      </c>
      <c r="V1556" s="56">
        <v>1.8746700000000001</v>
      </c>
      <c r="W1556" s="56">
        <v>4.3400100000000004</v>
      </c>
      <c r="Y1556" s="45">
        <v>44289</v>
      </c>
      <c r="Z1556" s="56">
        <v>1.6606000000000001</v>
      </c>
      <c r="AA1556" s="56">
        <v>8.8717000000000006</v>
      </c>
      <c r="AC1556" s="45">
        <v>44289</v>
      </c>
      <c r="AD1556" s="56">
        <v>0.22832</v>
      </c>
      <c r="AE1556" s="56">
        <v>0.52300000000000002</v>
      </c>
      <c r="AG1556" s="45">
        <v>44289</v>
      </c>
      <c r="AH1556" s="56">
        <v>0.53978999999999999</v>
      </c>
      <c r="AI1556" s="56">
        <v>0.26218000000000002</v>
      </c>
      <c r="AK1556" s="45">
        <v>44289</v>
      </c>
      <c r="AL1556" s="56">
        <v>0.33350000000000002</v>
      </c>
      <c r="AM1556" s="56">
        <v>0.33350000000000002</v>
      </c>
      <c r="AO1556" s="45">
        <v>44289</v>
      </c>
      <c r="AP1556" s="56">
        <v>3.8888799999999999</v>
      </c>
      <c r="AQ1556" s="56">
        <v>2.1180500000000002</v>
      </c>
    </row>
    <row r="1557" spans="1:43">
      <c r="A1557" s="45">
        <v>44290</v>
      </c>
      <c r="B1557" s="56">
        <v>0.21325</v>
      </c>
      <c r="C1557" s="56">
        <v>0.18956000000000001</v>
      </c>
      <c r="E1557" s="45">
        <v>44290</v>
      </c>
      <c r="F1557" s="56">
        <v>7.1428500000000001</v>
      </c>
      <c r="G1557" s="56">
        <v>0</v>
      </c>
      <c r="I1557" s="45">
        <v>44290</v>
      </c>
      <c r="J1557" s="56">
        <v>1.4822599999999999</v>
      </c>
      <c r="K1557" s="56">
        <v>1.0587599999999999</v>
      </c>
      <c r="M1557" s="45">
        <v>44290</v>
      </c>
      <c r="N1557" s="56">
        <v>0.60501000000000005</v>
      </c>
      <c r="O1557" s="56">
        <v>1.4260999999999999</v>
      </c>
      <c r="Q1557" s="45">
        <v>44290</v>
      </c>
      <c r="R1557" s="56">
        <v>4.5137999999999998</v>
      </c>
      <c r="S1557" s="56">
        <v>6.6689299999999996</v>
      </c>
      <c r="U1557" s="45">
        <v>44290</v>
      </c>
      <c r="V1557" s="56">
        <v>2.1314799999999998</v>
      </c>
      <c r="W1557" s="56">
        <v>4.9049800000000001</v>
      </c>
      <c r="Y1557" s="45">
        <v>44290</v>
      </c>
      <c r="Z1557" s="56">
        <v>1.88808</v>
      </c>
      <c r="AA1557" s="56">
        <v>8.8944399999999995</v>
      </c>
      <c r="AC1557" s="45">
        <v>44290</v>
      </c>
      <c r="AD1557" s="56">
        <v>0.21759000000000001</v>
      </c>
      <c r="AE1557" s="56">
        <v>0.54105999999999999</v>
      </c>
      <c r="AG1557" s="45">
        <v>44290</v>
      </c>
      <c r="AH1557" s="56">
        <v>0.44724999999999998</v>
      </c>
      <c r="AI1557" s="56">
        <v>0.21590999999999999</v>
      </c>
      <c r="AK1557" s="45">
        <v>44290</v>
      </c>
      <c r="AL1557" s="56">
        <v>0.23088</v>
      </c>
      <c r="AM1557" s="56">
        <v>0.12827</v>
      </c>
      <c r="AO1557" s="45">
        <v>44290</v>
      </c>
      <c r="AP1557" s="56">
        <v>3.3333300000000001</v>
      </c>
      <c r="AQ1557" s="56">
        <v>2.1180500000000002</v>
      </c>
    </row>
    <row r="1558" spans="1:43">
      <c r="A1558" s="45">
        <v>44291</v>
      </c>
      <c r="B1558" s="56">
        <v>0.27906999999999998</v>
      </c>
      <c r="C1558" s="56">
        <v>0.39096999999999998</v>
      </c>
      <c r="E1558" s="45">
        <v>44291</v>
      </c>
      <c r="F1558" s="56">
        <v>11.428570000000001</v>
      </c>
      <c r="G1558" s="56">
        <v>14.28571</v>
      </c>
      <c r="I1558" s="45">
        <v>44291</v>
      </c>
      <c r="J1558" s="56">
        <v>2.1704599999999998</v>
      </c>
      <c r="K1558" s="56">
        <v>3.5468500000000001</v>
      </c>
      <c r="M1558" s="45">
        <v>44291</v>
      </c>
      <c r="N1558" s="56">
        <v>2.03111</v>
      </c>
      <c r="O1558" s="56">
        <v>3.4572099999999999</v>
      </c>
      <c r="Q1558" s="45">
        <v>44291</v>
      </c>
      <c r="R1558" s="56">
        <v>10.019310000000001</v>
      </c>
      <c r="S1558" s="56">
        <v>15.81568</v>
      </c>
      <c r="U1558" s="45">
        <v>44291</v>
      </c>
      <c r="V1558" s="56">
        <v>4.7765700000000004</v>
      </c>
      <c r="W1558" s="56">
        <v>6.9337400000000002</v>
      </c>
      <c r="Y1558" s="45">
        <v>44291</v>
      </c>
      <c r="Z1558" s="56">
        <v>4.2311100000000001</v>
      </c>
      <c r="AA1558" s="56">
        <v>14.240209999999999</v>
      </c>
      <c r="AC1558" s="45">
        <v>44291</v>
      </c>
      <c r="AD1558" s="56">
        <v>0.35565999999999998</v>
      </c>
      <c r="AE1558" s="56">
        <v>0.67376000000000003</v>
      </c>
      <c r="AG1558" s="45">
        <v>44291</v>
      </c>
      <c r="AH1558" s="56">
        <v>0.94077</v>
      </c>
      <c r="AI1558" s="56">
        <v>0.63231999999999999</v>
      </c>
      <c r="AK1558" s="45">
        <v>44291</v>
      </c>
      <c r="AL1558" s="56">
        <v>0.89788999999999997</v>
      </c>
      <c r="AM1558" s="56">
        <v>0.94920000000000004</v>
      </c>
      <c r="AO1558" s="45">
        <v>44291</v>
      </c>
      <c r="AP1558" s="56">
        <v>12.56944</v>
      </c>
      <c r="AQ1558" s="56">
        <v>6.9097200000000001</v>
      </c>
    </row>
    <row r="1559" spans="1:43">
      <c r="A1559" s="45">
        <v>44292</v>
      </c>
      <c r="B1559" s="56">
        <v>0.27906999999999998</v>
      </c>
      <c r="C1559" s="56">
        <v>0.38965</v>
      </c>
      <c r="E1559" s="45">
        <v>44292</v>
      </c>
      <c r="F1559" s="56">
        <v>14.28571</v>
      </c>
      <c r="G1559" s="56">
        <v>15.71428</v>
      </c>
      <c r="I1559" s="45">
        <v>44292</v>
      </c>
      <c r="J1559" s="56">
        <v>2.5410200000000001</v>
      </c>
      <c r="K1559" s="56">
        <v>3.9703499999999998</v>
      </c>
      <c r="M1559" s="45">
        <v>44292</v>
      </c>
      <c r="N1559" s="56">
        <v>2.54969</v>
      </c>
      <c r="O1559" s="56">
        <v>2.8521999999999998</v>
      </c>
      <c r="Q1559" s="45">
        <v>44292</v>
      </c>
      <c r="R1559" s="56">
        <v>10.384180000000001</v>
      </c>
      <c r="S1559" s="56">
        <v>15.952669999999999</v>
      </c>
      <c r="U1559" s="45">
        <v>44292</v>
      </c>
      <c r="V1559" s="56">
        <v>5.9065200000000004</v>
      </c>
      <c r="W1559" s="56">
        <v>7.5243900000000004</v>
      </c>
      <c r="Y1559" s="45">
        <v>44292</v>
      </c>
      <c r="Z1559" s="56">
        <v>5.2320200000000003</v>
      </c>
      <c r="AA1559" s="56">
        <v>13.421290000000001</v>
      </c>
      <c r="AC1559" s="45">
        <v>44292</v>
      </c>
      <c r="AD1559" s="56">
        <v>0.38396000000000002</v>
      </c>
      <c r="AE1559" s="56">
        <v>0.70692999999999995</v>
      </c>
      <c r="AG1559" s="45">
        <v>44292</v>
      </c>
      <c r="AH1559" s="56">
        <v>1.17211</v>
      </c>
      <c r="AI1559" s="56">
        <v>0.41639999999999999</v>
      </c>
      <c r="AK1559" s="45">
        <v>44292</v>
      </c>
      <c r="AL1559" s="56">
        <v>1.00051</v>
      </c>
      <c r="AM1559" s="56">
        <v>0.71831</v>
      </c>
      <c r="AO1559" s="45">
        <v>44292</v>
      </c>
      <c r="AP1559" s="56">
        <v>11.35416</v>
      </c>
      <c r="AQ1559" s="56">
        <v>5.79861</v>
      </c>
    </row>
    <row r="1560" spans="1:43">
      <c r="A1560" s="45">
        <v>44293</v>
      </c>
      <c r="B1560" s="56">
        <v>0.31724999999999998</v>
      </c>
      <c r="C1560" s="56">
        <v>0.34094999999999998</v>
      </c>
      <c r="E1560" s="45">
        <v>44293</v>
      </c>
      <c r="F1560" s="56">
        <v>0</v>
      </c>
      <c r="G1560" s="56">
        <v>8.5714199999999998</v>
      </c>
      <c r="I1560" s="45">
        <v>44293</v>
      </c>
      <c r="J1560" s="56">
        <v>2.59396</v>
      </c>
      <c r="K1560" s="56">
        <v>2.8586499999999999</v>
      </c>
      <c r="M1560" s="45">
        <v>44293</v>
      </c>
      <c r="N1560" s="56">
        <v>2.5064799999999998</v>
      </c>
      <c r="O1560" s="56">
        <v>4.4079499999999996</v>
      </c>
      <c r="Q1560" s="45">
        <v>44293</v>
      </c>
      <c r="R1560" s="56">
        <v>11.01004</v>
      </c>
      <c r="S1560" s="56">
        <v>15.769579999999999</v>
      </c>
      <c r="U1560" s="45">
        <v>44293</v>
      </c>
      <c r="V1560" s="56">
        <v>7.5500699999999998</v>
      </c>
      <c r="W1560" s="56">
        <v>6.4458099999999998</v>
      </c>
      <c r="Y1560" s="45">
        <v>44293</v>
      </c>
      <c r="Z1560" s="56">
        <v>6.6878900000000003</v>
      </c>
      <c r="AA1560" s="56">
        <v>12.05641</v>
      </c>
      <c r="AC1560" s="45">
        <v>44293</v>
      </c>
      <c r="AD1560" s="56">
        <v>0.37469000000000002</v>
      </c>
      <c r="AE1560" s="56">
        <v>0.60497000000000001</v>
      </c>
      <c r="AG1560" s="45">
        <v>44293</v>
      </c>
      <c r="AH1560" s="56">
        <v>0.84823999999999999</v>
      </c>
      <c r="AI1560" s="56">
        <v>0.53978999999999999</v>
      </c>
      <c r="AK1560" s="45">
        <v>44293</v>
      </c>
      <c r="AL1560" s="56">
        <v>0.71831</v>
      </c>
      <c r="AM1560" s="56">
        <v>0.79527000000000003</v>
      </c>
      <c r="AO1560" s="45">
        <v>44293</v>
      </c>
      <c r="AP1560" s="56">
        <v>10.06944</v>
      </c>
      <c r="AQ1560" s="56">
        <v>5.17361</v>
      </c>
    </row>
    <row r="1561" spans="1:43">
      <c r="A1561" s="45">
        <v>44294</v>
      </c>
      <c r="B1561" s="56">
        <v>0.44230999999999998</v>
      </c>
      <c r="C1561" s="56">
        <v>0.42914999999999998</v>
      </c>
      <c r="E1561" s="45">
        <v>44294</v>
      </c>
      <c r="F1561" s="56">
        <v>14.28571</v>
      </c>
      <c r="G1561" s="56">
        <v>15.71428</v>
      </c>
      <c r="I1561" s="45">
        <v>44294</v>
      </c>
      <c r="J1561" s="56">
        <v>2.2763300000000002</v>
      </c>
      <c r="K1561" s="56">
        <v>3.1762800000000002</v>
      </c>
      <c r="M1561" s="45">
        <v>44294</v>
      </c>
      <c r="N1561" s="56">
        <v>2.11754</v>
      </c>
      <c r="O1561" s="56">
        <v>2.8521999999999998</v>
      </c>
      <c r="Q1561" s="45">
        <v>44294</v>
      </c>
      <c r="R1561" s="56">
        <v>9.6826799999999995</v>
      </c>
      <c r="S1561" s="56">
        <v>15.42029</v>
      </c>
      <c r="U1561" s="45">
        <v>44294</v>
      </c>
      <c r="V1561" s="56">
        <v>5.1617800000000003</v>
      </c>
      <c r="W1561" s="56">
        <v>6.5485300000000004</v>
      </c>
      <c r="Y1561" s="45">
        <v>44294</v>
      </c>
      <c r="Z1561" s="56">
        <v>4.57233</v>
      </c>
      <c r="AA1561" s="56">
        <v>11.28298</v>
      </c>
      <c r="AC1561" s="45">
        <v>44294</v>
      </c>
      <c r="AD1561" s="56">
        <v>0.43275000000000002</v>
      </c>
      <c r="AE1561" s="56">
        <v>0.55081000000000002</v>
      </c>
      <c r="AG1561" s="45">
        <v>44294</v>
      </c>
      <c r="AH1561" s="56">
        <v>0.97162000000000004</v>
      </c>
      <c r="AI1561" s="56">
        <v>0.44724999999999998</v>
      </c>
      <c r="AK1561" s="45">
        <v>44294</v>
      </c>
      <c r="AL1561" s="56">
        <v>1.2314000000000001</v>
      </c>
      <c r="AM1561" s="56">
        <v>0.94920000000000004</v>
      </c>
      <c r="AO1561" s="45">
        <v>44294</v>
      </c>
      <c r="AP1561" s="56">
        <v>10.90277</v>
      </c>
      <c r="AQ1561" s="56">
        <v>5.79861</v>
      </c>
    </row>
    <row r="1562" spans="1:43">
      <c r="A1562" s="45">
        <v>44295</v>
      </c>
      <c r="B1562" s="56">
        <v>0.27644000000000002</v>
      </c>
      <c r="C1562" s="56">
        <v>0.33831</v>
      </c>
      <c r="E1562" s="45">
        <v>44295</v>
      </c>
      <c r="F1562" s="56">
        <v>8.5714199999999998</v>
      </c>
      <c r="G1562" s="56">
        <v>22.857140000000001</v>
      </c>
      <c r="I1562" s="45">
        <v>44295</v>
      </c>
      <c r="J1562" s="56">
        <v>2.0116399999999999</v>
      </c>
      <c r="K1562" s="56">
        <v>2.6469</v>
      </c>
      <c r="M1562" s="45">
        <v>44295</v>
      </c>
      <c r="N1562" s="56">
        <v>2.54969</v>
      </c>
      <c r="O1562" s="56">
        <v>2.6793399999999998</v>
      </c>
      <c r="Q1562" s="45">
        <v>44295</v>
      </c>
      <c r="R1562" s="56">
        <v>9.42591</v>
      </c>
      <c r="S1562" s="56">
        <v>14.312049999999999</v>
      </c>
      <c r="U1562" s="45">
        <v>44295</v>
      </c>
      <c r="V1562" s="56">
        <v>4.0831999999999997</v>
      </c>
      <c r="W1562" s="56">
        <v>5.5983499999999999</v>
      </c>
      <c r="Y1562" s="45">
        <v>44295</v>
      </c>
      <c r="Z1562" s="56">
        <v>3.6169199999999999</v>
      </c>
      <c r="AA1562" s="56">
        <v>10.600540000000001</v>
      </c>
      <c r="AC1562" s="45">
        <v>44295</v>
      </c>
      <c r="AD1562" s="56">
        <v>0.38005</v>
      </c>
      <c r="AE1562" s="56">
        <v>0.62936000000000003</v>
      </c>
      <c r="AG1562" s="45">
        <v>44295</v>
      </c>
      <c r="AH1562" s="56">
        <v>0.92535000000000001</v>
      </c>
      <c r="AI1562" s="56">
        <v>0.46267000000000003</v>
      </c>
      <c r="AK1562" s="45">
        <v>44295</v>
      </c>
      <c r="AL1562" s="56">
        <v>2.05233</v>
      </c>
      <c r="AM1562" s="56">
        <v>1.1287799999999999</v>
      </c>
      <c r="AO1562" s="45">
        <v>44295</v>
      </c>
      <c r="AP1562" s="56">
        <v>8.92361</v>
      </c>
      <c r="AQ1562" s="56">
        <v>5.5902700000000003</v>
      </c>
    </row>
    <row r="1563" spans="1:43">
      <c r="A1563" s="45">
        <v>44296</v>
      </c>
      <c r="B1563" s="56">
        <v>0.21193999999999999</v>
      </c>
      <c r="C1563" s="56">
        <v>0.16191</v>
      </c>
      <c r="E1563" s="45">
        <v>44296</v>
      </c>
      <c r="F1563" s="56">
        <v>8.5714199999999998</v>
      </c>
      <c r="G1563" s="56">
        <v>0</v>
      </c>
      <c r="I1563" s="45">
        <v>44296</v>
      </c>
      <c r="J1563" s="56">
        <v>1.0587599999999999</v>
      </c>
      <c r="K1563" s="56">
        <v>0.95287999999999995</v>
      </c>
      <c r="M1563" s="45">
        <v>44296</v>
      </c>
      <c r="N1563" s="56">
        <v>0.47536</v>
      </c>
      <c r="O1563" s="56">
        <v>1.4260999999999999</v>
      </c>
      <c r="Q1563" s="45">
        <v>44296</v>
      </c>
      <c r="R1563" s="56">
        <v>4.7319399999999998</v>
      </c>
      <c r="S1563" s="56">
        <v>6.66601</v>
      </c>
      <c r="U1563" s="45">
        <v>44296</v>
      </c>
      <c r="V1563" s="56">
        <v>1.9774</v>
      </c>
      <c r="W1563" s="56">
        <v>3.2614200000000002</v>
      </c>
      <c r="Y1563" s="45">
        <v>44296</v>
      </c>
      <c r="Z1563" s="56">
        <v>1.75159</v>
      </c>
      <c r="AA1563" s="56">
        <v>7.1200999999999999</v>
      </c>
      <c r="AC1563" s="45">
        <v>44296</v>
      </c>
      <c r="AD1563" s="56">
        <v>0.33906999999999998</v>
      </c>
      <c r="AE1563" s="56">
        <v>0.43518000000000001</v>
      </c>
      <c r="AG1563" s="45">
        <v>44296</v>
      </c>
      <c r="AH1563" s="56">
        <v>0.53978999999999999</v>
      </c>
      <c r="AI1563" s="56">
        <v>0.12338</v>
      </c>
      <c r="AK1563" s="45">
        <v>44296</v>
      </c>
      <c r="AL1563" s="56">
        <v>0.71831</v>
      </c>
      <c r="AM1563" s="56">
        <v>0.35915000000000002</v>
      </c>
      <c r="AO1563" s="45">
        <v>44296</v>
      </c>
      <c r="AP1563" s="56">
        <v>2.0833300000000001</v>
      </c>
      <c r="AQ1563" s="56">
        <v>1.5972200000000001</v>
      </c>
    </row>
    <row r="1564" spans="1:43">
      <c r="A1564" s="45">
        <v>44297</v>
      </c>
      <c r="B1564" s="56">
        <v>0.19087000000000001</v>
      </c>
      <c r="C1564" s="56">
        <v>0.16586000000000001</v>
      </c>
      <c r="E1564" s="45">
        <v>44297</v>
      </c>
      <c r="F1564" s="56">
        <v>10</v>
      </c>
      <c r="G1564" s="56">
        <v>0</v>
      </c>
      <c r="I1564" s="45">
        <v>44297</v>
      </c>
      <c r="J1564" s="56">
        <v>1.1116900000000001</v>
      </c>
      <c r="K1564" s="56">
        <v>1.0587599999999999</v>
      </c>
      <c r="M1564" s="45">
        <v>44297</v>
      </c>
      <c r="N1564" s="56">
        <v>0.64822000000000002</v>
      </c>
      <c r="O1564" s="56">
        <v>1.4260999999999999</v>
      </c>
      <c r="Q1564" s="45">
        <v>44297</v>
      </c>
      <c r="R1564" s="56">
        <v>4.2800700000000003</v>
      </c>
      <c r="S1564" s="56">
        <v>6.3712600000000004</v>
      </c>
      <c r="U1564" s="45">
        <v>44297</v>
      </c>
      <c r="V1564" s="56">
        <v>1.4380999999999999</v>
      </c>
      <c r="W1564" s="56">
        <v>4.5968099999999996</v>
      </c>
      <c r="Y1564" s="45">
        <v>44297</v>
      </c>
      <c r="Z1564" s="56">
        <v>1.2738799999999999</v>
      </c>
      <c r="AA1564" s="56">
        <v>8.5987200000000001</v>
      </c>
      <c r="AC1564" s="45">
        <v>44297</v>
      </c>
      <c r="AD1564" s="56">
        <v>0.28638000000000002</v>
      </c>
      <c r="AE1564" s="56">
        <v>0.43615999999999999</v>
      </c>
      <c r="AG1564" s="45">
        <v>44297</v>
      </c>
      <c r="AH1564" s="56">
        <v>0.6169</v>
      </c>
      <c r="AI1564" s="56">
        <v>0.30845</v>
      </c>
      <c r="AK1564" s="45">
        <v>44297</v>
      </c>
      <c r="AL1564" s="56">
        <v>0.79527000000000003</v>
      </c>
      <c r="AM1564" s="56">
        <v>0.43612000000000001</v>
      </c>
      <c r="AO1564" s="45">
        <v>44297</v>
      </c>
      <c r="AP1564" s="56">
        <v>2.6388799999999999</v>
      </c>
      <c r="AQ1564" s="56">
        <v>1.66666</v>
      </c>
    </row>
    <row r="1565" spans="1:43">
      <c r="A1565" s="45">
        <v>44298</v>
      </c>
      <c r="B1565" s="56">
        <v>0.31724999999999998</v>
      </c>
      <c r="C1565" s="56">
        <v>0.35016000000000003</v>
      </c>
      <c r="E1565" s="45">
        <v>44298</v>
      </c>
      <c r="F1565" s="56">
        <v>10</v>
      </c>
      <c r="G1565" s="56">
        <v>21.428570000000001</v>
      </c>
      <c r="I1565" s="45">
        <v>44298</v>
      </c>
      <c r="J1565" s="56">
        <v>2.2233900000000002</v>
      </c>
      <c r="K1565" s="56">
        <v>3.70566</v>
      </c>
      <c r="M1565" s="45">
        <v>44298</v>
      </c>
      <c r="N1565" s="56">
        <v>1.7285999999999999</v>
      </c>
      <c r="O1565" s="56">
        <v>4.1918699999999998</v>
      </c>
      <c r="Q1565" s="45">
        <v>44298</v>
      </c>
      <c r="R1565" s="56">
        <v>9.1973800000000008</v>
      </c>
      <c r="S1565" s="56">
        <v>15.439120000000001</v>
      </c>
      <c r="U1565" s="45">
        <v>44298</v>
      </c>
      <c r="V1565" s="56">
        <v>4.3913700000000002</v>
      </c>
      <c r="W1565" s="56">
        <v>6.70261</v>
      </c>
      <c r="Y1565" s="45">
        <v>44298</v>
      </c>
      <c r="Z1565" s="56">
        <v>3.8898899999999998</v>
      </c>
      <c r="AA1565" s="56">
        <v>13.808</v>
      </c>
      <c r="AC1565" s="45">
        <v>44298</v>
      </c>
      <c r="AD1565" s="56">
        <v>0.44396999999999998</v>
      </c>
      <c r="AE1565" s="56">
        <v>0.54837000000000002</v>
      </c>
      <c r="AG1565" s="45">
        <v>44298</v>
      </c>
      <c r="AH1565" s="56">
        <v>1.0024599999999999</v>
      </c>
      <c r="AI1565" s="56">
        <v>0.55520999999999998</v>
      </c>
      <c r="AK1565" s="45">
        <v>44298</v>
      </c>
      <c r="AL1565" s="56">
        <v>4.8742900000000002</v>
      </c>
      <c r="AM1565" s="56">
        <v>4.7460199999999997</v>
      </c>
      <c r="AO1565" s="45">
        <v>44298</v>
      </c>
      <c r="AP1565" s="56">
        <v>10.76388</v>
      </c>
      <c r="AQ1565" s="56">
        <v>6.2847200000000001</v>
      </c>
    </row>
    <row r="1566" spans="1:43">
      <c r="A1566" s="45">
        <v>44299</v>
      </c>
      <c r="B1566" s="56">
        <v>0.30014000000000002</v>
      </c>
      <c r="C1566" s="56">
        <v>0.28960999999999998</v>
      </c>
      <c r="E1566" s="45">
        <v>44299</v>
      </c>
      <c r="F1566" s="56">
        <v>14.28571</v>
      </c>
      <c r="G1566" s="56">
        <v>17.142849999999999</v>
      </c>
      <c r="I1566" s="45">
        <v>44299</v>
      </c>
      <c r="J1566" s="56">
        <v>2.2763300000000002</v>
      </c>
      <c r="K1566" s="56">
        <v>3.8115399999999999</v>
      </c>
      <c r="M1566" s="45">
        <v>44299</v>
      </c>
      <c r="N1566" s="56">
        <v>1.9878899999999999</v>
      </c>
      <c r="O1566" s="56">
        <v>4.9265299999999996</v>
      </c>
      <c r="Q1566" s="45">
        <v>44299</v>
      </c>
      <c r="R1566" s="56">
        <v>9.4320799999999991</v>
      </c>
      <c r="S1566" s="56">
        <v>15.71894</v>
      </c>
      <c r="U1566" s="45">
        <v>44299</v>
      </c>
      <c r="V1566" s="56">
        <v>3.4155099999999998</v>
      </c>
      <c r="W1566" s="56">
        <v>6.5998900000000003</v>
      </c>
      <c r="Y1566" s="45">
        <v>44299</v>
      </c>
      <c r="Z1566" s="56">
        <v>3.0254699999999999</v>
      </c>
      <c r="AA1566" s="56">
        <v>16.62875</v>
      </c>
      <c r="AC1566" s="45">
        <v>44299</v>
      </c>
      <c r="AD1566" s="56">
        <v>0.45128000000000001</v>
      </c>
      <c r="AE1566" s="56">
        <v>0.62156</v>
      </c>
      <c r="AG1566" s="45">
        <v>44299</v>
      </c>
      <c r="AH1566" s="56">
        <v>1.11042</v>
      </c>
      <c r="AI1566" s="56">
        <v>0.89449999999999996</v>
      </c>
      <c r="AK1566" s="45">
        <v>44299</v>
      </c>
      <c r="AL1566" s="56">
        <v>4.7973299999999997</v>
      </c>
      <c r="AM1566" s="56">
        <v>5.8234899999999996</v>
      </c>
      <c r="AO1566" s="45">
        <v>44299</v>
      </c>
      <c r="AP1566" s="56">
        <v>9.375</v>
      </c>
      <c r="AQ1566" s="56">
        <v>5.3819400000000002</v>
      </c>
    </row>
    <row r="1567" spans="1:43">
      <c r="A1567" s="45">
        <v>44300</v>
      </c>
      <c r="B1567" s="56">
        <v>0.27381</v>
      </c>
      <c r="C1567" s="56">
        <v>0.28566000000000003</v>
      </c>
      <c r="E1567" s="45">
        <v>44300</v>
      </c>
      <c r="F1567" s="56">
        <v>11.428570000000001</v>
      </c>
      <c r="G1567" s="56">
        <v>18.57142</v>
      </c>
      <c r="I1567" s="45">
        <v>44300</v>
      </c>
      <c r="J1567" s="56">
        <v>3.0703999999999998</v>
      </c>
      <c r="K1567" s="56">
        <v>3.9703499999999998</v>
      </c>
      <c r="M1567" s="45">
        <v>44300</v>
      </c>
      <c r="N1567" s="56">
        <v>2.5929099999999998</v>
      </c>
      <c r="O1567" s="56">
        <v>5.4883300000000004</v>
      </c>
      <c r="Q1567" s="45">
        <v>44300</v>
      </c>
      <c r="R1567" s="56">
        <v>10.393269999999999</v>
      </c>
      <c r="S1567" s="56">
        <v>16.29936</v>
      </c>
      <c r="U1567" s="45">
        <v>44300</v>
      </c>
      <c r="V1567" s="56">
        <v>6.0606</v>
      </c>
      <c r="W1567" s="56">
        <v>7.2932699999999997</v>
      </c>
      <c r="Y1567" s="45">
        <v>44300</v>
      </c>
      <c r="Z1567" s="56">
        <v>5.3685099999999997</v>
      </c>
      <c r="AA1567" s="56">
        <v>16.765239999999999</v>
      </c>
      <c r="AC1567" s="45">
        <v>44300</v>
      </c>
      <c r="AD1567" s="56">
        <v>0.41274</v>
      </c>
      <c r="AE1567" s="56">
        <v>0.62107000000000001</v>
      </c>
      <c r="AG1567" s="45">
        <v>44300</v>
      </c>
      <c r="AH1567" s="56">
        <v>0.95618999999999998</v>
      </c>
      <c r="AI1567" s="56">
        <v>0.57062999999999997</v>
      </c>
      <c r="AK1567" s="45">
        <v>44300</v>
      </c>
      <c r="AL1567" s="56">
        <v>3.3350399999999998</v>
      </c>
      <c r="AM1567" s="56">
        <v>3.0785</v>
      </c>
      <c r="AO1567" s="45">
        <v>44300</v>
      </c>
      <c r="AP1567" s="56">
        <v>10.86805</v>
      </c>
      <c r="AQ1567" s="56">
        <v>6.3888800000000003</v>
      </c>
    </row>
    <row r="1568" spans="1:43">
      <c r="A1568" s="45">
        <v>44301</v>
      </c>
      <c r="B1568" s="56">
        <v>0.29487000000000002</v>
      </c>
      <c r="C1568" s="56">
        <v>0.34358</v>
      </c>
      <c r="E1568" s="45">
        <v>44301</v>
      </c>
      <c r="F1568" s="56">
        <v>17.142849999999999</v>
      </c>
      <c r="G1568" s="56">
        <v>12.857139999999999</v>
      </c>
      <c r="I1568" s="45">
        <v>44301</v>
      </c>
      <c r="J1568" s="56">
        <v>3.0703999999999998</v>
      </c>
      <c r="K1568" s="56">
        <v>3.0174599999999998</v>
      </c>
      <c r="M1568" s="45">
        <v>44301</v>
      </c>
      <c r="N1568" s="56">
        <v>2.2904</v>
      </c>
      <c r="O1568" s="56">
        <v>4.0622199999999999</v>
      </c>
      <c r="Q1568" s="45">
        <v>44301</v>
      </c>
      <c r="R1568" s="56">
        <v>9.6651500000000006</v>
      </c>
      <c r="S1568" s="56">
        <v>17.179390000000001</v>
      </c>
      <c r="U1568" s="45">
        <v>44301</v>
      </c>
      <c r="V1568" s="56">
        <v>5.3415499999999998</v>
      </c>
      <c r="W1568" s="56">
        <v>6.2146800000000004</v>
      </c>
      <c r="Y1568" s="45">
        <v>44301</v>
      </c>
      <c r="Z1568" s="56">
        <v>4.7315699999999996</v>
      </c>
      <c r="AA1568" s="56">
        <v>17.106459999999998</v>
      </c>
      <c r="AC1568" s="45">
        <v>44301</v>
      </c>
      <c r="AD1568" s="56">
        <v>0.52446999999999999</v>
      </c>
      <c r="AE1568" s="56">
        <v>0.62156</v>
      </c>
      <c r="AG1568" s="45">
        <v>44301</v>
      </c>
      <c r="AH1568" s="56">
        <v>1.55768</v>
      </c>
      <c r="AI1568" s="56">
        <v>0.83281000000000005</v>
      </c>
      <c r="AK1568" s="45">
        <v>44301</v>
      </c>
      <c r="AL1568" s="56">
        <v>2.5141</v>
      </c>
      <c r="AM1568" s="56">
        <v>2.3088700000000002</v>
      </c>
      <c r="AO1568" s="45">
        <v>44301</v>
      </c>
      <c r="AP1568" s="56">
        <v>12.01388</v>
      </c>
      <c r="AQ1568" s="56">
        <v>8.5416600000000003</v>
      </c>
    </row>
    <row r="1569" spans="1:43">
      <c r="A1569" s="45">
        <v>44302</v>
      </c>
      <c r="B1569" s="56">
        <v>0.22772999999999999</v>
      </c>
      <c r="C1569" s="56">
        <v>0.36069000000000001</v>
      </c>
      <c r="E1569" s="45">
        <v>44302</v>
      </c>
      <c r="F1569" s="56">
        <v>10</v>
      </c>
      <c r="G1569" s="56">
        <v>20</v>
      </c>
      <c r="I1569" s="45">
        <v>44302</v>
      </c>
      <c r="J1569" s="56">
        <v>1.79989</v>
      </c>
      <c r="K1569" s="56">
        <v>3.4939100000000001</v>
      </c>
      <c r="M1569" s="45">
        <v>44302</v>
      </c>
      <c r="N1569" s="56">
        <v>1.8150299999999999</v>
      </c>
      <c r="O1569" s="56">
        <v>3.1114899999999999</v>
      </c>
      <c r="Q1569" s="45">
        <v>44302</v>
      </c>
      <c r="R1569" s="56">
        <v>9.3885799999999993</v>
      </c>
      <c r="S1569" s="56">
        <v>15.7514</v>
      </c>
      <c r="U1569" s="45">
        <v>44302</v>
      </c>
      <c r="V1569" s="56">
        <v>4.5711300000000001</v>
      </c>
      <c r="W1569" s="56">
        <v>6.2403599999999999</v>
      </c>
      <c r="Y1569" s="45">
        <v>44302</v>
      </c>
      <c r="Z1569" s="56">
        <v>4.0491299999999999</v>
      </c>
      <c r="AA1569" s="56">
        <v>14.831659999999999</v>
      </c>
      <c r="AC1569" s="45">
        <v>44302</v>
      </c>
      <c r="AD1569" s="56">
        <v>0.55032000000000003</v>
      </c>
      <c r="AE1569" s="56">
        <v>0.54349000000000003</v>
      </c>
      <c r="AG1569" s="45">
        <v>44302</v>
      </c>
      <c r="AH1569" s="56">
        <v>1.4342900000000001</v>
      </c>
      <c r="AI1569" s="56">
        <v>0.66317000000000004</v>
      </c>
      <c r="AK1569" s="45">
        <v>44302</v>
      </c>
      <c r="AL1569" s="56">
        <v>2.5910700000000002</v>
      </c>
      <c r="AM1569" s="56">
        <v>2.5141</v>
      </c>
      <c r="AO1569" s="45">
        <v>44302</v>
      </c>
      <c r="AP1569" s="56">
        <v>11.38888</v>
      </c>
      <c r="AQ1569" s="56">
        <v>6.5277700000000003</v>
      </c>
    </row>
    <row r="1570" spans="1:43">
      <c r="A1570" s="45">
        <v>44303</v>
      </c>
      <c r="B1570" s="56">
        <v>0.16980999999999999</v>
      </c>
      <c r="C1570" s="56">
        <v>0.20666999999999999</v>
      </c>
      <c r="E1570" s="45">
        <v>44303</v>
      </c>
      <c r="F1570" s="56">
        <v>11.428570000000001</v>
      </c>
      <c r="G1570" s="56">
        <v>21.428570000000001</v>
      </c>
      <c r="I1570" s="45">
        <v>44303</v>
      </c>
      <c r="J1570" s="56">
        <v>1.5351999999999999</v>
      </c>
      <c r="K1570" s="56">
        <v>0.95287999999999995</v>
      </c>
      <c r="M1570" s="45">
        <v>44303</v>
      </c>
      <c r="N1570" s="56">
        <v>2.11754</v>
      </c>
      <c r="O1570" s="56">
        <v>0.99394000000000005</v>
      </c>
      <c r="Q1570" s="45">
        <v>44303</v>
      </c>
      <c r="R1570" s="56">
        <v>5.1269999999999998</v>
      </c>
      <c r="S1570" s="56">
        <v>7.8700200000000002</v>
      </c>
      <c r="U1570" s="45">
        <v>44303</v>
      </c>
      <c r="V1570" s="56">
        <v>2.2855599999999998</v>
      </c>
      <c r="W1570" s="56">
        <v>4.3913700000000002</v>
      </c>
      <c r="Y1570" s="45">
        <v>44303</v>
      </c>
      <c r="Z1570" s="56">
        <v>2.0245600000000001</v>
      </c>
      <c r="AA1570" s="56">
        <v>7.6205600000000002</v>
      </c>
      <c r="AC1570" s="45">
        <v>44303</v>
      </c>
      <c r="AD1570" s="56">
        <v>0.31125999999999998</v>
      </c>
      <c r="AE1570" s="56">
        <v>0.47665000000000002</v>
      </c>
      <c r="AG1570" s="45">
        <v>44303</v>
      </c>
      <c r="AH1570" s="56">
        <v>1.0024599999999999</v>
      </c>
      <c r="AI1570" s="56">
        <v>0.41639999999999999</v>
      </c>
      <c r="AK1570" s="45">
        <v>44303</v>
      </c>
      <c r="AL1570" s="56">
        <v>0.92354999999999998</v>
      </c>
      <c r="AM1570" s="56">
        <v>0.94920000000000004</v>
      </c>
      <c r="AO1570" s="45">
        <v>44303</v>
      </c>
      <c r="AP1570" s="56">
        <v>3.3680500000000002</v>
      </c>
      <c r="AQ1570" s="56">
        <v>1.9097200000000001</v>
      </c>
    </row>
    <row r="1571" spans="1:43">
      <c r="A1571" s="45">
        <v>44304</v>
      </c>
      <c r="B1571" s="56">
        <v>0.20666999999999999</v>
      </c>
      <c r="C1571" s="56">
        <v>0.15665000000000001</v>
      </c>
      <c r="E1571" s="45">
        <v>44304</v>
      </c>
      <c r="F1571" s="56">
        <v>0</v>
      </c>
      <c r="G1571" s="56">
        <v>11.428570000000001</v>
      </c>
      <c r="I1571" s="45">
        <v>44304</v>
      </c>
      <c r="J1571" s="56">
        <v>2.3822100000000002</v>
      </c>
      <c r="K1571" s="56">
        <v>1.1116900000000001</v>
      </c>
      <c r="M1571" s="45">
        <v>44304</v>
      </c>
      <c r="N1571" s="56">
        <v>1.1668099999999999</v>
      </c>
      <c r="O1571" s="56">
        <v>0.77786999999999995</v>
      </c>
      <c r="Q1571" s="45">
        <v>44304</v>
      </c>
      <c r="R1571" s="56">
        <v>4.9880699999999996</v>
      </c>
      <c r="S1571" s="56">
        <v>6.7575500000000002</v>
      </c>
      <c r="U1571" s="45">
        <v>44304</v>
      </c>
      <c r="V1571" s="56">
        <v>1.7719499999999999</v>
      </c>
      <c r="W1571" s="56">
        <v>4.8022499999999999</v>
      </c>
      <c r="Y1571" s="45">
        <v>44304</v>
      </c>
      <c r="Z1571" s="56">
        <v>1.5696000000000001</v>
      </c>
      <c r="AA1571" s="56">
        <v>7.48407</v>
      </c>
      <c r="AC1571" s="45">
        <v>44304</v>
      </c>
      <c r="AD1571" s="56">
        <v>0.32784999999999997</v>
      </c>
      <c r="AE1571" s="56">
        <v>0.47031000000000001</v>
      </c>
      <c r="AG1571" s="45">
        <v>44304</v>
      </c>
      <c r="AH1571" s="56">
        <v>1.0487299999999999</v>
      </c>
      <c r="AI1571" s="56">
        <v>0.47809000000000001</v>
      </c>
      <c r="AK1571" s="45">
        <v>44304</v>
      </c>
      <c r="AL1571" s="56">
        <v>1.30836</v>
      </c>
      <c r="AM1571" s="56">
        <v>0.74397000000000002</v>
      </c>
      <c r="AO1571" s="45">
        <v>44304</v>
      </c>
      <c r="AP1571" s="56">
        <v>2.8819400000000002</v>
      </c>
      <c r="AQ1571" s="56">
        <v>1.7013799999999999</v>
      </c>
    </row>
    <row r="1572" spans="1:43">
      <c r="A1572" s="45">
        <v>44305</v>
      </c>
      <c r="B1572" s="56">
        <v>0.26854</v>
      </c>
      <c r="C1572" s="56">
        <v>0.35543000000000002</v>
      </c>
      <c r="E1572" s="45">
        <v>44305</v>
      </c>
      <c r="F1572" s="56">
        <v>11.428570000000001</v>
      </c>
      <c r="G1572" s="56">
        <v>24.285710000000002</v>
      </c>
      <c r="I1572" s="45">
        <v>44305</v>
      </c>
      <c r="J1572" s="56">
        <v>2.0645799999999999</v>
      </c>
      <c r="K1572" s="56">
        <v>3.3350900000000001</v>
      </c>
      <c r="M1572" s="45">
        <v>44305</v>
      </c>
      <c r="N1572" s="56">
        <v>2.9386299999999999</v>
      </c>
      <c r="O1572" s="56">
        <v>3.3707799999999999</v>
      </c>
      <c r="Q1572" s="45">
        <v>44305</v>
      </c>
      <c r="R1572" s="56">
        <v>9.4103300000000001</v>
      </c>
      <c r="S1572" s="56">
        <v>15.148260000000001</v>
      </c>
      <c r="U1572" s="45">
        <v>44305</v>
      </c>
      <c r="V1572" s="56">
        <v>3.7750300000000001</v>
      </c>
      <c r="W1572" s="56">
        <v>8.5259300000000007</v>
      </c>
      <c r="Y1572" s="45">
        <v>44305</v>
      </c>
      <c r="Z1572" s="56">
        <v>3.3439399999999999</v>
      </c>
      <c r="AA1572" s="56">
        <v>15.514099999999999</v>
      </c>
      <c r="AC1572" s="45">
        <v>44305</v>
      </c>
      <c r="AD1572" s="56">
        <v>0.45713999999999999</v>
      </c>
      <c r="AE1572" s="56">
        <v>0.63180000000000003</v>
      </c>
      <c r="AG1572" s="45">
        <v>44305</v>
      </c>
      <c r="AH1572" s="56">
        <v>1.6656299999999999</v>
      </c>
      <c r="AI1572" s="56">
        <v>0.80196999999999996</v>
      </c>
      <c r="AK1572" s="45">
        <v>44305</v>
      </c>
      <c r="AL1572" s="56">
        <v>4.1303200000000002</v>
      </c>
      <c r="AM1572" s="56">
        <v>2.1292900000000001</v>
      </c>
      <c r="AO1572" s="45">
        <v>44305</v>
      </c>
      <c r="AP1572" s="56">
        <v>11.80555</v>
      </c>
      <c r="AQ1572" s="56">
        <v>8.2291600000000003</v>
      </c>
    </row>
    <row r="1573" spans="1:43">
      <c r="A1573" s="45">
        <v>44306</v>
      </c>
      <c r="B1573" s="56">
        <v>0.25801000000000002</v>
      </c>
      <c r="C1573" s="56">
        <v>0.33962999999999999</v>
      </c>
      <c r="E1573" s="45">
        <v>44306</v>
      </c>
      <c r="F1573" s="56">
        <v>0</v>
      </c>
      <c r="G1573" s="56">
        <v>25.714279999999999</v>
      </c>
      <c r="I1573" s="45">
        <v>44306</v>
      </c>
      <c r="J1573" s="56">
        <v>2.9645299999999999</v>
      </c>
      <c r="K1573" s="56">
        <v>4.6585400000000003</v>
      </c>
      <c r="M1573" s="45">
        <v>44306</v>
      </c>
      <c r="N1573" s="56">
        <v>2.5064799999999998</v>
      </c>
      <c r="O1573" s="56">
        <v>3.8029299999999999</v>
      </c>
      <c r="Q1573" s="45">
        <v>44306</v>
      </c>
      <c r="R1573" s="56">
        <v>10.22512</v>
      </c>
      <c r="S1573" s="56">
        <v>15.52904</v>
      </c>
      <c r="U1573" s="45">
        <v>44306</v>
      </c>
      <c r="V1573" s="56">
        <v>5.8808400000000001</v>
      </c>
      <c r="W1573" s="56">
        <v>7.16486</v>
      </c>
      <c r="Y1573" s="45">
        <v>44306</v>
      </c>
      <c r="Z1573" s="56">
        <v>5.2092799999999997</v>
      </c>
      <c r="AA1573" s="56">
        <v>17.31119</v>
      </c>
      <c r="AC1573" s="45">
        <v>44306</v>
      </c>
      <c r="AD1573" s="56">
        <v>0.51422000000000001</v>
      </c>
      <c r="AE1573" s="56">
        <v>0.69913000000000003</v>
      </c>
      <c r="AG1573" s="45">
        <v>44306</v>
      </c>
      <c r="AH1573" s="56">
        <v>2.0666199999999999</v>
      </c>
      <c r="AI1573" s="56">
        <v>1.15669</v>
      </c>
      <c r="AK1573" s="45">
        <v>44306</v>
      </c>
      <c r="AL1573" s="56">
        <v>3.5659299999999998</v>
      </c>
      <c r="AM1573" s="56">
        <v>2.05233</v>
      </c>
      <c r="AO1573" s="45">
        <v>44306</v>
      </c>
      <c r="AP1573" s="56">
        <v>10.65972</v>
      </c>
      <c r="AQ1573" s="56">
        <v>6.25</v>
      </c>
    </row>
    <row r="1574" spans="1:43">
      <c r="A1574" s="45">
        <v>44307</v>
      </c>
      <c r="B1574" s="56">
        <v>0.45678999999999997</v>
      </c>
      <c r="C1574" s="56">
        <v>0.34094999999999998</v>
      </c>
      <c r="E1574" s="45">
        <v>44307</v>
      </c>
      <c r="F1574" s="56">
        <v>17.142849999999999</v>
      </c>
      <c r="G1574" s="56">
        <v>31.428570000000001</v>
      </c>
      <c r="I1574" s="45">
        <v>44307</v>
      </c>
      <c r="J1574" s="56">
        <v>24.298570000000002</v>
      </c>
      <c r="K1574" s="56">
        <v>3.8115399999999999</v>
      </c>
      <c r="M1574" s="45">
        <v>44307</v>
      </c>
      <c r="N1574" s="56">
        <v>29.602419999999999</v>
      </c>
      <c r="O1574" s="56">
        <v>4.2350899999999996</v>
      </c>
      <c r="Q1574" s="45">
        <v>44307</v>
      </c>
      <c r="R1574" s="56">
        <v>10.31244</v>
      </c>
      <c r="S1574" s="56">
        <v>19.46827</v>
      </c>
      <c r="U1574" s="45">
        <v>44307</v>
      </c>
      <c r="V1574" s="56">
        <v>3.5439099999999999</v>
      </c>
      <c r="W1574" s="56">
        <v>9.4504300000000008</v>
      </c>
      <c r="Y1574" s="45">
        <v>44307</v>
      </c>
      <c r="Z1574" s="56">
        <v>3.1392099999999998</v>
      </c>
      <c r="AA1574" s="56">
        <v>19.381250000000001</v>
      </c>
      <c r="AC1574" s="45">
        <v>44307</v>
      </c>
      <c r="AD1574" s="56">
        <v>0.76937999999999995</v>
      </c>
      <c r="AE1574" s="56">
        <v>0.80939000000000005</v>
      </c>
      <c r="AG1574" s="45">
        <v>44307</v>
      </c>
      <c r="AH1574" s="56">
        <v>2.82233</v>
      </c>
      <c r="AI1574" s="56">
        <v>0.84823999999999999</v>
      </c>
      <c r="AK1574" s="45">
        <v>44307</v>
      </c>
      <c r="AL1574" s="56">
        <v>4.3355499999999996</v>
      </c>
      <c r="AM1574" s="56">
        <v>1.9240600000000001</v>
      </c>
      <c r="AO1574" s="45">
        <v>44307</v>
      </c>
      <c r="AP1574" s="56">
        <v>10.24305</v>
      </c>
      <c r="AQ1574" s="56">
        <v>7.7777700000000003</v>
      </c>
    </row>
    <row r="1575" spans="1:43">
      <c r="A1575" s="45">
        <v>44308</v>
      </c>
      <c r="B1575" s="56">
        <v>0.28697</v>
      </c>
      <c r="C1575" s="56">
        <v>0.36596000000000001</v>
      </c>
      <c r="E1575" s="45">
        <v>44308</v>
      </c>
      <c r="F1575" s="56">
        <v>10</v>
      </c>
      <c r="G1575" s="56">
        <v>27.142849999999999</v>
      </c>
      <c r="I1575" s="45">
        <v>44308</v>
      </c>
      <c r="J1575" s="56">
        <v>5.2938000000000001</v>
      </c>
      <c r="K1575" s="56">
        <v>4.0762299999999998</v>
      </c>
      <c r="M1575" s="45">
        <v>44308</v>
      </c>
      <c r="N1575" s="56">
        <v>4.5375899999999998</v>
      </c>
      <c r="O1575" s="56">
        <v>3.5436399999999999</v>
      </c>
      <c r="Q1575" s="45">
        <v>44308</v>
      </c>
      <c r="R1575" s="56">
        <v>9.1113499999999998</v>
      </c>
      <c r="S1575" s="56">
        <v>15.137230000000001</v>
      </c>
      <c r="U1575" s="45">
        <v>44308</v>
      </c>
      <c r="V1575" s="56">
        <v>3.3898299999999999</v>
      </c>
      <c r="W1575" s="56">
        <v>6.9851000000000001</v>
      </c>
      <c r="Y1575" s="45">
        <v>44308</v>
      </c>
      <c r="Z1575" s="56">
        <v>3.0027200000000001</v>
      </c>
      <c r="AA1575" s="56">
        <v>10.259320000000001</v>
      </c>
      <c r="AC1575" s="45">
        <v>44308</v>
      </c>
      <c r="AD1575" s="56">
        <v>0.55325000000000002</v>
      </c>
      <c r="AE1575" s="56">
        <v>0.66839000000000004</v>
      </c>
      <c r="AG1575" s="45">
        <v>44308</v>
      </c>
      <c r="AH1575" s="56">
        <v>1.61937</v>
      </c>
      <c r="AI1575" s="56">
        <v>0.63231999999999999</v>
      </c>
      <c r="AK1575" s="45">
        <v>44308</v>
      </c>
      <c r="AL1575" s="56">
        <v>1.77013</v>
      </c>
      <c r="AM1575" s="56">
        <v>1.1800900000000001</v>
      </c>
      <c r="AO1575" s="45">
        <v>44308</v>
      </c>
      <c r="AP1575" s="56">
        <v>10.86805</v>
      </c>
      <c r="AQ1575" s="56">
        <v>5.6597200000000001</v>
      </c>
    </row>
    <row r="1576" spans="1:43">
      <c r="A1576" s="45">
        <v>44309</v>
      </c>
      <c r="B1576" s="56">
        <v>0.36858999999999997</v>
      </c>
      <c r="C1576" s="56">
        <v>0.38569999999999999</v>
      </c>
      <c r="E1576" s="45">
        <v>44309</v>
      </c>
      <c r="F1576" s="56">
        <v>18.57142</v>
      </c>
      <c r="G1576" s="56">
        <v>15.71428</v>
      </c>
      <c r="I1576" s="45">
        <v>44309</v>
      </c>
      <c r="J1576" s="56">
        <v>8.4171499999999995</v>
      </c>
      <c r="K1576" s="56">
        <v>4.1291599999999997</v>
      </c>
      <c r="M1576" s="45">
        <v>44309</v>
      </c>
      <c r="N1576" s="56">
        <v>5.7476200000000004</v>
      </c>
      <c r="O1576" s="56">
        <v>4.1918699999999998</v>
      </c>
      <c r="Q1576" s="45">
        <v>44309</v>
      </c>
      <c r="R1576" s="56">
        <v>9.6076899999999998</v>
      </c>
      <c r="S1576" s="56">
        <v>15.82996</v>
      </c>
      <c r="U1576" s="45">
        <v>44309</v>
      </c>
      <c r="V1576" s="56">
        <v>3.2357399999999998</v>
      </c>
      <c r="W1576" s="56">
        <v>7.3189500000000001</v>
      </c>
      <c r="Y1576" s="45">
        <v>44309</v>
      </c>
      <c r="Z1576" s="56">
        <v>2.8662399999999999</v>
      </c>
      <c r="AA1576" s="56">
        <v>10.145580000000001</v>
      </c>
      <c r="AC1576" s="45">
        <v>44309</v>
      </c>
      <c r="AD1576" s="56">
        <v>0.65278000000000003</v>
      </c>
      <c r="AE1576" s="56">
        <v>0.69620000000000004</v>
      </c>
      <c r="AG1576" s="45">
        <v>44309</v>
      </c>
      <c r="AH1576" s="56">
        <v>2.2979599999999998</v>
      </c>
      <c r="AI1576" s="56">
        <v>1.63479</v>
      </c>
      <c r="AK1576" s="45">
        <v>44309</v>
      </c>
      <c r="AL1576" s="56">
        <v>2.1806000000000001</v>
      </c>
      <c r="AM1576" s="56">
        <v>1.51359</v>
      </c>
      <c r="AO1576" s="45">
        <v>44309</v>
      </c>
      <c r="AP1576" s="56">
        <v>10.20833</v>
      </c>
      <c r="AQ1576" s="56">
        <v>5.5555500000000002</v>
      </c>
    </row>
    <row r="1577" spans="1:43">
      <c r="A1577" s="45">
        <v>44310</v>
      </c>
      <c r="B1577" s="56">
        <v>0.13952999999999999</v>
      </c>
      <c r="C1577" s="56">
        <v>0.19614000000000001</v>
      </c>
      <c r="E1577" s="45">
        <v>44310</v>
      </c>
      <c r="F1577" s="56">
        <v>0</v>
      </c>
      <c r="G1577" s="56">
        <v>0</v>
      </c>
      <c r="I1577" s="45">
        <v>44310</v>
      </c>
      <c r="J1577" s="56">
        <v>1.90577</v>
      </c>
      <c r="K1577" s="56">
        <v>1.3763799999999999</v>
      </c>
      <c r="M1577" s="45">
        <v>44310</v>
      </c>
      <c r="N1577" s="56">
        <v>0.86429999999999996</v>
      </c>
      <c r="O1577" s="56">
        <v>0.47536</v>
      </c>
      <c r="Q1577" s="45">
        <v>44310</v>
      </c>
      <c r="R1577" s="56">
        <v>4.7455800000000004</v>
      </c>
      <c r="S1577" s="56">
        <v>6.9601199999999999</v>
      </c>
      <c r="U1577" s="45">
        <v>44310</v>
      </c>
      <c r="V1577" s="56">
        <v>2.0287600000000001</v>
      </c>
      <c r="W1577" s="56">
        <v>3.9548000000000001</v>
      </c>
      <c r="Y1577" s="45">
        <v>44310</v>
      </c>
      <c r="Z1577" s="56">
        <v>1.79708</v>
      </c>
      <c r="AA1577" s="56">
        <v>5.5959899999999996</v>
      </c>
      <c r="AC1577" s="45">
        <v>44310</v>
      </c>
      <c r="AD1577" s="56">
        <v>0.23271</v>
      </c>
      <c r="AE1577" s="56">
        <v>0.64449000000000001</v>
      </c>
      <c r="AG1577" s="45">
        <v>44310</v>
      </c>
      <c r="AH1577" s="56">
        <v>0.60148000000000001</v>
      </c>
      <c r="AI1577" s="56">
        <v>0.24676000000000001</v>
      </c>
      <c r="AK1577" s="45">
        <v>44310</v>
      </c>
      <c r="AL1577" s="56">
        <v>0.69266000000000005</v>
      </c>
      <c r="AM1577" s="56">
        <v>0.41045999999999999</v>
      </c>
      <c r="AO1577" s="45">
        <v>44310</v>
      </c>
      <c r="AP1577" s="56">
        <v>2.6388799999999999</v>
      </c>
      <c r="AQ1577" s="56">
        <v>2.2222200000000001</v>
      </c>
    </row>
    <row r="1578" spans="1:43">
      <c r="A1578" s="45">
        <v>44311</v>
      </c>
      <c r="B1578" s="56">
        <v>0.16718</v>
      </c>
      <c r="C1578" s="56">
        <v>0.12637000000000001</v>
      </c>
      <c r="E1578" s="45">
        <v>44311</v>
      </c>
      <c r="F1578" s="56">
        <v>0</v>
      </c>
      <c r="G1578" s="56">
        <v>0</v>
      </c>
      <c r="I1578" s="45">
        <v>44311</v>
      </c>
      <c r="J1578" s="56">
        <v>1.5881400000000001</v>
      </c>
      <c r="K1578" s="56">
        <v>0.95287999999999995</v>
      </c>
      <c r="M1578" s="45">
        <v>44311</v>
      </c>
      <c r="N1578" s="56">
        <v>0.30249999999999999</v>
      </c>
      <c r="O1578" s="56">
        <v>0.47536</v>
      </c>
      <c r="Q1578" s="45">
        <v>44311</v>
      </c>
      <c r="R1578" s="56">
        <v>4.1414600000000004</v>
      </c>
      <c r="S1578" s="56">
        <v>6.2401099999999996</v>
      </c>
      <c r="U1578" s="45">
        <v>44311</v>
      </c>
      <c r="V1578" s="56">
        <v>1.3610599999999999</v>
      </c>
      <c r="W1578" s="56">
        <v>5.72675</v>
      </c>
      <c r="Y1578" s="45">
        <v>44311</v>
      </c>
      <c r="Z1578" s="56">
        <v>1.20564</v>
      </c>
      <c r="AA1578" s="56">
        <v>5.9372100000000003</v>
      </c>
      <c r="AC1578" s="45">
        <v>44311</v>
      </c>
      <c r="AD1578" s="56">
        <v>0.24734999999999999</v>
      </c>
      <c r="AE1578" s="56">
        <v>0.88695999999999997</v>
      </c>
      <c r="AG1578" s="45">
        <v>44311</v>
      </c>
      <c r="AH1578" s="56">
        <v>0.69401000000000002</v>
      </c>
      <c r="AI1578" s="56">
        <v>0.40098</v>
      </c>
      <c r="AK1578" s="45">
        <v>44311</v>
      </c>
      <c r="AL1578" s="56">
        <v>0.76961999999999997</v>
      </c>
      <c r="AM1578" s="56">
        <v>0.66700000000000004</v>
      </c>
      <c r="AO1578" s="45">
        <v>44311</v>
      </c>
      <c r="AP1578" s="56">
        <v>1.875</v>
      </c>
      <c r="AQ1578" s="56">
        <v>1.8402700000000001</v>
      </c>
    </row>
    <row r="1579" spans="1:43">
      <c r="A1579" s="45">
        <v>44312</v>
      </c>
      <c r="B1579" s="56">
        <v>0.27906999999999998</v>
      </c>
      <c r="C1579" s="56">
        <v>0.32778000000000002</v>
      </c>
      <c r="E1579" s="45">
        <v>44312</v>
      </c>
      <c r="F1579" s="56">
        <v>11.428570000000001</v>
      </c>
      <c r="G1579" s="56">
        <v>20</v>
      </c>
      <c r="I1579" s="45">
        <v>44312</v>
      </c>
      <c r="J1579" s="56">
        <v>2.59396</v>
      </c>
      <c r="K1579" s="56">
        <v>4.2879800000000001</v>
      </c>
      <c r="M1579" s="45">
        <v>44312</v>
      </c>
      <c r="N1579" s="56">
        <v>1.2100200000000001</v>
      </c>
      <c r="O1579" s="56">
        <v>3.1114899999999999</v>
      </c>
      <c r="Q1579" s="45">
        <v>44312</v>
      </c>
      <c r="R1579" s="56">
        <v>9.1447900000000004</v>
      </c>
      <c r="S1579" s="56">
        <v>14.27277</v>
      </c>
      <c r="U1579" s="45">
        <v>44312</v>
      </c>
      <c r="V1579" s="56">
        <v>5.3929099999999996</v>
      </c>
      <c r="W1579" s="56">
        <v>8.0380000000000003</v>
      </c>
      <c r="Y1579" s="45">
        <v>44312</v>
      </c>
      <c r="Z1579" s="56">
        <v>4.7770700000000001</v>
      </c>
      <c r="AA1579" s="56">
        <v>10.94176</v>
      </c>
      <c r="AC1579" s="45">
        <v>44312</v>
      </c>
      <c r="AD1579" s="56">
        <v>0.38640000000000002</v>
      </c>
      <c r="AE1579" s="56">
        <v>0.78890000000000005</v>
      </c>
      <c r="AG1579" s="45">
        <v>44312</v>
      </c>
      <c r="AH1579" s="56">
        <v>1.3726</v>
      </c>
      <c r="AI1579" s="56">
        <v>0.55520999999999998</v>
      </c>
      <c r="AK1579" s="45">
        <v>44312</v>
      </c>
      <c r="AL1579" s="56">
        <v>1.5649</v>
      </c>
      <c r="AM1579" s="56">
        <v>1.51359</v>
      </c>
      <c r="AO1579" s="45">
        <v>44312</v>
      </c>
      <c r="AP1579" s="56">
        <v>11.18055</v>
      </c>
      <c r="AQ1579" s="56">
        <v>6.5625</v>
      </c>
    </row>
    <row r="1580" spans="1:43">
      <c r="A1580" s="45">
        <v>44313</v>
      </c>
      <c r="B1580" s="56">
        <v>0.23036999999999999</v>
      </c>
      <c r="C1580" s="56">
        <v>0.45151999999999998</v>
      </c>
      <c r="E1580" s="45">
        <v>44313</v>
      </c>
      <c r="F1580" s="56">
        <v>34.285710000000002</v>
      </c>
      <c r="G1580" s="56">
        <v>27.142849999999999</v>
      </c>
      <c r="I1580" s="45">
        <v>44313</v>
      </c>
      <c r="J1580" s="56">
        <v>3.3880300000000001</v>
      </c>
      <c r="K1580" s="56">
        <v>3.2821500000000001</v>
      </c>
      <c r="M1580" s="45">
        <v>44313</v>
      </c>
      <c r="N1580" s="56">
        <v>2.46326</v>
      </c>
      <c r="O1580" s="56">
        <v>3.0250599999999999</v>
      </c>
      <c r="Q1580" s="45">
        <v>44313</v>
      </c>
      <c r="R1580" s="56">
        <v>9.4375999999999998</v>
      </c>
      <c r="S1580" s="56">
        <v>15.19955</v>
      </c>
      <c r="U1580" s="45">
        <v>44313</v>
      </c>
      <c r="V1580" s="56">
        <v>5.6497099999999998</v>
      </c>
      <c r="W1580" s="56">
        <v>6.8567</v>
      </c>
      <c r="Y1580" s="45">
        <v>44313</v>
      </c>
      <c r="Z1580" s="56">
        <v>5.0045400000000004</v>
      </c>
      <c r="AA1580" s="56">
        <v>10.191079999999999</v>
      </c>
      <c r="AC1580" s="45">
        <v>44313</v>
      </c>
      <c r="AD1580" s="56">
        <v>0.42104000000000003</v>
      </c>
      <c r="AE1580" s="56">
        <v>0.75182000000000004</v>
      </c>
      <c r="AG1580" s="45">
        <v>44313</v>
      </c>
      <c r="AH1580" s="56">
        <v>1.14127</v>
      </c>
      <c r="AI1580" s="56">
        <v>0.55520999999999998</v>
      </c>
      <c r="AK1580" s="45">
        <v>44313</v>
      </c>
      <c r="AL1580" s="56">
        <v>2.3858299999999999</v>
      </c>
      <c r="AM1580" s="56">
        <v>1.20574</v>
      </c>
      <c r="AO1580" s="45">
        <v>44313</v>
      </c>
      <c r="AP1580" s="56">
        <v>11.35416</v>
      </c>
      <c r="AQ1580" s="56">
        <v>6.3541600000000003</v>
      </c>
    </row>
    <row r="1581" spans="1:43">
      <c r="A1581" s="45">
        <v>44314</v>
      </c>
      <c r="B1581" s="56">
        <v>0.28697</v>
      </c>
      <c r="C1581" s="56">
        <v>0.33962999999999999</v>
      </c>
      <c r="E1581" s="45">
        <v>44314</v>
      </c>
      <c r="F1581" s="56">
        <v>15.71428</v>
      </c>
      <c r="G1581" s="56">
        <v>8.5714199999999998</v>
      </c>
      <c r="I1581" s="45">
        <v>44314</v>
      </c>
      <c r="J1581" s="56">
        <v>15.775539999999999</v>
      </c>
      <c r="K1581" s="56">
        <v>3.8644699999999998</v>
      </c>
      <c r="M1581" s="45">
        <v>44314</v>
      </c>
      <c r="N1581" s="56">
        <v>16.076049999999999</v>
      </c>
      <c r="O1581" s="56">
        <v>3.0250599999999999</v>
      </c>
      <c r="Q1581" s="45">
        <v>44314</v>
      </c>
      <c r="R1581" s="56">
        <v>8.3523999999999994</v>
      </c>
      <c r="S1581" s="56">
        <v>17.1755</v>
      </c>
      <c r="U1581" s="45">
        <v>44314</v>
      </c>
      <c r="V1581" s="56">
        <v>3.6979899999999999</v>
      </c>
      <c r="W1581" s="56">
        <v>8.5259300000000007</v>
      </c>
      <c r="Y1581" s="45">
        <v>44314</v>
      </c>
      <c r="Z1581" s="56">
        <v>3.2757000000000001</v>
      </c>
      <c r="AA1581" s="56">
        <v>12.55686</v>
      </c>
      <c r="AC1581" s="45">
        <v>44314</v>
      </c>
      <c r="AD1581" s="56">
        <v>0.53617999999999999</v>
      </c>
      <c r="AE1581" s="56">
        <v>0.73912999999999995</v>
      </c>
      <c r="AG1581" s="45">
        <v>44314</v>
      </c>
      <c r="AH1581" s="56">
        <v>1.9586600000000001</v>
      </c>
      <c r="AI1581" s="56">
        <v>0.58604999999999996</v>
      </c>
      <c r="AK1581" s="45">
        <v>44314</v>
      </c>
      <c r="AL1581" s="56">
        <v>5.2334500000000004</v>
      </c>
      <c r="AM1581" s="56">
        <v>2.4884499999999998</v>
      </c>
      <c r="AO1581" s="45">
        <v>44314</v>
      </c>
      <c r="AP1581" s="56">
        <v>12.25694</v>
      </c>
      <c r="AQ1581" s="56">
        <v>6.3194400000000002</v>
      </c>
    </row>
    <row r="1582" spans="1:43">
      <c r="A1582" s="45">
        <v>44315</v>
      </c>
      <c r="B1582" s="56">
        <v>0.30014000000000002</v>
      </c>
      <c r="C1582" s="56">
        <v>0.36201</v>
      </c>
      <c r="E1582" s="45">
        <v>44315</v>
      </c>
      <c r="F1582" s="56">
        <v>8.5714199999999998</v>
      </c>
      <c r="G1582" s="56">
        <v>7.1428500000000001</v>
      </c>
      <c r="I1582" s="45">
        <v>44315</v>
      </c>
      <c r="J1582" s="56">
        <v>10.481730000000001</v>
      </c>
      <c r="K1582" s="56">
        <v>2.59396</v>
      </c>
      <c r="M1582" s="45">
        <v>44315</v>
      </c>
      <c r="N1582" s="56">
        <v>9.6801999999999992</v>
      </c>
      <c r="O1582" s="56">
        <v>3.3707799999999999</v>
      </c>
      <c r="Q1582" s="45">
        <v>44315</v>
      </c>
      <c r="R1582" s="56">
        <v>9.1094100000000005</v>
      </c>
      <c r="S1582" s="56">
        <v>15.458270000000001</v>
      </c>
      <c r="U1582" s="45">
        <v>44315</v>
      </c>
      <c r="V1582" s="56">
        <v>6.70261</v>
      </c>
      <c r="W1582" s="56">
        <v>8.7827400000000004</v>
      </c>
      <c r="Y1582" s="45">
        <v>44315</v>
      </c>
      <c r="Z1582" s="56">
        <v>5.9372100000000003</v>
      </c>
      <c r="AA1582" s="56">
        <v>10.850770000000001</v>
      </c>
      <c r="AC1582" s="45">
        <v>44315</v>
      </c>
      <c r="AD1582" s="56">
        <v>0.59472000000000003</v>
      </c>
      <c r="AE1582" s="56">
        <v>0.58496000000000004</v>
      </c>
      <c r="AG1582" s="45">
        <v>44315</v>
      </c>
      <c r="AH1582" s="56">
        <v>1.6039399999999999</v>
      </c>
      <c r="AI1582" s="56">
        <v>0.46267000000000003</v>
      </c>
      <c r="AK1582" s="45">
        <v>44315</v>
      </c>
      <c r="AL1582" s="56">
        <v>4.8742900000000002</v>
      </c>
      <c r="AM1582" s="56">
        <v>1.9240600000000001</v>
      </c>
      <c r="AO1582" s="45">
        <v>44315</v>
      </c>
      <c r="AP1582" s="56">
        <v>9.86111</v>
      </c>
      <c r="AQ1582" s="56">
        <v>5.0694400000000002</v>
      </c>
    </row>
    <row r="1583" spans="1:43">
      <c r="A1583" s="45">
        <v>44316</v>
      </c>
      <c r="B1583" s="56">
        <v>0.41860999999999998</v>
      </c>
      <c r="C1583" s="56">
        <v>0.32251999999999997</v>
      </c>
      <c r="E1583" s="45">
        <v>44316</v>
      </c>
      <c r="F1583" s="56">
        <v>0</v>
      </c>
      <c r="G1583" s="56">
        <v>15.71428</v>
      </c>
      <c r="I1583" s="45">
        <v>44316</v>
      </c>
      <c r="J1583" s="56">
        <v>15.563789999999999</v>
      </c>
      <c r="K1583" s="56">
        <v>2.8057099999999999</v>
      </c>
      <c r="M1583" s="45">
        <v>44316</v>
      </c>
      <c r="N1583" s="56">
        <v>18.668970000000002</v>
      </c>
      <c r="O1583" s="56">
        <v>1.77182</v>
      </c>
      <c r="Q1583" s="45">
        <v>44316</v>
      </c>
      <c r="R1583" s="56">
        <v>8.0190199999999994</v>
      </c>
      <c r="S1583" s="56">
        <v>14.677569999999999</v>
      </c>
      <c r="U1583" s="45">
        <v>44316</v>
      </c>
      <c r="V1583" s="56">
        <v>4.4684100000000004</v>
      </c>
      <c r="W1583" s="56">
        <v>9.5531500000000005</v>
      </c>
      <c r="Y1583" s="45">
        <v>44316</v>
      </c>
      <c r="Z1583" s="56">
        <v>3.9581400000000002</v>
      </c>
      <c r="AA1583" s="56">
        <v>12.55686</v>
      </c>
      <c r="AC1583" s="45">
        <v>44316</v>
      </c>
      <c r="AD1583" s="56">
        <v>0.73279000000000005</v>
      </c>
      <c r="AE1583" s="56">
        <v>0.54886000000000001</v>
      </c>
      <c r="AG1583" s="45">
        <v>44316</v>
      </c>
      <c r="AH1583" s="56">
        <v>2.0974699999999999</v>
      </c>
      <c r="AI1583" s="56">
        <v>0.50893999999999995</v>
      </c>
      <c r="AK1583" s="45">
        <v>44316</v>
      </c>
      <c r="AL1583" s="56">
        <v>4.66906</v>
      </c>
      <c r="AM1583" s="56">
        <v>1.6931700000000001</v>
      </c>
      <c r="AO1583" s="45">
        <v>44316</v>
      </c>
      <c r="AP1583" s="56">
        <v>9.1319400000000002</v>
      </c>
      <c r="AQ1583" s="56">
        <v>5.9027700000000003</v>
      </c>
    </row>
    <row r="1584" spans="1:43">
      <c r="A1584" s="45">
        <v>44317</v>
      </c>
      <c r="B1584" s="56">
        <v>0.15401999999999999</v>
      </c>
      <c r="C1584" s="56">
        <v>0.1527</v>
      </c>
      <c r="E1584" s="45">
        <v>44317</v>
      </c>
      <c r="F1584" s="56">
        <v>0</v>
      </c>
      <c r="G1584" s="56">
        <v>7.1428500000000001</v>
      </c>
      <c r="I1584" s="45">
        <v>44317</v>
      </c>
      <c r="J1584" s="56">
        <v>3.2821500000000001</v>
      </c>
      <c r="K1584" s="56">
        <v>1.0058199999999999</v>
      </c>
      <c r="M1584" s="45">
        <v>44317</v>
      </c>
      <c r="N1584" s="56">
        <v>3.1979199999999999</v>
      </c>
      <c r="O1584" s="56">
        <v>1.3396699999999999</v>
      </c>
      <c r="Q1584" s="45">
        <v>44317</v>
      </c>
      <c r="R1584" s="56">
        <v>4.4040800000000004</v>
      </c>
      <c r="S1584" s="56">
        <v>6.5799899999999996</v>
      </c>
      <c r="U1584" s="45">
        <v>44317</v>
      </c>
      <c r="V1584" s="56">
        <v>1.7976300000000001</v>
      </c>
      <c r="W1584" s="56">
        <v>5.1360999999999999</v>
      </c>
      <c r="Y1584" s="45">
        <v>44317</v>
      </c>
      <c r="Z1584" s="56">
        <v>1.5923499999999999</v>
      </c>
      <c r="AA1584" s="56">
        <v>7.2793400000000004</v>
      </c>
      <c r="AC1584" s="45">
        <v>44317</v>
      </c>
      <c r="AD1584" s="56">
        <v>0.26734999999999998</v>
      </c>
      <c r="AE1584" s="56">
        <v>0.42201</v>
      </c>
      <c r="AG1584" s="45">
        <v>44317</v>
      </c>
      <c r="AH1584" s="56">
        <v>0.66317000000000004</v>
      </c>
      <c r="AI1584" s="56">
        <v>0.26218000000000002</v>
      </c>
      <c r="AK1584" s="45">
        <v>44317</v>
      </c>
      <c r="AL1584" s="56">
        <v>1.0774699999999999</v>
      </c>
      <c r="AM1584" s="56">
        <v>0.28219</v>
      </c>
      <c r="AO1584" s="45">
        <v>44317</v>
      </c>
      <c r="AP1584" s="56">
        <v>2.0138799999999999</v>
      </c>
      <c r="AQ1584" s="56">
        <v>1.73611</v>
      </c>
    </row>
    <row r="1585" spans="1:43">
      <c r="A1585" s="45">
        <v>44318</v>
      </c>
      <c r="B1585" s="56">
        <v>0.19877</v>
      </c>
      <c r="C1585" s="56">
        <v>0.13164000000000001</v>
      </c>
      <c r="E1585" s="45">
        <v>44318</v>
      </c>
      <c r="F1585" s="56">
        <v>0</v>
      </c>
      <c r="G1585" s="56">
        <v>17.142849999999999</v>
      </c>
      <c r="I1585" s="45">
        <v>44318</v>
      </c>
      <c r="J1585" s="56">
        <v>2.0116399999999999</v>
      </c>
      <c r="K1585" s="56">
        <v>0.84699999999999998</v>
      </c>
      <c r="M1585" s="45">
        <v>44318</v>
      </c>
      <c r="N1585" s="56">
        <v>1.5125299999999999</v>
      </c>
      <c r="O1585" s="56">
        <v>0.73465000000000003</v>
      </c>
      <c r="Q1585" s="45">
        <v>44318</v>
      </c>
      <c r="R1585" s="56">
        <v>3.9992800000000002</v>
      </c>
      <c r="S1585" s="56">
        <v>6.0937099999999997</v>
      </c>
      <c r="U1585" s="45">
        <v>44318</v>
      </c>
      <c r="V1585" s="56">
        <v>1.7976300000000001</v>
      </c>
      <c r="W1585" s="56">
        <v>6.0349199999999996</v>
      </c>
      <c r="Y1585" s="45">
        <v>44318</v>
      </c>
      <c r="Z1585" s="56">
        <v>1.5923499999999999</v>
      </c>
      <c r="AA1585" s="56">
        <v>6.14194</v>
      </c>
      <c r="AC1585" s="45">
        <v>44318</v>
      </c>
      <c r="AD1585" s="56">
        <v>0.34688000000000002</v>
      </c>
      <c r="AE1585" s="56">
        <v>0.43323</v>
      </c>
      <c r="AG1585" s="45">
        <v>44318</v>
      </c>
      <c r="AH1585" s="56">
        <v>1.01789</v>
      </c>
      <c r="AI1585" s="56">
        <v>0.27760000000000001</v>
      </c>
      <c r="AK1585" s="45">
        <v>44318</v>
      </c>
      <c r="AL1585" s="56">
        <v>1.4366300000000001</v>
      </c>
      <c r="AM1585" s="56">
        <v>0.28219</v>
      </c>
      <c r="AO1585" s="45">
        <v>44318</v>
      </c>
      <c r="AP1585" s="56">
        <v>2.2569400000000002</v>
      </c>
      <c r="AQ1585" s="56">
        <v>1.5625</v>
      </c>
    </row>
    <row r="1586" spans="1:43">
      <c r="A1586" s="45">
        <v>44319</v>
      </c>
      <c r="B1586" s="56">
        <v>0.30935000000000001</v>
      </c>
      <c r="C1586" s="56">
        <v>0.27906999999999998</v>
      </c>
      <c r="E1586" s="45">
        <v>44319</v>
      </c>
      <c r="F1586" s="56">
        <v>18.57142</v>
      </c>
      <c r="G1586" s="56">
        <v>20</v>
      </c>
      <c r="I1586" s="45">
        <v>44319</v>
      </c>
      <c r="J1586" s="56">
        <v>8.1524599999999996</v>
      </c>
      <c r="K1586" s="56">
        <v>2.3292700000000002</v>
      </c>
      <c r="M1586" s="45">
        <v>44319</v>
      </c>
      <c r="N1586" s="56">
        <v>6.5254899999999996</v>
      </c>
      <c r="O1586" s="56">
        <v>1.7285999999999999</v>
      </c>
      <c r="Q1586" s="45">
        <v>44319</v>
      </c>
      <c r="R1586" s="56">
        <v>8.5182800000000007</v>
      </c>
      <c r="S1586" s="56">
        <v>17.071300000000001</v>
      </c>
      <c r="U1586" s="45">
        <v>44319</v>
      </c>
      <c r="V1586" s="56">
        <v>4.7508900000000001</v>
      </c>
      <c r="W1586" s="56">
        <v>9.3477099999999993</v>
      </c>
      <c r="Y1586" s="45">
        <v>44319</v>
      </c>
      <c r="Z1586" s="56">
        <v>4.2083700000000004</v>
      </c>
      <c r="AA1586" s="56">
        <v>12.55686</v>
      </c>
      <c r="AC1586" s="45">
        <v>44319</v>
      </c>
      <c r="AD1586" s="56">
        <v>0.70206000000000002</v>
      </c>
      <c r="AE1586" s="56">
        <v>0.57911000000000001</v>
      </c>
      <c r="AG1586" s="45">
        <v>44319</v>
      </c>
      <c r="AH1586" s="56">
        <v>2.85317</v>
      </c>
      <c r="AI1586" s="56">
        <v>0.83281000000000005</v>
      </c>
      <c r="AK1586" s="45">
        <v>44319</v>
      </c>
      <c r="AL1586" s="56">
        <v>12.442270000000001</v>
      </c>
      <c r="AM1586" s="56">
        <v>2.84761</v>
      </c>
      <c r="AO1586" s="45">
        <v>44319</v>
      </c>
      <c r="AP1586" s="56">
        <v>8.7152700000000003</v>
      </c>
      <c r="AQ1586" s="56">
        <v>5.1041600000000003</v>
      </c>
    </row>
    <row r="1587" spans="1:43">
      <c r="A1587" s="45">
        <v>44320</v>
      </c>
      <c r="B1587" s="56">
        <v>0.39623999999999998</v>
      </c>
      <c r="C1587" s="56">
        <v>0.32383000000000001</v>
      </c>
      <c r="E1587" s="45">
        <v>44320</v>
      </c>
      <c r="F1587" s="56">
        <v>7.1428500000000001</v>
      </c>
      <c r="G1587" s="56">
        <v>25.714279999999999</v>
      </c>
      <c r="I1587" s="45">
        <v>44320</v>
      </c>
      <c r="J1587" s="56">
        <v>9.7406000000000006</v>
      </c>
      <c r="K1587" s="56">
        <v>1.90577</v>
      </c>
      <c r="M1587" s="45">
        <v>44320</v>
      </c>
      <c r="N1587" s="56">
        <v>6.5687100000000003</v>
      </c>
      <c r="O1587" s="56">
        <v>2.98184</v>
      </c>
      <c r="Q1587" s="45">
        <v>44320</v>
      </c>
      <c r="R1587" s="56">
        <v>8.4699100000000005</v>
      </c>
      <c r="S1587" s="56">
        <v>15.015499999999999</v>
      </c>
      <c r="U1587" s="45">
        <v>44320</v>
      </c>
      <c r="V1587" s="56">
        <v>3.6209500000000001</v>
      </c>
      <c r="W1587" s="56">
        <v>8.9881799999999998</v>
      </c>
      <c r="Y1587" s="45">
        <v>44320</v>
      </c>
      <c r="Z1587" s="56">
        <v>3.2074600000000002</v>
      </c>
      <c r="AA1587" s="56">
        <v>10.964510000000001</v>
      </c>
      <c r="AC1587" s="45">
        <v>44320</v>
      </c>
      <c r="AD1587" s="56">
        <v>0.57130000000000003</v>
      </c>
      <c r="AE1587" s="56">
        <v>0.69523000000000001</v>
      </c>
      <c r="AG1587" s="45">
        <v>44320</v>
      </c>
      <c r="AH1587" s="56">
        <v>1.8661300000000001</v>
      </c>
      <c r="AI1587" s="56">
        <v>0.57062999999999997</v>
      </c>
      <c r="AK1587" s="45">
        <v>44320</v>
      </c>
      <c r="AL1587" s="56">
        <v>11.28783</v>
      </c>
      <c r="AM1587" s="56">
        <v>4.7973299999999997</v>
      </c>
      <c r="AO1587" s="45">
        <v>44320</v>
      </c>
      <c r="AP1587" s="56">
        <v>8.125</v>
      </c>
      <c r="AQ1587" s="56">
        <v>5.0347200000000001</v>
      </c>
    </row>
    <row r="1588" spans="1:43">
      <c r="A1588" s="45">
        <v>44321</v>
      </c>
      <c r="B1588" s="56">
        <v>0.16322999999999999</v>
      </c>
      <c r="C1588" s="56">
        <v>0.15795999999999999</v>
      </c>
      <c r="E1588" s="45">
        <v>44321</v>
      </c>
      <c r="F1588" s="56">
        <v>0</v>
      </c>
      <c r="G1588" s="56">
        <v>14.28571</v>
      </c>
      <c r="I1588" s="45">
        <v>44321</v>
      </c>
      <c r="J1588" s="56">
        <v>1.5351999999999999</v>
      </c>
      <c r="K1588" s="56">
        <v>0.47643999999999997</v>
      </c>
      <c r="M1588" s="45">
        <v>44321</v>
      </c>
      <c r="N1588" s="56">
        <v>1.5125299999999999</v>
      </c>
      <c r="O1588" s="56">
        <v>0.77786999999999995</v>
      </c>
      <c r="Q1588" s="45">
        <v>44321</v>
      </c>
      <c r="R1588" s="56">
        <v>5.7574100000000001</v>
      </c>
      <c r="S1588" s="56">
        <v>7.9034500000000003</v>
      </c>
      <c r="U1588" s="45">
        <v>44321</v>
      </c>
      <c r="V1588" s="56">
        <v>2.7734899999999998</v>
      </c>
      <c r="W1588" s="56">
        <v>5.3415499999999998</v>
      </c>
      <c r="Y1588" s="45">
        <v>44321</v>
      </c>
      <c r="Z1588" s="56">
        <v>2.4567700000000001</v>
      </c>
      <c r="AA1588" s="56">
        <v>6.3694199999999999</v>
      </c>
      <c r="AC1588" s="45">
        <v>44321</v>
      </c>
      <c r="AD1588" s="56">
        <v>0.28149999999999997</v>
      </c>
      <c r="AE1588" s="56">
        <v>0.59375</v>
      </c>
      <c r="AG1588" s="45">
        <v>44321</v>
      </c>
      <c r="AH1588" s="56">
        <v>0.60148000000000001</v>
      </c>
      <c r="AI1588" s="56">
        <v>0.26218000000000002</v>
      </c>
      <c r="AK1588" s="45">
        <v>44321</v>
      </c>
      <c r="AL1588" s="56">
        <v>2.00102</v>
      </c>
      <c r="AM1588" s="56">
        <v>0.89788999999999997</v>
      </c>
      <c r="AO1588" s="45">
        <v>44321</v>
      </c>
      <c r="AP1588" s="56">
        <v>3.6805500000000002</v>
      </c>
      <c r="AQ1588" s="56">
        <v>2.1180500000000002</v>
      </c>
    </row>
    <row r="1589" spans="1:43">
      <c r="A1589" s="45">
        <v>44322</v>
      </c>
      <c r="B1589" s="56">
        <v>0.25801000000000002</v>
      </c>
      <c r="C1589" s="56">
        <v>0.31592999999999999</v>
      </c>
      <c r="E1589" s="45">
        <v>44322</v>
      </c>
      <c r="F1589" s="56">
        <v>7.1428500000000001</v>
      </c>
      <c r="G1589" s="56">
        <v>18.57142</v>
      </c>
      <c r="I1589" s="45">
        <v>44322</v>
      </c>
      <c r="J1589" s="56">
        <v>2.7527699999999999</v>
      </c>
      <c r="K1589" s="56">
        <v>2.1175199999999998</v>
      </c>
      <c r="M1589" s="45">
        <v>44322</v>
      </c>
      <c r="N1589" s="56">
        <v>2.5929099999999998</v>
      </c>
      <c r="O1589" s="56">
        <v>2.6793399999999998</v>
      </c>
      <c r="Q1589" s="45">
        <v>44322</v>
      </c>
      <c r="R1589" s="56">
        <v>8.7776499999999995</v>
      </c>
      <c r="S1589" s="56">
        <v>13.413830000000001</v>
      </c>
      <c r="U1589" s="45">
        <v>44322</v>
      </c>
      <c r="V1589" s="56">
        <v>4.2372800000000002</v>
      </c>
      <c r="W1589" s="56">
        <v>6.1633199999999997</v>
      </c>
      <c r="Y1589" s="45">
        <v>44322</v>
      </c>
      <c r="Z1589" s="56">
        <v>3.7534100000000001</v>
      </c>
      <c r="AA1589" s="56">
        <v>9.1901700000000002</v>
      </c>
      <c r="AC1589" s="45">
        <v>44322</v>
      </c>
      <c r="AD1589" s="56">
        <v>0.31712000000000001</v>
      </c>
      <c r="AE1589" s="56">
        <v>0.63424000000000003</v>
      </c>
      <c r="AG1589" s="45">
        <v>44322</v>
      </c>
      <c r="AH1589" s="56">
        <v>0.83281000000000005</v>
      </c>
      <c r="AI1589" s="56">
        <v>0.43182999999999999</v>
      </c>
      <c r="AK1589" s="45">
        <v>44322</v>
      </c>
      <c r="AL1589" s="56">
        <v>2.7963</v>
      </c>
      <c r="AM1589" s="56">
        <v>2.28322</v>
      </c>
      <c r="AO1589" s="45">
        <v>44322</v>
      </c>
      <c r="AP1589" s="56">
        <v>8.9930500000000002</v>
      </c>
      <c r="AQ1589" s="56">
        <v>4.54861</v>
      </c>
    </row>
    <row r="1590" spans="1:43">
      <c r="A1590" s="45">
        <v>44323</v>
      </c>
      <c r="B1590" s="56">
        <v>0.22115000000000001</v>
      </c>
      <c r="C1590" s="56">
        <v>0.25933</v>
      </c>
      <c r="E1590" s="45">
        <v>44323</v>
      </c>
      <c r="F1590" s="56">
        <v>14.28571</v>
      </c>
      <c r="G1590" s="56">
        <v>7.1428500000000001</v>
      </c>
      <c r="I1590" s="45">
        <v>44323</v>
      </c>
      <c r="J1590" s="56">
        <v>4.1291599999999997</v>
      </c>
      <c r="K1590" s="56">
        <v>2.2233900000000002</v>
      </c>
      <c r="M1590" s="45">
        <v>44323</v>
      </c>
      <c r="N1590" s="56">
        <v>2.89541</v>
      </c>
      <c r="O1590" s="56">
        <v>2.3336199999999998</v>
      </c>
      <c r="Q1590" s="45">
        <v>44323</v>
      </c>
      <c r="R1590" s="56">
        <v>7.8106099999999996</v>
      </c>
      <c r="S1590" s="56">
        <v>12.34811</v>
      </c>
      <c r="U1590" s="45">
        <v>44323</v>
      </c>
      <c r="V1590" s="56">
        <v>2.7221299999999999</v>
      </c>
      <c r="W1590" s="56">
        <v>5.5213099999999997</v>
      </c>
      <c r="Y1590" s="45">
        <v>44323</v>
      </c>
      <c r="Z1590" s="56">
        <v>2.4112800000000001</v>
      </c>
      <c r="AA1590" s="56">
        <v>9.1219199999999994</v>
      </c>
      <c r="AC1590" s="45">
        <v>44323</v>
      </c>
      <c r="AD1590" s="56">
        <v>0.31712000000000001</v>
      </c>
      <c r="AE1590" s="56">
        <v>0.60058</v>
      </c>
      <c r="AG1590" s="45">
        <v>44323</v>
      </c>
      <c r="AH1590" s="56">
        <v>1.20296</v>
      </c>
      <c r="AI1590" s="56">
        <v>0.64773999999999998</v>
      </c>
      <c r="AK1590" s="45">
        <v>44323</v>
      </c>
      <c r="AL1590" s="56">
        <v>1.6931700000000001</v>
      </c>
      <c r="AM1590" s="56">
        <v>2.2575599999999998</v>
      </c>
      <c r="AO1590" s="45">
        <v>44323</v>
      </c>
      <c r="AP1590" s="56">
        <v>9.3055500000000002</v>
      </c>
      <c r="AQ1590" s="56">
        <v>4.3055500000000002</v>
      </c>
    </row>
    <row r="1591" spans="1:43">
      <c r="A1591" s="45">
        <v>44324</v>
      </c>
      <c r="B1591" s="56">
        <v>0.14743000000000001</v>
      </c>
      <c r="C1591" s="56">
        <v>0.14874999999999999</v>
      </c>
      <c r="E1591" s="45">
        <v>44324</v>
      </c>
      <c r="F1591" s="56">
        <v>7.1428500000000001</v>
      </c>
      <c r="G1591" s="56">
        <v>7.1428500000000001</v>
      </c>
      <c r="I1591" s="45">
        <v>44324</v>
      </c>
      <c r="J1591" s="56">
        <v>1.1646300000000001</v>
      </c>
      <c r="K1591" s="56">
        <v>0</v>
      </c>
      <c r="M1591" s="45">
        <v>44324</v>
      </c>
      <c r="N1591" s="56">
        <v>0.82108000000000003</v>
      </c>
      <c r="O1591" s="56">
        <v>0.69144000000000005</v>
      </c>
      <c r="Q1591" s="45">
        <v>44324</v>
      </c>
      <c r="R1591" s="56">
        <v>4.4644599999999999</v>
      </c>
      <c r="S1591" s="56">
        <v>5.9856100000000003</v>
      </c>
      <c r="U1591" s="45">
        <v>44324</v>
      </c>
      <c r="V1591" s="56">
        <v>1.82331</v>
      </c>
      <c r="W1591" s="56">
        <v>4.5711300000000001</v>
      </c>
      <c r="Y1591" s="45">
        <v>44324</v>
      </c>
      <c r="Z1591" s="56">
        <v>1.6151</v>
      </c>
      <c r="AA1591" s="56">
        <v>5.9372100000000003</v>
      </c>
      <c r="AC1591" s="45">
        <v>44324</v>
      </c>
      <c r="AD1591" s="56">
        <v>0.19222</v>
      </c>
      <c r="AE1591" s="56">
        <v>0.45079999999999998</v>
      </c>
      <c r="AG1591" s="45">
        <v>44324</v>
      </c>
      <c r="AH1591" s="56">
        <v>0.53978999999999999</v>
      </c>
      <c r="AI1591" s="56">
        <v>0.37014000000000002</v>
      </c>
      <c r="AK1591" s="45">
        <v>44324</v>
      </c>
      <c r="AL1591" s="56">
        <v>0.82093000000000005</v>
      </c>
      <c r="AM1591" s="56">
        <v>0.51307999999999998</v>
      </c>
      <c r="AO1591" s="45">
        <v>44324</v>
      </c>
      <c r="AP1591" s="56">
        <v>1.6319399999999999</v>
      </c>
      <c r="AQ1591" s="56">
        <v>1.3888799999999999</v>
      </c>
    </row>
    <row r="1592" spans="1:43">
      <c r="A1592" s="45">
        <v>44325</v>
      </c>
      <c r="B1592" s="56">
        <v>0.10267999999999999</v>
      </c>
      <c r="C1592" s="56">
        <v>0.12504999999999999</v>
      </c>
      <c r="E1592" s="45">
        <v>44325</v>
      </c>
      <c r="F1592" s="56">
        <v>0</v>
      </c>
      <c r="G1592" s="56">
        <v>0</v>
      </c>
      <c r="I1592" s="45">
        <v>44325</v>
      </c>
      <c r="J1592" s="56">
        <v>1.27051</v>
      </c>
      <c r="K1592" s="56">
        <v>0</v>
      </c>
      <c r="M1592" s="45">
        <v>44325</v>
      </c>
      <c r="N1592" s="56">
        <v>0.73465000000000003</v>
      </c>
      <c r="O1592" s="56">
        <v>0.69144000000000005</v>
      </c>
      <c r="Q1592" s="45">
        <v>44325</v>
      </c>
      <c r="R1592" s="56">
        <v>4.2089800000000004</v>
      </c>
      <c r="S1592" s="56">
        <v>5.4844099999999996</v>
      </c>
      <c r="U1592" s="45">
        <v>44325</v>
      </c>
      <c r="V1592" s="56">
        <v>1.90035</v>
      </c>
      <c r="W1592" s="56">
        <v>5.3672300000000002</v>
      </c>
      <c r="Y1592" s="45">
        <v>44325</v>
      </c>
      <c r="Z1592" s="56">
        <v>1.6833400000000001</v>
      </c>
      <c r="AA1592" s="56">
        <v>7.0063599999999999</v>
      </c>
      <c r="AC1592" s="45">
        <v>44325</v>
      </c>
      <c r="AD1592" s="56">
        <v>0.18587999999999999</v>
      </c>
      <c r="AE1592" s="56">
        <v>0.52593000000000001</v>
      </c>
      <c r="AG1592" s="45">
        <v>44325</v>
      </c>
      <c r="AH1592" s="56">
        <v>0.33928999999999998</v>
      </c>
      <c r="AI1592" s="56">
        <v>0.27760000000000001</v>
      </c>
      <c r="AK1592" s="45">
        <v>44325</v>
      </c>
      <c r="AL1592" s="56">
        <v>0.76961999999999997</v>
      </c>
      <c r="AM1592" s="56">
        <v>0.46177000000000001</v>
      </c>
      <c r="AO1592" s="45">
        <v>44325</v>
      </c>
      <c r="AP1592" s="56">
        <v>2.4305500000000002</v>
      </c>
      <c r="AQ1592" s="56">
        <v>1.42361</v>
      </c>
    </row>
    <row r="1593" spans="1:43">
      <c r="A1593" s="45">
        <v>44326</v>
      </c>
      <c r="B1593" s="56">
        <v>0.21062</v>
      </c>
      <c r="C1593" s="56">
        <v>0.31592999999999999</v>
      </c>
      <c r="E1593" s="45">
        <v>44326</v>
      </c>
      <c r="F1593" s="56">
        <v>0</v>
      </c>
      <c r="G1593" s="56">
        <v>21.428570000000001</v>
      </c>
      <c r="I1593" s="45">
        <v>44326</v>
      </c>
      <c r="J1593" s="56">
        <v>1.90577</v>
      </c>
      <c r="K1593" s="56">
        <v>2.69984</v>
      </c>
      <c r="M1593" s="45">
        <v>44326</v>
      </c>
      <c r="N1593" s="56">
        <v>1.2532399999999999</v>
      </c>
      <c r="O1593" s="56">
        <v>3.1979199999999999</v>
      </c>
      <c r="Q1593" s="45">
        <v>44326</v>
      </c>
      <c r="R1593" s="56">
        <v>8.88185</v>
      </c>
      <c r="S1593" s="56">
        <v>14.52792</v>
      </c>
      <c r="U1593" s="45">
        <v>44326</v>
      </c>
      <c r="V1593" s="56">
        <v>5.8294800000000002</v>
      </c>
      <c r="W1593" s="56">
        <v>7.9352799999999997</v>
      </c>
      <c r="Y1593" s="45">
        <v>44326</v>
      </c>
      <c r="Z1593" s="56">
        <v>5.16378</v>
      </c>
      <c r="AA1593" s="56">
        <v>18.175609999999999</v>
      </c>
      <c r="AC1593" s="45">
        <v>44326</v>
      </c>
      <c r="AD1593" s="56">
        <v>0.44542999999999999</v>
      </c>
      <c r="AE1593" s="56">
        <v>0.66449000000000003</v>
      </c>
      <c r="AG1593" s="45">
        <v>44326</v>
      </c>
      <c r="AH1593" s="56">
        <v>2.0357799999999999</v>
      </c>
      <c r="AI1593" s="56">
        <v>0.78654999999999997</v>
      </c>
      <c r="AK1593" s="45">
        <v>44326</v>
      </c>
      <c r="AL1593" s="56">
        <v>1.5649</v>
      </c>
      <c r="AM1593" s="56">
        <v>2.2575599999999998</v>
      </c>
      <c r="AO1593" s="45">
        <v>44326</v>
      </c>
      <c r="AP1593" s="56">
        <v>12.5</v>
      </c>
      <c r="AQ1593" s="56">
        <v>6.5277700000000003</v>
      </c>
    </row>
    <row r="1594" spans="1:43">
      <c r="A1594" s="45">
        <v>44327</v>
      </c>
      <c r="B1594" s="56">
        <v>0.44757999999999998</v>
      </c>
      <c r="C1594" s="56">
        <v>0.47521999999999998</v>
      </c>
      <c r="E1594" s="45">
        <v>44327</v>
      </c>
      <c r="F1594" s="56">
        <v>25.714279999999999</v>
      </c>
      <c r="G1594" s="56">
        <v>22.857140000000001</v>
      </c>
      <c r="I1594" s="45">
        <v>44327</v>
      </c>
      <c r="J1594" s="56">
        <v>12.22869</v>
      </c>
      <c r="K1594" s="56">
        <v>2.9115899999999999</v>
      </c>
      <c r="M1594" s="45">
        <v>44327</v>
      </c>
      <c r="N1594" s="56">
        <v>16.162479999999999</v>
      </c>
      <c r="O1594" s="56">
        <v>3.7597200000000002</v>
      </c>
      <c r="Q1594" s="45">
        <v>44327</v>
      </c>
      <c r="R1594" s="56">
        <v>8.9207999999999998</v>
      </c>
      <c r="S1594" s="56">
        <v>18.35905</v>
      </c>
      <c r="U1594" s="45">
        <v>44327</v>
      </c>
      <c r="V1594" s="56">
        <v>4.0318399999999999</v>
      </c>
      <c r="W1594" s="56">
        <v>9.2706700000000009</v>
      </c>
      <c r="Y1594" s="45">
        <v>44327</v>
      </c>
      <c r="Z1594" s="56">
        <v>3.5714199999999998</v>
      </c>
      <c r="AA1594" s="56">
        <v>13.03457</v>
      </c>
      <c r="AC1594" s="45">
        <v>44327</v>
      </c>
      <c r="AD1594" s="56">
        <v>0.59326000000000001</v>
      </c>
      <c r="AE1594" s="56">
        <v>0.72011000000000003</v>
      </c>
      <c r="AG1594" s="45">
        <v>44327</v>
      </c>
      <c r="AH1594" s="56">
        <v>1.89697</v>
      </c>
      <c r="AI1594" s="56">
        <v>0.87907999999999997</v>
      </c>
      <c r="AK1594" s="45">
        <v>44327</v>
      </c>
      <c r="AL1594" s="56">
        <v>3.30938</v>
      </c>
      <c r="AM1594" s="56">
        <v>1.2314000000000001</v>
      </c>
      <c r="AO1594" s="45">
        <v>44327</v>
      </c>
      <c r="AP1594" s="56">
        <v>27.5</v>
      </c>
      <c r="AQ1594" s="56">
        <v>9.5833300000000001</v>
      </c>
    </row>
    <row r="1595" spans="1:43">
      <c r="A1595" s="45">
        <v>44328</v>
      </c>
      <c r="B1595" s="56">
        <v>0.49891999999999997</v>
      </c>
      <c r="C1595" s="56">
        <v>0.50680999999999998</v>
      </c>
      <c r="E1595" s="45">
        <v>44328</v>
      </c>
      <c r="F1595" s="56">
        <v>10</v>
      </c>
      <c r="G1595" s="56">
        <v>11.428570000000001</v>
      </c>
      <c r="I1595" s="45">
        <v>44328</v>
      </c>
      <c r="J1595" s="56">
        <v>31.604019999999998</v>
      </c>
      <c r="K1595" s="56">
        <v>2.59396</v>
      </c>
      <c r="M1595" s="45">
        <v>44328</v>
      </c>
      <c r="N1595" s="56">
        <v>33.318919999999999</v>
      </c>
      <c r="O1595" s="56">
        <v>2.1607599999999998</v>
      </c>
      <c r="Q1595" s="45">
        <v>44328</v>
      </c>
      <c r="R1595" s="56">
        <v>8.6760400000000004</v>
      </c>
      <c r="S1595" s="56">
        <v>19.636749999999999</v>
      </c>
      <c r="U1595" s="45">
        <v>44328</v>
      </c>
      <c r="V1595" s="56">
        <v>3.9034399999999998</v>
      </c>
      <c r="W1595" s="56">
        <v>13.507960000000001</v>
      </c>
      <c r="Y1595" s="45">
        <v>44328</v>
      </c>
      <c r="Z1595" s="56">
        <v>3.4576799999999999</v>
      </c>
      <c r="AA1595" s="56">
        <v>17.493169999999999</v>
      </c>
      <c r="AC1595" s="45">
        <v>44328</v>
      </c>
      <c r="AD1595" s="56">
        <v>0.72596000000000005</v>
      </c>
      <c r="AE1595" s="56">
        <v>0.75522999999999996</v>
      </c>
      <c r="AG1595" s="45">
        <v>44328</v>
      </c>
      <c r="AH1595" s="56">
        <v>2.7297899999999999</v>
      </c>
      <c r="AI1595" s="56">
        <v>1.2338</v>
      </c>
      <c r="AK1595" s="45">
        <v>44328</v>
      </c>
      <c r="AL1595" s="56">
        <v>3.4633099999999999</v>
      </c>
      <c r="AM1595" s="56">
        <v>1.2827</v>
      </c>
      <c r="AO1595" s="45">
        <v>44328</v>
      </c>
      <c r="AP1595" s="56">
        <v>11.90972</v>
      </c>
      <c r="AQ1595" s="56">
        <v>8.5763800000000003</v>
      </c>
    </row>
    <row r="1596" spans="1:43">
      <c r="A1596" s="45">
        <v>44329</v>
      </c>
      <c r="B1596" s="56">
        <v>0.73850000000000005</v>
      </c>
      <c r="C1596" s="56">
        <v>0.52261000000000002</v>
      </c>
      <c r="E1596" s="45">
        <v>44329</v>
      </c>
      <c r="F1596" s="56">
        <v>8.5714199999999998</v>
      </c>
      <c r="G1596" s="56">
        <v>7.1428500000000001</v>
      </c>
      <c r="I1596" s="45">
        <v>44329</v>
      </c>
      <c r="J1596" s="56">
        <v>44.044460000000001</v>
      </c>
      <c r="K1596" s="56">
        <v>2.4880800000000001</v>
      </c>
      <c r="M1596" s="45">
        <v>44329</v>
      </c>
      <c r="N1596" s="56">
        <v>46.974930000000001</v>
      </c>
      <c r="O1596" s="56">
        <v>1.9014599999999999</v>
      </c>
      <c r="Q1596" s="45">
        <v>44329</v>
      </c>
      <c r="R1596" s="56">
        <v>10.27413</v>
      </c>
      <c r="S1596" s="56">
        <v>21.344239999999999</v>
      </c>
      <c r="U1596" s="45">
        <v>44329</v>
      </c>
      <c r="V1596" s="56">
        <v>7.3703099999999999</v>
      </c>
      <c r="W1596" s="56">
        <v>21.032350000000001</v>
      </c>
      <c r="Y1596" s="45">
        <v>44329</v>
      </c>
      <c r="Z1596" s="56">
        <v>6.5286600000000004</v>
      </c>
      <c r="AA1596" s="56">
        <v>21.246580000000002</v>
      </c>
      <c r="AC1596" s="45">
        <v>44329</v>
      </c>
      <c r="AD1596" s="56">
        <v>1.1362699999999999</v>
      </c>
      <c r="AE1596" s="56">
        <v>0.75865000000000005</v>
      </c>
      <c r="AG1596" s="45">
        <v>44329</v>
      </c>
      <c r="AH1596" s="56">
        <v>5.1511399999999998</v>
      </c>
      <c r="AI1596" s="56">
        <v>1.61937</v>
      </c>
      <c r="AK1596" s="45">
        <v>44329</v>
      </c>
      <c r="AL1596" s="56">
        <v>4.8229800000000003</v>
      </c>
      <c r="AM1596" s="56">
        <v>2.00102</v>
      </c>
      <c r="AO1596" s="45">
        <v>44329</v>
      </c>
      <c r="AP1596" s="56">
        <v>9.0277700000000003</v>
      </c>
      <c r="AQ1596" s="56">
        <v>8.6458300000000001</v>
      </c>
    </row>
    <row r="1597" spans="1:43">
      <c r="A1597" s="45">
        <v>44330</v>
      </c>
      <c r="B1597" s="56">
        <v>0.30671999999999999</v>
      </c>
      <c r="C1597" s="56">
        <v>0.54630999999999996</v>
      </c>
      <c r="E1597" s="45">
        <v>44330</v>
      </c>
      <c r="F1597" s="56">
        <v>0</v>
      </c>
      <c r="G1597" s="56">
        <v>15.71428</v>
      </c>
      <c r="I1597" s="45">
        <v>44330</v>
      </c>
      <c r="J1597" s="56">
        <v>9.10534</v>
      </c>
      <c r="K1597" s="56">
        <v>2.1175199999999998</v>
      </c>
      <c r="M1597" s="45">
        <v>44330</v>
      </c>
      <c r="N1597" s="56">
        <v>7.7787300000000004</v>
      </c>
      <c r="O1597" s="56">
        <v>2.11754</v>
      </c>
      <c r="Q1597" s="45">
        <v>44330</v>
      </c>
      <c r="R1597" s="56">
        <v>8.5033499999999993</v>
      </c>
      <c r="S1597" s="56">
        <v>14.712630000000001</v>
      </c>
      <c r="U1597" s="45">
        <v>44330</v>
      </c>
      <c r="V1597" s="56">
        <v>4.0831999999999997</v>
      </c>
      <c r="W1597" s="56">
        <v>9.0652200000000001</v>
      </c>
      <c r="Y1597" s="45">
        <v>44330</v>
      </c>
      <c r="Z1597" s="56">
        <v>3.6169199999999999</v>
      </c>
      <c r="AA1597" s="56">
        <v>8.8034499999999998</v>
      </c>
      <c r="AC1597" s="45">
        <v>44330</v>
      </c>
      <c r="AD1597" s="56">
        <v>0.44103999999999999</v>
      </c>
      <c r="AE1597" s="56">
        <v>0.58301000000000003</v>
      </c>
      <c r="AG1597" s="45">
        <v>44330</v>
      </c>
      <c r="AH1597" s="56">
        <v>1.0487299999999999</v>
      </c>
      <c r="AI1597" s="56">
        <v>0.50893999999999995</v>
      </c>
      <c r="AK1597" s="45">
        <v>44330</v>
      </c>
      <c r="AL1597" s="56">
        <v>1.6675199999999999</v>
      </c>
      <c r="AM1597" s="56">
        <v>1.6931700000000001</v>
      </c>
      <c r="AO1597" s="45">
        <v>44330</v>
      </c>
      <c r="AP1597" s="56">
        <v>6.9444400000000002</v>
      </c>
      <c r="AQ1597" s="56">
        <v>5.1388800000000003</v>
      </c>
    </row>
    <row r="1598" spans="1:43">
      <c r="A1598" s="45">
        <v>44331</v>
      </c>
      <c r="B1598" s="56">
        <v>0.13031999999999999</v>
      </c>
      <c r="C1598" s="56">
        <v>0.20404</v>
      </c>
      <c r="E1598" s="45">
        <v>44331</v>
      </c>
      <c r="F1598" s="56">
        <v>0</v>
      </c>
      <c r="G1598" s="56">
        <v>0</v>
      </c>
      <c r="I1598" s="45">
        <v>44331</v>
      </c>
      <c r="J1598" s="56">
        <v>2.3292700000000002</v>
      </c>
      <c r="K1598" s="56">
        <v>0.47643999999999997</v>
      </c>
      <c r="M1598" s="45">
        <v>44331</v>
      </c>
      <c r="N1598" s="56">
        <v>2.11754</v>
      </c>
      <c r="O1598" s="56">
        <v>0.69144000000000005</v>
      </c>
      <c r="Q1598" s="45">
        <v>44331</v>
      </c>
      <c r="R1598" s="56">
        <v>3.97688</v>
      </c>
      <c r="S1598" s="56">
        <v>6.1196799999999998</v>
      </c>
      <c r="U1598" s="45">
        <v>44331</v>
      </c>
      <c r="V1598" s="56">
        <v>1.6178699999999999</v>
      </c>
      <c r="W1598" s="56">
        <v>4.7252099999999997</v>
      </c>
      <c r="Y1598" s="45">
        <v>44331</v>
      </c>
      <c r="Z1598" s="56">
        <v>1.4331199999999999</v>
      </c>
      <c r="AA1598" s="56">
        <v>7.0063599999999999</v>
      </c>
      <c r="AC1598" s="45">
        <v>44331</v>
      </c>
      <c r="AD1598" s="56">
        <v>0.17757999999999999</v>
      </c>
      <c r="AE1598" s="56">
        <v>0.40298</v>
      </c>
      <c r="AG1598" s="45">
        <v>44331</v>
      </c>
      <c r="AH1598" s="56">
        <v>0.38556000000000001</v>
      </c>
      <c r="AI1598" s="56">
        <v>0.41639999999999999</v>
      </c>
      <c r="AK1598" s="45">
        <v>44331</v>
      </c>
      <c r="AL1598" s="56">
        <v>0.51307999999999998</v>
      </c>
      <c r="AM1598" s="56">
        <v>0.23088</v>
      </c>
      <c r="AO1598" s="45">
        <v>44331</v>
      </c>
      <c r="AP1598" s="56">
        <v>1.875</v>
      </c>
      <c r="AQ1598" s="56">
        <v>1.49305</v>
      </c>
    </row>
    <row r="1599" spans="1:43">
      <c r="A1599" s="45">
        <v>44332</v>
      </c>
      <c r="B1599" s="56">
        <v>0.15533</v>
      </c>
      <c r="C1599" s="56">
        <v>0.13689999999999999</v>
      </c>
      <c r="E1599" s="45">
        <v>44332</v>
      </c>
      <c r="F1599" s="56">
        <v>0</v>
      </c>
      <c r="G1599" s="56">
        <v>0</v>
      </c>
      <c r="I1599" s="45">
        <v>44332</v>
      </c>
      <c r="J1599" s="56">
        <v>1.69401</v>
      </c>
      <c r="K1599" s="56">
        <v>0.58230999999999999</v>
      </c>
      <c r="M1599" s="45">
        <v>44332</v>
      </c>
      <c r="N1599" s="56">
        <v>0.86429999999999996</v>
      </c>
      <c r="O1599" s="56">
        <v>0.82108000000000003</v>
      </c>
      <c r="Q1599" s="45">
        <v>44332</v>
      </c>
      <c r="R1599" s="56">
        <v>4.0421300000000002</v>
      </c>
      <c r="S1599" s="56">
        <v>5.5603699999999998</v>
      </c>
      <c r="U1599" s="45">
        <v>44332</v>
      </c>
      <c r="V1599" s="56">
        <v>1.7205900000000001</v>
      </c>
      <c r="W1599" s="56">
        <v>6.3430900000000001</v>
      </c>
      <c r="Y1599" s="45">
        <v>44332</v>
      </c>
      <c r="Z1599" s="56">
        <v>1.5241100000000001</v>
      </c>
      <c r="AA1599" s="56">
        <v>7.7570499999999996</v>
      </c>
      <c r="AC1599" s="45">
        <v>44332</v>
      </c>
      <c r="AD1599" s="56">
        <v>0.25320999999999999</v>
      </c>
      <c r="AE1599" s="56">
        <v>0.46104000000000001</v>
      </c>
      <c r="AG1599" s="45">
        <v>44332</v>
      </c>
      <c r="AH1599" s="56">
        <v>0.67859000000000003</v>
      </c>
      <c r="AI1599" s="56">
        <v>0.29302</v>
      </c>
      <c r="AK1599" s="45">
        <v>44332</v>
      </c>
      <c r="AL1599" s="56">
        <v>0.71831</v>
      </c>
      <c r="AM1599" s="56">
        <v>0.30785000000000001</v>
      </c>
      <c r="AO1599" s="45">
        <v>44332</v>
      </c>
      <c r="AP1599" s="56">
        <v>2.3263799999999999</v>
      </c>
      <c r="AQ1599" s="56">
        <v>2.04861</v>
      </c>
    </row>
    <row r="1600" spans="1:43">
      <c r="A1600" s="45">
        <v>44333</v>
      </c>
      <c r="B1600" s="56">
        <v>0.31592999999999999</v>
      </c>
      <c r="C1600" s="56">
        <v>0.29619000000000001</v>
      </c>
      <c r="E1600" s="45">
        <v>44333</v>
      </c>
      <c r="F1600" s="56">
        <v>17.142849999999999</v>
      </c>
      <c r="G1600" s="56">
        <v>11.428570000000001</v>
      </c>
      <c r="I1600" s="45">
        <v>44333</v>
      </c>
      <c r="J1600" s="56">
        <v>7.5701400000000003</v>
      </c>
      <c r="K1600" s="56">
        <v>2.4880800000000001</v>
      </c>
      <c r="M1600" s="45">
        <v>44333</v>
      </c>
      <c r="N1600" s="56">
        <v>6.3526300000000004</v>
      </c>
      <c r="O1600" s="56">
        <v>2.7657699999999998</v>
      </c>
      <c r="Q1600" s="45">
        <v>44333</v>
      </c>
      <c r="R1600" s="56">
        <v>10.07774</v>
      </c>
      <c r="S1600" s="56">
        <v>14.879160000000001</v>
      </c>
      <c r="U1600" s="45">
        <v>44333</v>
      </c>
      <c r="V1600" s="56">
        <v>6.0092400000000001</v>
      </c>
      <c r="W1600" s="56">
        <v>11.96712</v>
      </c>
      <c r="Y1600" s="45">
        <v>44333</v>
      </c>
      <c r="Z1600" s="56">
        <v>5.3230199999999996</v>
      </c>
      <c r="AA1600" s="56">
        <v>12.966329999999999</v>
      </c>
      <c r="AC1600" s="45">
        <v>44333</v>
      </c>
      <c r="AD1600" s="56">
        <v>0.36395</v>
      </c>
      <c r="AE1600" s="56">
        <v>0.59179000000000004</v>
      </c>
      <c r="AG1600" s="45">
        <v>44333</v>
      </c>
      <c r="AH1600" s="56">
        <v>1.2338</v>
      </c>
      <c r="AI1600" s="56">
        <v>0.53978999999999999</v>
      </c>
      <c r="AK1600" s="45">
        <v>44333</v>
      </c>
      <c r="AL1600" s="56">
        <v>1.2827</v>
      </c>
      <c r="AM1600" s="56">
        <v>1.8214399999999999</v>
      </c>
      <c r="AO1600" s="45">
        <v>44333</v>
      </c>
      <c r="AP1600" s="56">
        <v>7.4652700000000003</v>
      </c>
      <c r="AQ1600" s="56">
        <v>4.86111</v>
      </c>
    </row>
    <row r="1601" spans="1:43">
      <c r="A1601" s="45">
        <v>44334</v>
      </c>
      <c r="B1601" s="56">
        <v>1.5612600000000001</v>
      </c>
      <c r="C1601" s="56">
        <v>0.56474000000000002</v>
      </c>
      <c r="E1601" s="45">
        <v>44334</v>
      </c>
      <c r="F1601" s="56">
        <v>20</v>
      </c>
      <c r="G1601" s="56">
        <v>12.857139999999999</v>
      </c>
      <c r="I1601" s="45">
        <v>44334</v>
      </c>
      <c r="J1601" s="56">
        <v>2.8586499999999999</v>
      </c>
      <c r="K1601" s="56">
        <v>2.2233900000000002</v>
      </c>
      <c r="M1601" s="45">
        <v>44334</v>
      </c>
      <c r="N1601" s="56">
        <v>2.37683</v>
      </c>
      <c r="O1601" s="56">
        <v>2.3336199999999998</v>
      </c>
      <c r="Q1601" s="45">
        <v>44334</v>
      </c>
      <c r="R1601" s="56">
        <v>8.8052399999999995</v>
      </c>
      <c r="S1601" s="56">
        <v>12.524710000000001</v>
      </c>
      <c r="U1601" s="45">
        <v>44334</v>
      </c>
      <c r="V1601" s="56">
        <v>4.6738499999999998</v>
      </c>
      <c r="W1601" s="56">
        <v>6.6255699999999997</v>
      </c>
      <c r="Y1601" s="45">
        <v>44334</v>
      </c>
      <c r="Z1601" s="56">
        <v>4.1401199999999996</v>
      </c>
      <c r="AA1601" s="56">
        <v>7.4613199999999997</v>
      </c>
      <c r="AC1601" s="45">
        <v>44334</v>
      </c>
      <c r="AD1601" s="56">
        <v>0.29565000000000002</v>
      </c>
      <c r="AE1601" s="56">
        <v>0.55862000000000001</v>
      </c>
      <c r="AG1601" s="45">
        <v>44334</v>
      </c>
      <c r="AH1601" s="56">
        <v>0.84823999999999999</v>
      </c>
      <c r="AI1601" s="56">
        <v>0.60148000000000001</v>
      </c>
      <c r="AK1601" s="45">
        <v>44334</v>
      </c>
      <c r="AL1601" s="56">
        <v>0.92354999999999998</v>
      </c>
      <c r="AM1601" s="56">
        <v>3.3863500000000002</v>
      </c>
      <c r="AO1601" s="45">
        <v>44334</v>
      </c>
      <c r="AP1601" s="56">
        <v>7.8819400000000002</v>
      </c>
      <c r="AQ1601" s="56">
        <v>4.4097200000000001</v>
      </c>
    </row>
    <row r="1602" spans="1:43">
      <c r="A1602" s="45">
        <v>44335</v>
      </c>
      <c r="B1602" s="56">
        <v>0.77141000000000004</v>
      </c>
      <c r="C1602" s="56">
        <v>0.28828999999999999</v>
      </c>
      <c r="E1602" s="45">
        <v>44335</v>
      </c>
      <c r="F1602" s="56">
        <v>0</v>
      </c>
      <c r="G1602" s="56">
        <v>0</v>
      </c>
      <c r="I1602" s="45">
        <v>44335</v>
      </c>
      <c r="J1602" s="56">
        <v>2.8586499999999999</v>
      </c>
      <c r="K1602" s="56">
        <v>0.37056</v>
      </c>
      <c r="M1602" s="45">
        <v>44335</v>
      </c>
      <c r="N1602" s="56">
        <v>1.85825</v>
      </c>
      <c r="O1602" s="56">
        <v>0.99394000000000005</v>
      </c>
      <c r="Q1602" s="45">
        <v>44335</v>
      </c>
      <c r="R1602" s="56">
        <v>6.4809799999999997</v>
      </c>
      <c r="S1602" s="56">
        <v>7.5561100000000003</v>
      </c>
      <c r="U1602" s="45">
        <v>44335</v>
      </c>
      <c r="V1602" s="56">
        <v>2.38828</v>
      </c>
      <c r="W1602" s="56">
        <v>6.3687699999999996</v>
      </c>
      <c r="Y1602" s="45">
        <v>44335</v>
      </c>
      <c r="Z1602" s="56">
        <v>2.1155499999999998</v>
      </c>
      <c r="AA1602" s="56">
        <v>5.9599599999999997</v>
      </c>
      <c r="AC1602" s="45">
        <v>44335</v>
      </c>
      <c r="AD1602" s="56">
        <v>0.26150000000000001</v>
      </c>
      <c r="AE1602" s="56">
        <v>0.52690999999999999</v>
      </c>
      <c r="AG1602" s="45">
        <v>44335</v>
      </c>
      <c r="AH1602" s="56">
        <v>0.70943000000000001</v>
      </c>
      <c r="AI1602" s="56">
        <v>0.27760000000000001</v>
      </c>
      <c r="AK1602" s="45">
        <v>44335</v>
      </c>
      <c r="AL1602" s="56">
        <v>0.79527000000000003</v>
      </c>
      <c r="AM1602" s="56">
        <v>0.53873000000000004</v>
      </c>
      <c r="AO1602" s="45">
        <v>44335</v>
      </c>
      <c r="AP1602" s="56">
        <v>2.7430500000000002</v>
      </c>
      <c r="AQ1602" s="56">
        <v>1.9097200000000001</v>
      </c>
    </row>
    <row r="1603" spans="1:43">
      <c r="A1603" s="45">
        <v>44336</v>
      </c>
      <c r="B1603" s="56">
        <v>0.55947000000000002</v>
      </c>
      <c r="C1603" s="56">
        <v>0.43573000000000001</v>
      </c>
      <c r="E1603" s="45">
        <v>44336</v>
      </c>
      <c r="F1603" s="56">
        <v>28.57142</v>
      </c>
      <c r="G1603" s="56">
        <v>18.57142</v>
      </c>
      <c r="I1603" s="45">
        <v>44336</v>
      </c>
      <c r="J1603" s="56">
        <v>4.1821000000000002</v>
      </c>
      <c r="K1603" s="56">
        <v>1.9587000000000001</v>
      </c>
      <c r="M1603" s="45">
        <v>44336</v>
      </c>
      <c r="N1603" s="56">
        <v>3.6732900000000002</v>
      </c>
      <c r="O1603" s="56">
        <v>2.03111</v>
      </c>
      <c r="Q1603" s="45">
        <v>44336</v>
      </c>
      <c r="R1603" s="56">
        <v>9.29087</v>
      </c>
      <c r="S1603" s="56">
        <v>14.13091</v>
      </c>
      <c r="U1603" s="45">
        <v>44336</v>
      </c>
      <c r="V1603" s="56">
        <v>5.6497099999999998</v>
      </c>
      <c r="W1603" s="56">
        <v>8.7313799999999997</v>
      </c>
      <c r="Y1603" s="45">
        <v>44336</v>
      </c>
      <c r="Z1603" s="56">
        <v>5.0045400000000004</v>
      </c>
      <c r="AA1603" s="56">
        <v>9.0991800000000005</v>
      </c>
      <c r="AC1603" s="45">
        <v>44336</v>
      </c>
      <c r="AD1603" s="56">
        <v>0.44055</v>
      </c>
      <c r="AE1603" s="56">
        <v>0.81915000000000004</v>
      </c>
      <c r="AG1603" s="45">
        <v>44336</v>
      </c>
      <c r="AH1603" s="56">
        <v>0.87907999999999997</v>
      </c>
      <c r="AI1603" s="56">
        <v>0.46267000000000003</v>
      </c>
      <c r="AK1603" s="45">
        <v>44336</v>
      </c>
      <c r="AL1603" s="56">
        <v>1.3340099999999999</v>
      </c>
      <c r="AM1603" s="56">
        <v>1.25705</v>
      </c>
      <c r="AO1603" s="45">
        <v>44336</v>
      </c>
      <c r="AP1603" s="56">
        <v>8.9583300000000001</v>
      </c>
      <c r="AQ1603" s="56">
        <v>4.6527700000000003</v>
      </c>
    </row>
    <row r="1604" spans="1:43">
      <c r="A1604" s="45">
        <v>44337</v>
      </c>
      <c r="B1604" s="56">
        <v>0.49891999999999997</v>
      </c>
      <c r="C1604" s="56">
        <v>0.41203000000000001</v>
      </c>
      <c r="E1604" s="45">
        <v>44337</v>
      </c>
      <c r="F1604" s="56">
        <v>20</v>
      </c>
      <c r="G1604" s="56">
        <v>22.857140000000001</v>
      </c>
      <c r="I1604" s="45">
        <v>44337</v>
      </c>
      <c r="J1604" s="56">
        <v>3.3880300000000001</v>
      </c>
      <c r="K1604" s="56">
        <v>2.0645799999999999</v>
      </c>
      <c r="M1604" s="45">
        <v>44337</v>
      </c>
      <c r="N1604" s="56">
        <v>2.8521999999999998</v>
      </c>
      <c r="O1604" s="56">
        <v>2.2471899999999998</v>
      </c>
      <c r="Q1604" s="45">
        <v>44337</v>
      </c>
      <c r="R1604" s="56">
        <v>7.8249000000000004</v>
      </c>
      <c r="S1604" s="56">
        <v>12.635730000000001</v>
      </c>
      <c r="U1604" s="45">
        <v>44337</v>
      </c>
      <c r="V1604" s="56">
        <v>3.64663</v>
      </c>
      <c r="W1604" s="56">
        <v>6.6769299999999996</v>
      </c>
      <c r="Y1604" s="45">
        <v>44337</v>
      </c>
      <c r="Z1604" s="56">
        <v>3.2302</v>
      </c>
      <c r="AA1604" s="56">
        <v>9.3721499999999995</v>
      </c>
      <c r="AC1604" s="45">
        <v>44337</v>
      </c>
      <c r="AD1604" s="56">
        <v>0.29515999999999998</v>
      </c>
      <c r="AE1604" s="56">
        <v>0.76207000000000003</v>
      </c>
      <c r="AG1604" s="45">
        <v>44337</v>
      </c>
      <c r="AH1604" s="56">
        <v>0.80196999999999996</v>
      </c>
      <c r="AI1604" s="56">
        <v>0.57062999999999997</v>
      </c>
      <c r="AK1604" s="45">
        <v>44337</v>
      </c>
      <c r="AL1604" s="56">
        <v>0.89788999999999997</v>
      </c>
      <c r="AM1604" s="56">
        <v>1.1800900000000001</v>
      </c>
      <c r="AO1604" s="45">
        <v>44337</v>
      </c>
      <c r="AP1604" s="56">
        <v>7.0138800000000003</v>
      </c>
      <c r="AQ1604" s="56">
        <v>3.29861</v>
      </c>
    </row>
    <row r="1605" spans="1:43">
      <c r="A1605" s="45">
        <v>44338</v>
      </c>
      <c r="B1605" s="56">
        <v>0.22772999999999999</v>
      </c>
      <c r="C1605" s="56">
        <v>0.19614000000000001</v>
      </c>
      <c r="E1605" s="45">
        <v>44338</v>
      </c>
      <c r="F1605" s="56">
        <v>0</v>
      </c>
      <c r="G1605" s="56">
        <v>7.1428500000000001</v>
      </c>
      <c r="I1605" s="45">
        <v>44338</v>
      </c>
      <c r="J1605" s="56">
        <v>0.95287999999999995</v>
      </c>
      <c r="K1605" s="56">
        <v>0.68818999999999997</v>
      </c>
      <c r="M1605" s="45">
        <v>44338</v>
      </c>
      <c r="N1605" s="56">
        <v>0.34572000000000003</v>
      </c>
      <c r="O1605" s="56">
        <v>0.86429999999999996</v>
      </c>
      <c r="Q1605" s="45">
        <v>44338</v>
      </c>
      <c r="R1605" s="56">
        <v>4.3099400000000001</v>
      </c>
      <c r="S1605" s="56">
        <v>5.7505899999999999</v>
      </c>
      <c r="U1605" s="45">
        <v>44338</v>
      </c>
      <c r="V1605" s="56">
        <v>1.5665100000000001</v>
      </c>
      <c r="W1605" s="56">
        <v>5.7781200000000004</v>
      </c>
      <c r="Y1605" s="45">
        <v>44338</v>
      </c>
      <c r="Z1605" s="56">
        <v>1.3876200000000001</v>
      </c>
      <c r="AA1605" s="56">
        <v>5.9372100000000003</v>
      </c>
      <c r="AC1605" s="45">
        <v>44338</v>
      </c>
      <c r="AD1605" s="56">
        <v>0.16002</v>
      </c>
      <c r="AE1605" s="56">
        <v>0.54349000000000003</v>
      </c>
      <c r="AG1605" s="45">
        <v>44338</v>
      </c>
      <c r="AH1605" s="56">
        <v>0.50893999999999995</v>
      </c>
      <c r="AI1605" s="56">
        <v>0.16964000000000001</v>
      </c>
      <c r="AK1605" s="45">
        <v>44338</v>
      </c>
      <c r="AL1605" s="56">
        <v>0.61570000000000003</v>
      </c>
      <c r="AM1605" s="56">
        <v>0.56438999999999995</v>
      </c>
      <c r="AO1605" s="45">
        <v>44338</v>
      </c>
      <c r="AP1605" s="56">
        <v>1.6319399999999999</v>
      </c>
      <c r="AQ1605" s="56">
        <v>1.2152700000000001</v>
      </c>
    </row>
    <row r="1606" spans="1:43">
      <c r="A1606" s="45">
        <v>44339</v>
      </c>
      <c r="B1606" s="56">
        <v>0.25406000000000001</v>
      </c>
      <c r="C1606" s="56">
        <v>0.30276999999999998</v>
      </c>
      <c r="E1606" s="45">
        <v>44339</v>
      </c>
      <c r="F1606" s="56">
        <v>0</v>
      </c>
      <c r="G1606" s="56">
        <v>12.857139999999999</v>
      </c>
      <c r="I1606" s="45">
        <v>44339</v>
      </c>
      <c r="J1606" s="56">
        <v>1.69401</v>
      </c>
      <c r="K1606" s="56">
        <v>0.95287999999999995</v>
      </c>
      <c r="M1606" s="45">
        <v>44339</v>
      </c>
      <c r="N1606" s="56">
        <v>0.73465000000000003</v>
      </c>
      <c r="O1606" s="56">
        <v>0.51858000000000004</v>
      </c>
      <c r="Q1606" s="45">
        <v>44339</v>
      </c>
      <c r="R1606" s="56">
        <v>4.0616099999999999</v>
      </c>
      <c r="S1606" s="56">
        <v>5.4188299999999998</v>
      </c>
      <c r="U1606" s="45">
        <v>44339</v>
      </c>
      <c r="V1606" s="56">
        <v>2.0287600000000001</v>
      </c>
      <c r="W1606" s="56">
        <v>7.3189500000000001</v>
      </c>
      <c r="Y1606" s="45">
        <v>44339</v>
      </c>
      <c r="Z1606" s="56">
        <v>1.79708</v>
      </c>
      <c r="AA1606" s="56">
        <v>8.5077300000000005</v>
      </c>
      <c r="AC1606" s="45">
        <v>44339</v>
      </c>
      <c r="AD1606" s="56">
        <v>0.18099999999999999</v>
      </c>
      <c r="AE1606" s="56">
        <v>0.54203000000000001</v>
      </c>
      <c r="AG1606" s="45">
        <v>44339</v>
      </c>
      <c r="AH1606" s="56">
        <v>0.53978999999999999</v>
      </c>
      <c r="AI1606" s="56">
        <v>0.23133000000000001</v>
      </c>
      <c r="AK1606" s="45">
        <v>44339</v>
      </c>
      <c r="AL1606" s="56">
        <v>0.46177000000000001</v>
      </c>
      <c r="AM1606" s="56">
        <v>0.64134999999999998</v>
      </c>
      <c r="AO1606" s="45">
        <v>44339</v>
      </c>
      <c r="AP1606" s="56">
        <v>1.42361</v>
      </c>
      <c r="AQ1606" s="56">
        <v>1.18055</v>
      </c>
    </row>
    <row r="1607" spans="1:43">
      <c r="A1607" s="45">
        <v>44340</v>
      </c>
      <c r="B1607" s="56">
        <v>0.54366999999999999</v>
      </c>
      <c r="C1607" s="56">
        <v>0.34094999999999998</v>
      </c>
      <c r="E1607" s="45">
        <v>44340</v>
      </c>
      <c r="F1607" s="56">
        <v>15.71428</v>
      </c>
      <c r="G1607" s="56">
        <v>35.714280000000002</v>
      </c>
      <c r="I1607" s="45">
        <v>44340</v>
      </c>
      <c r="J1607" s="56">
        <v>4.8173599999999999</v>
      </c>
      <c r="K1607" s="56">
        <v>2.0116399999999999</v>
      </c>
      <c r="M1607" s="45">
        <v>44340</v>
      </c>
      <c r="N1607" s="56">
        <v>3.8893599999999999</v>
      </c>
      <c r="O1607" s="56">
        <v>1.5557399999999999</v>
      </c>
      <c r="Q1607" s="45">
        <v>44340</v>
      </c>
      <c r="R1607" s="56">
        <v>8.2913700000000006</v>
      </c>
      <c r="S1607" s="56">
        <v>13.78098</v>
      </c>
      <c r="U1607" s="45">
        <v>44340</v>
      </c>
      <c r="V1607" s="56">
        <v>3.9291200000000002</v>
      </c>
      <c r="W1607" s="56">
        <v>11.42783</v>
      </c>
      <c r="Y1607" s="45">
        <v>44340</v>
      </c>
      <c r="Z1607" s="56">
        <v>3.4804300000000001</v>
      </c>
      <c r="AA1607" s="56">
        <v>12.21565</v>
      </c>
      <c r="AC1607" s="45">
        <v>44340</v>
      </c>
      <c r="AD1607" s="56">
        <v>0.32540999999999998</v>
      </c>
      <c r="AE1607" s="56">
        <v>0.74644999999999995</v>
      </c>
      <c r="AG1607" s="45">
        <v>44340</v>
      </c>
      <c r="AH1607" s="56">
        <v>1.61937</v>
      </c>
      <c r="AI1607" s="56">
        <v>0.83281000000000005</v>
      </c>
      <c r="AK1607" s="45">
        <v>44340</v>
      </c>
      <c r="AL1607" s="56">
        <v>2.6680299999999999</v>
      </c>
      <c r="AM1607" s="56">
        <v>1.6418600000000001</v>
      </c>
      <c r="AO1607" s="45">
        <v>44340</v>
      </c>
      <c r="AP1607" s="56">
        <v>6.5277700000000003</v>
      </c>
      <c r="AQ1607" s="56">
        <v>4.375</v>
      </c>
    </row>
    <row r="1608" spans="1:43">
      <c r="A1608" s="45">
        <v>44341</v>
      </c>
      <c r="B1608" s="56">
        <v>0.34621000000000002</v>
      </c>
      <c r="C1608" s="56">
        <v>0.31857000000000002</v>
      </c>
      <c r="E1608" s="45">
        <v>44341</v>
      </c>
      <c r="F1608" s="56">
        <v>20</v>
      </c>
      <c r="G1608" s="56">
        <v>31.428570000000001</v>
      </c>
      <c r="I1608" s="45">
        <v>44341</v>
      </c>
      <c r="J1608" s="56">
        <v>1.69401</v>
      </c>
      <c r="K1608" s="56">
        <v>2.59396</v>
      </c>
      <c r="M1608" s="45">
        <v>44341</v>
      </c>
      <c r="N1608" s="56">
        <v>1.3828800000000001</v>
      </c>
      <c r="O1608" s="56">
        <v>1.6853899999999999</v>
      </c>
      <c r="Q1608" s="45">
        <v>44341</v>
      </c>
      <c r="R1608" s="56">
        <v>8.35792</v>
      </c>
      <c r="S1608" s="56">
        <v>12.61852</v>
      </c>
      <c r="U1608" s="45">
        <v>44341</v>
      </c>
      <c r="V1608" s="56">
        <v>5.3672300000000002</v>
      </c>
      <c r="W1608" s="56">
        <v>8.3975299999999997</v>
      </c>
      <c r="Y1608" s="45">
        <v>44341</v>
      </c>
      <c r="Z1608" s="56">
        <v>4.7543199999999999</v>
      </c>
      <c r="AA1608" s="56">
        <v>7.7343000000000002</v>
      </c>
      <c r="AC1608" s="45">
        <v>44341</v>
      </c>
      <c r="AD1608" s="56">
        <v>0.25807999999999998</v>
      </c>
      <c r="AE1608" s="56">
        <v>0.70742000000000005</v>
      </c>
      <c r="AG1608" s="45">
        <v>44341</v>
      </c>
      <c r="AH1608" s="56">
        <v>0.95618999999999998</v>
      </c>
      <c r="AI1608" s="56">
        <v>0.37014000000000002</v>
      </c>
      <c r="AK1608" s="45">
        <v>44341</v>
      </c>
      <c r="AL1608" s="56">
        <v>1.4366300000000001</v>
      </c>
      <c r="AM1608" s="56">
        <v>1.6162099999999999</v>
      </c>
      <c r="AO1608" s="45">
        <v>44341</v>
      </c>
      <c r="AP1608" s="56">
        <v>8.0208300000000001</v>
      </c>
      <c r="AQ1608" s="56">
        <v>3.9583300000000001</v>
      </c>
    </row>
    <row r="1609" spans="1:43">
      <c r="A1609" s="45">
        <v>44342</v>
      </c>
      <c r="B1609" s="56">
        <v>0.32778000000000002</v>
      </c>
      <c r="C1609" s="56">
        <v>0.30276999999999998</v>
      </c>
      <c r="E1609" s="45">
        <v>44342</v>
      </c>
      <c r="F1609" s="56">
        <v>22.857140000000001</v>
      </c>
      <c r="G1609" s="56">
        <v>24.285710000000002</v>
      </c>
      <c r="I1609" s="45">
        <v>44342</v>
      </c>
      <c r="J1609" s="56">
        <v>2.0116399999999999</v>
      </c>
      <c r="K1609" s="56">
        <v>1.79989</v>
      </c>
      <c r="M1609" s="45">
        <v>44342</v>
      </c>
      <c r="N1609" s="56">
        <v>1.4260999999999999</v>
      </c>
      <c r="O1609" s="56">
        <v>2.7657699999999998</v>
      </c>
      <c r="Q1609" s="45">
        <v>44342</v>
      </c>
      <c r="R1609" s="56">
        <v>8.5653500000000005</v>
      </c>
      <c r="S1609" s="56">
        <v>12.49127</v>
      </c>
      <c r="U1609" s="45">
        <v>44342</v>
      </c>
      <c r="V1609" s="56">
        <v>6.2917300000000003</v>
      </c>
      <c r="W1609" s="56">
        <v>7.3959900000000003</v>
      </c>
      <c r="Y1609" s="45">
        <v>44342</v>
      </c>
      <c r="Z1609" s="56">
        <v>5.5732400000000002</v>
      </c>
      <c r="AA1609" s="56">
        <v>6.8016300000000003</v>
      </c>
      <c r="AC1609" s="45">
        <v>44342</v>
      </c>
      <c r="AD1609" s="56">
        <v>0.24734999999999999</v>
      </c>
      <c r="AE1609" s="56">
        <v>1.99153</v>
      </c>
      <c r="AG1609" s="45">
        <v>44342</v>
      </c>
      <c r="AH1609" s="56">
        <v>0.86365999999999998</v>
      </c>
      <c r="AI1609" s="56">
        <v>0.44724999999999998</v>
      </c>
      <c r="AK1609" s="45">
        <v>44342</v>
      </c>
      <c r="AL1609" s="56">
        <v>0.87224000000000002</v>
      </c>
      <c r="AM1609" s="56">
        <v>0.84658</v>
      </c>
      <c r="AO1609" s="45">
        <v>44342</v>
      </c>
      <c r="AP1609" s="56">
        <v>7.5694400000000002</v>
      </c>
      <c r="AQ1609" s="56">
        <v>3.75</v>
      </c>
    </row>
    <row r="1610" spans="1:43">
      <c r="A1610" s="45">
        <v>44343</v>
      </c>
      <c r="B1610" s="56">
        <v>0.36331999999999998</v>
      </c>
      <c r="C1610" s="56">
        <v>0.32514999999999999</v>
      </c>
      <c r="E1610" s="45">
        <v>44343</v>
      </c>
      <c r="F1610" s="56">
        <v>8.5714199999999998</v>
      </c>
      <c r="G1610" s="56">
        <v>18.57142</v>
      </c>
      <c r="I1610" s="45">
        <v>44343</v>
      </c>
      <c r="J1610" s="56">
        <v>2.8057099999999999</v>
      </c>
      <c r="K1610" s="56">
        <v>2.0116399999999999</v>
      </c>
      <c r="M1610" s="45">
        <v>44343</v>
      </c>
      <c r="N1610" s="56">
        <v>2.2471899999999998</v>
      </c>
      <c r="O1610" s="56">
        <v>1.77182</v>
      </c>
      <c r="Q1610" s="45">
        <v>44343</v>
      </c>
      <c r="R1610" s="56">
        <v>8.08005</v>
      </c>
      <c r="S1610" s="56">
        <v>12.9558</v>
      </c>
      <c r="U1610" s="45">
        <v>44343</v>
      </c>
      <c r="V1610" s="56">
        <v>4.4940899999999999</v>
      </c>
      <c r="W1610" s="56">
        <v>8.2434499999999993</v>
      </c>
      <c r="Y1610" s="45">
        <v>44343</v>
      </c>
      <c r="Z1610" s="56">
        <v>3.98089</v>
      </c>
      <c r="AA1610" s="56">
        <v>8.7579600000000006</v>
      </c>
      <c r="AC1610" s="45">
        <v>44343</v>
      </c>
      <c r="AD1610" s="56">
        <v>0.26199</v>
      </c>
      <c r="AE1610" s="56">
        <v>1.0123500000000001</v>
      </c>
      <c r="AG1610" s="45">
        <v>44343</v>
      </c>
      <c r="AH1610" s="56">
        <v>0.6169</v>
      </c>
      <c r="AI1610" s="56">
        <v>0.35471000000000003</v>
      </c>
      <c r="AK1610" s="45">
        <v>44343</v>
      </c>
      <c r="AL1610" s="56">
        <v>0.84658</v>
      </c>
      <c r="AM1610" s="56">
        <v>1.2314000000000001</v>
      </c>
      <c r="AO1610" s="45">
        <v>44343</v>
      </c>
      <c r="AP1610" s="56">
        <v>8.92361</v>
      </c>
      <c r="AQ1610" s="56">
        <v>4.0625</v>
      </c>
    </row>
    <row r="1611" spans="1:43">
      <c r="A1611" s="45">
        <v>44344</v>
      </c>
      <c r="B1611" s="56">
        <v>0.37386000000000003</v>
      </c>
      <c r="C1611" s="56">
        <v>0.41203000000000001</v>
      </c>
      <c r="E1611" s="45">
        <v>44344</v>
      </c>
      <c r="F1611" s="56">
        <v>21.428570000000001</v>
      </c>
      <c r="G1611" s="56">
        <v>18.57142</v>
      </c>
      <c r="I1611" s="45">
        <v>44344</v>
      </c>
      <c r="J1611" s="56">
        <v>1.27051</v>
      </c>
      <c r="K1611" s="56">
        <v>2.2233900000000002</v>
      </c>
      <c r="M1611" s="45">
        <v>44344</v>
      </c>
      <c r="N1611" s="56">
        <v>1.4260999999999999</v>
      </c>
      <c r="O1611" s="56">
        <v>1.9014599999999999</v>
      </c>
      <c r="Q1611" s="45">
        <v>44344</v>
      </c>
      <c r="R1611" s="56">
        <v>7.8054199999999998</v>
      </c>
      <c r="S1611" s="56">
        <v>12.15854</v>
      </c>
      <c r="U1611" s="45">
        <v>44344</v>
      </c>
      <c r="V1611" s="56">
        <v>4.8536200000000003</v>
      </c>
      <c r="W1611" s="56">
        <v>6.8310199999999996</v>
      </c>
      <c r="Y1611" s="45">
        <v>44344</v>
      </c>
      <c r="Z1611" s="56">
        <v>4.2993600000000001</v>
      </c>
      <c r="AA1611" s="56">
        <v>6.8471299999999999</v>
      </c>
      <c r="AC1611" s="45">
        <v>44344</v>
      </c>
      <c r="AD1611" s="56">
        <v>0.25711000000000001</v>
      </c>
      <c r="AE1611" s="56">
        <v>1.147</v>
      </c>
      <c r="AG1611" s="45">
        <v>44344</v>
      </c>
      <c r="AH1611" s="56">
        <v>0.77112000000000003</v>
      </c>
      <c r="AI1611" s="56">
        <v>0.43182999999999999</v>
      </c>
      <c r="AK1611" s="45">
        <v>44344</v>
      </c>
      <c r="AL1611" s="56">
        <v>0.64134999999999998</v>
      </c>
      <c r="AM1611" s="56">
        <v>0.74397000000000002</v>
      </c>
      <c r="AO1611" s="45">
        <v>44344</v>
      </c>
      <c r="AP1611" s="56">
        <v>7.9166600000000003</v>
      </c>
      <c r="AQ1611" s="56">
        <v>4.0277700000000003</v>
      </c>
    </row>
    <row r="1612" spans="1:43">
      <c r="A1612" s="45">
        <v>44345</v>
      </c>
      <c r="B1612" s="56">
        <v>0.17376</v>
      </c>
      <c r="C1612" s="56">
        <v>0.28038999999999997</v>
      </c>
      <c r="E1612" s="45">
        <v>44345</v>
      </c>
      <c r="F1612" s="56">
        <v>0</v>
      </c>
      <c r="G1612" s="56">
        <v>0</v>
      </c>
      <c r="I1612" s="45">
        <v>44345</v>
      </c>
      <c r="J1612" s="56">
        <v>0.63524999999999998</v>
      </c>
      <c r="K1612" s="56">
        <v>0.68818999999999997</v>
      </c>
      <c r="M1612" s="45">
        <v>44345</v>
      </c>
      <c r="N1612" s="56">
        <v>0.95072999999999996</v>
      </c>
      <c r="O1612" s="56">
        <v>0.82108000000000003</v>
      </c>
      <c r="Q1612" s="45">
        <v>44345</v>
      </c>
      <c r="R1612" s="56">
        <v>3.85677</v>
      </c>
      <c r="S1612" s="56">
        <v>5.4668799999999997</v>
      </c>
      <c r="U1612" s="45">
        <v>44345</v>
      </c>
      <c r="V1612" s="56">
        <v>2.54237</v>
      </c>
      <c r="W1612" s="56">
        <v>5.9065200000000004</v>
      </c>
      <c r="Y1612" s="45">
        <v>44345</v>
      </c>
      <c r="Z1612" s="56">
        <v>2.25204</v>
      </c>
      <c r="AA1612" s="56">
        <v>5.7552300000000001</v>
      </c>
      <c r="AC1612" s="45">
        <v>44345</v>
      </c>
      <c r="AD1612" s="56">
        <v>0.26051999999999997</v>
      </c>
      <c r="AE1612" s="56">
        <v>0.72255000000000003</v>
      </c>
      <c r="AG1612" s="45">
        <v>44345</v>
      </c>
      <c r="AH1612" s="56">
        <v>0.44724999999999998</v>
      </c>
      <c r="AI1612" s="56">
        <v>0.15422</v>
      </c>
      <c r="AK1612" s="45">
        <v>44345</v>
      </c>
      <c r="AL1612" s="56">
        <v>0.43612000000000001</v>
      </c>
      <c r="AM1612" s="56">
        <v>0.15392</v>
      </c>
      <c r="AO1612" s="45">
        <v>44345</v>
      </c>
      <c r="AP1612" s="56">
        <v>2.0833300000000001</v>
      </c>
      <c r="AQ1612" s="56">
        <v>0.97221999999999997</v>
      </c>
    </row>
    <row r="1613" spans="1:43">
      <c r="A1613" s="45">
        <v>44346</v>
      </c>
      <c r="B1613" s="56">
        <v>0.16455</v>
      </c>
      <c r="C1613" s="56">
        <v>0.26458999999999999</v>
      </c>
      <c r="E1613" s="45">
        <v>44346</v>
      </c>
      <c r="F1613" s="56">
        <v>0</v>
      </c>
      <c r="G1613" s="56">
        <v>7.1428500000000001</v>
      </c>
      <c r="I1613" s="45">
        <v>44346</v>
      </c>
      <c r="J1613" s="56">
        <v>0.63524999999999998</v>
      </c>
      <c r="K1613" s="56">
        <v>0.89993999999999996</v>
      </c>
      <c r="M1613" s="45">
        <v>44346</v>
      </c>
      <c r="N1613" s="56">
        <v>0.56179000000000001</v>
      </c>
      <c r="O1613" s="56">
        <v>1.0371600000000001</v>
      </c>
      <c r="Q1613" s="45">
        <v>44346</v>
      </c>
      <c r="R1613" s="56">
        <v>3.65551</v>
      </c>
      <c r="S1613" s="56">
        <v>4.90334</v>
      </c>
      <c r="U1613" s="45">
        <v>44346</v>
      </c>
      <c r="V1613" s="56">
        <v>2.7734899999999998</v>
      </c>
      <c r="W1613" s="56">
        <v>6.5485300000000004</v>
      </c>
      <c r="Y1613" s="45">
        <v>44346</v>
      </c>
      <c r="Z1613" s="56">
        <v>2.4567700000000001</v>
      </c>
      <c r="AA1613" s="56">
        <v>6.5968999999999998</v>
      </c>
      <c r="AC1613" s="45">
        <v>44346</v>
      </c>
      <c r="AD1613" s="56">
        <v>0.16586999999999999</v>
      </c>
      <c r="AE1613" s="56">
        <v>0.76158000000000003</v>
      </c>
      <c r="AG1613" s="45">
        <v>44346</v>
      </c>
      <c r="AH1613" s="56">
        <v>0.26218000000000002</v>
      </c>
      <c r="AI1613" s="56">
        <v>0.30845</v>
      </c>
      <c r="AK1613" s="45">
        <v>44346</v>
      </c>
      <c r="AL1613" s="56">
        <v>0.23088</v>
      </c>
      <c r="AM1613" s="56">
        <v>0.15392</v>
      </c>
      <c r="AO1613" s="45">
        <v>44346</v>
      </c>
      <c r="AP1613" s="56">
        <v>1.5625</v>
      </c>
      <c r="AQ1613" s="56">
        <v>1.04166</v>
      </c>
    </row>
    <row r="1614" spans="1:43">
      <c r="A1614" s="45">
        <v>44347</v>
      </c>
      <c r="B1614" s="56">
        <v>0.26723000000000002</v>
      </c>
      <c r="C1614" s="56">
        <v>0.34358</v>
      </c>
      <c r="E1614" s="45">
        <v>44347</v>
      </c>
      <c r="F1614" s="56">
        <v>7.1428500000000001</v>
      </c>
      <c r="G1614" s="56">
        <v>28.57142</v>
      </c>
      <c r="I1614" s="45">
        <v>44347</v>
      </c>
      <c r="J1614" s="56">
        <v>1.4822599999999999</v>
      </c>
      <c r="K1614" s="56">
        <v>2.8057099999999999</v>
      </c>
      <c r="M1614" s="45">
        <v>44347</v>
      </c>
      <c r="N1614" s="56">
        <v>1.2100200000000001</v>
      </c>
      <c r="O1614" s="56">
        <v>3.3275700000000001</v>
      </c>
      <c r="Q1614" s="45">
        <v>44347</v>
      </c>
      <c r="R1614" s="56">
        <v>8.9214500000000001</v>
      </c>
      <c r="S1614" s="56">
        <v>12.64222</v>
      </c>
      <c r="U1614" s="45">
        <v>44347</v>
      </c>
      <c r="V1614" s="56">
        <v>7.8068799999999996</v>
      </c>
      <c r="W1614" s="56">
        <v>9.7842800000000008</v>
      </c>
      <c r="Y1614" s="45">
        <v>44347</v>
      </c>
      <c r="Z1614" s="56">
        <v>6.9153700000000002</v>
      </c>
      <c r="AA1614" s="56">
        <v>8.3257499999999993</v>
      </c>
      <c r="AC1614" s="45">
        <v>44347</v>
      </c>
      <c r="AD1614" s="56">
        <v>0.22101000000000001</v>
      </c>
      <c r="AE1614" s="56">
        <v>0.99429999999999996</v>
      </c>
      <c r="AG1614" s="45">
        <v>44347</v>
      </c>
      <c r="AH1614" s="56">
        <v>0.80196999999999996</v>
      </c>
      <c r="AI1614" s="56">
        <v>0.66317000000000004</v>
      </c>
      <c r="AK1614" s="45">
        <v>44347</v>
      </c>
      <c r="AL1614" s="56">
        <v>0.76961999999999997</v>
      </c>
      <c r="AM1614" s="56">
        <v>1.2827</v>
      </c>
      <c r="AO1614" s="45">
        <v>44347</v>
      </c>
      <c r="AP1614" s="56">
        <v>8.4722200000000001</v>
      </c>
      <c r="AQ1614" s="56">
        <v>3.9583300000000001</v>
      </c>
    </row>
    <row r="1615" spans="1:43">
      <c r="A1615" s="45">
        <v>44348</v>
      </c>
      <c r="B1615" s="56">
        <v>0.27512999999999999</v>
      </c>
      <c r="C1615" s="56">
        <v>0.35410999999999998</v>
      </c>
      <c r="E1615" s="45">
        <v>44348</v>
      </c>
      <c r="F1615" s="56">
        <v>0</v>
      </c>
      <c r="G1615" s="56">
        <v>7.1428500000000001</v>
      </c>
      <c r="I1615" s="45">
        <v>44348</v>
      </c>
      <c r="J1615" s="56">
        <v>2.4880800000000001</v>
      </c>
      <c r="K1615" s="56">
        <v>1.27051</v>
      </c>
      <c r="M1615" s="45">
        <v>44348</v>
      </c>
      <c r="N1615" s="56">
        <v>1.9878899999999999</v>
      </c>
      <c r="O1615" s="56">
        <v>2.46326</v>
      </c>
      <c r="Q1615" s="45">
        <v>44348</v>
      </c>
      <c r="R1615" s="56">
        <v>9.6907999999999994</v>
      </c>
      <c r="S1615" s="56">
        <v>12.31208</v>
      </c>
      <c r="U1615" s="45">
        <v>44348</v>
      </c>
      <c r="V1615" s="56">
        <v>9.1679499999999994</v>
      </c>
      <c r="W1615" s="56">
        <v>8.7057000000000002</v>
      </c>
      <c r="Y1615" s="45">
        <v>44348</v>
      </c>
      <c r="Z1615" s="56">
        <v>8.1210100000000001</v>
      </c>
      <c r="AA1615" s="56">
        <v>9.6906199999999991</v>
      </c>
      <c r="AC1615" s="45">
        <v>44348</v>
      </c>
      <c r="AD1615" s="56">
        <v>0.29907</v>
      </c>
      <c r="AE1615" s="56">
        <v>0.72596000000000005</v>
      </c>
      <c r="AG1615" s="45">
        <v>44348</v>
      </c>
      <c r="AH1615" s="56">
        <v>1.24922</v>
      </c>
      <c r="AI1615" s="56">
        <v>0.86365999999999998</v>
      </c>
      <c r="AK1615" s="45">
        <v>44348</v>
      </c>
      <c r="AL1615" s="56">
        <v>0.66700000000000004</v>
      </c>
      <c r="AM1615" s="56">
        <v>0.66700000000000004</v>
      </c>
      <c r="AO1615" s="45">
        <v>44348</v>
      </c>
      <c r="AP1615" s="56">
        <v>8.5069400000000002</v>
      </c>
      <c r="AQ1615" s="56">
        <v>3.3680500000000002</v>
      </c>
    </row>
    <row r="1616" spans="1:43">
      <c r="A1616" s="45">
        <v>44349</v>
      </c>
      <c r="B1616" s="56">
        <v>0.29881999999999997</v>
      </c>
      <c r="C1616" s="56">
        <v>0.40808</v>
      </c>
      <c r="E1616" s="45">
        <v>44349</v>
      </c>
      <c r="F1616" s="56">
        <v>20</v>
      </c>
      <c r="G1616" s="56">
        <v>34.285710000000002</v>
      </c>
      <c r="I1616" s="45">
        <v>44349</v>
      </c>
      <c r="J1616" s="56">
        <v>1.5881400000000001</v>
      </c>
      <c r="K1616" s="56">
        <v>2.9115899999999999</v>
      </c>
      <c r="M1616" s="45">
        <v>44349</v>
      </c>
      <c r="N1616" s="56">
        <v>1.3828800000000001</v>
      </c>
      <c r="O1616" s="56">
        <v>2.11754</v>
      </c>
      <c r="Q1616" s="45">
        <v>44349</v>
      </c>
      <c r="R1616" s="56">
        <v>8.8026400000000002</v>
      </c>
      <c r="S1616" s="56">
        <v>12.66559</v>
      </c>
      <c r="U1616" s="45">
        <v>44349</v>
      </c>
      <c r="V1616" s="56">
        <v>5.5983499999999999</v>
      </c>
      <c r="W1616" s="56">
        <v>8.9111399999999996</v>
      </c>
      <c r="Y1616" s="45">
        <v>44349</v>
      </c>
      <c r="Z1616" s="56">
        <v>4.9590500000000004</v>
      </c>
      <c r="AA1616" s="56">
        <v>8.9171899999999997</v>
      </c>
      <c r="AC1616" s="45">
        <v>44349</v>
      </c>
      <c r="AD1616" s="56">
        <v>0.28248000000000001</v>
      </c>
      <c r="AE1616" s="56">
        <v>0.65668000000000004</v>
      </c>
      <c r="AG1616" s="45">
        <v>44349</v>
      </c>
      <c r="AH1616" s="56">
        <v>1.14127</v>
      </c>
      <c r="AI1616" s="56">
        <v>1.9586600000000001</v>
      </c>
      <c r="AK1616" s="45">
        <v>44349</v>
      </c>
      <c r="AL1616" s="56">
        <v>0.89788999999999997</v>
      </c>
      <c r="AM1616" s="56">
        <v>1.30836</v>
      </c>
      <c r="AO1616" s="45">
        <v>44349</v>
      </c>
      <c r="AP1616" s="56">
        <v>7.8472200000000001</v>
      </c>
      <c r="AQ1616" s="56">
        <v>3.4027699999999999</v>
      </c>
    </row>
    <row r="1617" spans="1:43">
      <c r="A1617" s="45">
        <v>44350</v>
      </c>
      <c r="B1617" s="56">
        <v>0.29881999999999997</v>
      </c>
      <c r="C1617" s="56">
        <v>0.67400000000000004</v>
      </c>
      <c r="E1617" s="45">
        <v>44350</v>
      </c>
      <c r="F1617" s="56">
        <v>24.285710000000002</v>
      </c>
      <c r="G1617" s="56">
        <v>28.57142</v>
      </c>
      <c r="I1617" s="45">
        <v>44350</v>
      </c>
      <c r="J1617" s="56">
        <v>3.0703999999999998</v>
      </c>
      <c r="K1617" s="56">
        <v>3.3880300000000001</v>
      </c>
      <c r="M1617" s="45">
        <v>44350</v>
      </c>
      <c r="N1617" s="56">
        <v>1.85825</v>
      </c>
      <c r="O1617" s="56">
        <v>3.1979199999999999</v>
      </c>
      <c r="Q1617" s="45">
        <v>44350</v>
      </c>
      <c r="R1617" s="56">
        <v>8.6013800000000007</v>
      </c>
      <c r="S1617" s="56">
        <v>12.988580000000001</v>
      </c>
      <c r="U1617" s="45">
        <v>44350</v>
      </c>
      <c r="V1617" s="56">
        <v>5.1617800000000003</v>
      </c>
      <c r="W1617" s="56">
        <v>10.24653</v>
      </c>
      <c r="Y1617" s="45">
        <v>44350</v>
      </c>
      <c r="Z1617" s="56">
        <v>4.57233</v>
      </c>
      <c r="AA1617" s="56">
        <v>11.76069</v>
      </c>
      <c r="AC1617" s="45">
        <v>44350</v>
      </c>
      <c r="AD1617" s="56">
        <v>0.38005</v>
      </c>
      <c r="AE1617" s="56">
        <v>0.64985000000000004</v>
      </c>
      <c r="AG1617" s="45">
        <v>44350</v>
      </c>
      <c r="AH1617" s="56">
        <v>1.77359</v>
      </c>
      <c r="AI1617" s="56">
        <v>1.4342900000000001</v>
      </c>
      <c r="AK1617" s="45">
        <v>44350</v>
      </c>
      <c r="AL1617" s="56">
        <v>1.4366300000000001</v>
      </c>
      <c r="AM1617" s="56">
        <v>1.00051</v>
      </c>
      <c r="AO1617" s="45">
        <v>44350</v>
      </c>
      <c r="AP1617" s="56">
        <v>9.8958300000000001</v>
      </c>
      <c r="AQ1617" s="56">
        <v>4.375</v>
      </c>
    </row>
    <row r="1618" spans="1:43">
      <c r="A1618" s="45">
        <v>44351</v>
      </c>
      <c r="B1618" s="56">
        <v>0.28038999999999997</v>
      </c>
      <c r="C1618" s="56">
        <v>0.70164000000000004</v>
      </c>
      <c r="E1618" s="45">
        <v>44351</v>
      </c>
      <c r="F1618" s="56">
        <v>17.142849999999999</v>
      </c>
      <c r="G1618" s="56">
        <v>34.285710000000002</v>
      </c>
      <c r="I1618" s="45">
        <v>44351</v>
      </c>
      <c r="J1618" s="56">
        <v>3.1233399999999998</v>
      </c>
      <c r="K1618" s="56">
        <v>1.85283</v>
      </c>
      <c r="M1618" s="45">
        <v>44351</v>
      </c>
      <c r="N1618" s="56">
        <v>2.4200499999999998</v>
      </c>
      <c r="O1618" s="56">
        <v>3.5004300000000002</v>
      </c>
      <c r="Q1618" s="45">
        <v>44351</v>
      </c>
      <c r="R1618" s="56">
        <v>7.6327199999999999</v>
      </c>
      <c r="S1618" s="56">
        <v>12.25235</v>
      </c>
      <c r="U1618" s="45">
        <v>44351</v>
      </c>
      <c r="V1618" s="56">
        <v>4.5197700000000003</v>
      </c>
      <c r="W1618" s="56">
        <v>7.5243900000000004</v>
      </c>
      <c r="Y1618" s="45">
        <v>44351</v>
      </c>
      <c r="Z1618" s="56">
        <v>4.0036300000000002</v>
      </c>
      <c r="AA1618" s="56">
        <v>8.0527700000000006</v>
      </c>
      <c r="AC1618" s="45">
        <v>44351</v>
      </c>
      <c r="AD1618" s="56">
        <v>0.31663000000000002</v>
      </c>
      <c r="AE1618" s="56">
        <v>0.53178999999999998</v>
      </c>
      <c r="AG1618" s="45">
        <v>44351</v>
      </c>
      <c r="AH1618" s="56">
        <v>1.01789</v>
      </c>
      <c r="AI1618" s="56">
        <v>0.55520999999999998</v>
      </c>
      <c r="AK1618" s="45">
        <v>44351</v>
      </c>
      <c r="AL1618" s="56">
        <v>1.1800900000000001</v>
      </c>
      <c r="AM1618" s="56">
        <v>0.46177000000000001</v>
      </c>
      <c r="AO1618" s="45">
        <v>44351</v>
      </c>
      <c r="AP1618" s="56">
        <v>7.5347200000000001</v>
      </c>
      <c r="AQ1618" s="56">
        <v>3.8541599999999998</v>
      </c>
    </row>
    <row r="1619" spans="1:43">
      <c r="A1619" s="45">
        <v>44352</v>
      </c>
      <c r="B1619" s="56">
        <v>0.13295000000000001</v>
      </c>
      <c r="C1619" s="56">
        <v>0.22772999999999999</v>
      </c>
      <c r="E1619" s="45">
        <v>44352</v>
      </c>
      <c r="F1619" s="56">
        <v>0</v>
      </c>
      <c r="G1619" s="56">
        <v>0</v>
      </c>
      <c r="I1619" s="45">
        <v>44352</v>
      </c>
      <c r="J1619" s="56">
        <v>0.89993999999999996</v>
      </c>
      <c r="K1619" s="56">
        <v>0.89993999999999996</v>
      </c>
      <c r="M1619" s="45">
        <v>44352</v>
      </c>
      <c r="N1619" s="56">
        <v>0.56179000000000001</v>
      </c>
      <c r="O1619" s="56">
        <v>1.1668099999999999</v>
      </c>
      <c r="Q1619" s="45">
        <v>44352</v>
      </c>
      <c r="R1619" s="56">
        <v>3.7425099999999998</v>
      </c>
      <c r="S1619" s="56">
        <v>5.3480699999999999</v>
      </c>
      <c r="U1619" s="45">
        <v>44352</v>
      </c>
      <c r="V1619" s="56">
        <v>1.4380999999999999</v>
      </c>
      <c r="W1619" s="56">
        <v>3.80071</v>
      </c>
      <c r="Y1619" s="45">
        <v>44352</v>
      </c>
      <c r="Z1619" s="56">
        <v>1.2738799999999999</v>
      </c>
      <c r="AA1619" s="56">
        <v>5.3912599999999999</v>
      </c>
      <c r="AC1619" s="45">
        <v>44352</v>
      </c>
      <c r="AD1619" s="56">
        <v>0.14197000000000001</v>
      </c>
      <c r="AE1619" s="56">
        <v>0.4425</v>
      </c>
      <c r="AG1619" s="45">
        <v>44352</v>
      </c>
      <c r="AH1619" s="56">
        <v>0.44724999999999998</v>
      </c>
      <c r="AI1619" s="56">
        <v>0.13880000000000001</v>
      </c>
      <c r="AK1619" s="45">
        <v>44352</v>
      </c>
      <c r="AL1619" s="56">
        <v>0.20523</v>
      </c>
      <c r="AM1619" s="56">
        <v>0</v>
      </c>
      <c r="AO1619" s="45">
        <v>44352</v>
      </c>
      <c r="AP1619" s="56">
        <v>1.42361</v>
      </c>
      <c r="AQ1619" s="56">
        <v>1.4583299999999999</v>
      </c>
    </row>
    <row r="1620" spans="1:43">
      <c r="A1620" s="45">
        <v>44353</v>
      </c>
      <c r="B1620" s="56">
        <v>0.14480000000000001</v>
      </c>
      <c r="C1620" s="56">
        <v>0.18823999999999999</v>
      </c>
      <c r="E1620" s="45">
        <v>44353</v>
      </c>
      <c r="F1620" s="56">
        <v>0</v>
      </c>
      <c r="G1620" s="56">
        <v>14.28571</v>
      </c>
      <c r="I1620" s="45">
        <v>44353</v>
      </c>
      <c r="J1620" s="56">
        <v>0.74112999999999996</v>
      </c>
      <c r="K1620" s="56">
        <v>1.27051</v>
      </c>
      <c r="M1620" s="45">
        <v>44353</v>
      </c>
      <c r="N1620" s="56">
        <v>0.60501000000000005</v>
      </c>
      <c r="O1620" s="56">
        <v>1.4693099999999999</v>
      </c>
      <c r="Q1620" s="45">
        <v>44353</v>
      </c>
      <c r="R1620" s="56">
        <v>3.5457900000000002</v>
      </c>
      <c r="S1620" s="56">
        <v>5.0610999999999997</v>
      </c>
      <c r="U1620" s="45">
        <v>44353</v>
      </c>
      <c r="V1620" s="56">
        <v>1.41242</v>
      </c>
      <c r="W1620" s="56">
        <v>4.6738499999999998</v>
      </c>
      <c r="Y1620" s="45">
        <v>44353</v>
      </c>
      <c r="Z1620" s="56">
        <v>1.2511300000000001</v>
      </c>
      <c r="AA1620" s="56">
        <v>6.0964499999999999</v>
      </c>
      <c r="AC1620" s="45">
        <v>44353</v>
      </c>
      <c r="AD1620" s="56">
        <v>0.16539000000000001</v>
      </c>
      <c r="AE1620" s="56">
        <v>0.56789000000000001</v>
      </c>
      <c r="AG1620" s="45">
        <v>44353</v>
      </c>
      <c r="AH1620" s="56">
        <v>0.53978999999999999</v>
      </c>
      <c r="AI1620" s="56">
        <v>0.47809000000000001</v>
      </c>
      <c r="AK1620" s="45">
        <v>44353</v>
      </c>
      <c r="AL1620" s="56">
        <v>0.56438999999999995</v>
      </c>
      <c r="AM1620" s="56">
        <v>0.15392</v>
      </c>
      <c r="AO1620" s="45">
        <v>44353</v>
      </c>
      <c r="AP1620" s="56">
        <v>1.7013799999999999</v>
      </c>
      <c r="AQ1620" s="56">
        <v>1.5625</v>
      </c>
    </row>
    <row r="1621" spans="1:43">
      <c r="A1621" s="45">
        <v>44354</v>
      </c>
      <c r="B1621" s="56">
        <v>0.29749999999999999</v>
      </c>
      <c r="C1621" s="56">
        <v>0.41598000000000002</v>
      </c>
      <c r="E1621" s="45">
        <v>44354</v>
      </c>
      <c r="F1621" s="56">
        <v>12.857139999999999</v>
      </c>
      <c r="G1621" s="56">
        <v>30</v>
      </c>
      <c r="I1621" s="45">
        <v>44354</v>
      </c>
      <c r="J1621" s="56">
        <v>1.64107</v>
      </c>
      <c r="K1621" s="56">
        <v>3.3350900000000001</v>
      </c>
      <c r="M1621" s="45">
        <v>44354</v>
      </c>
      <c r="N1621" s="56">
        <v>1.7285999999999999</v>
      </c>
      <c r="O1621" s="56">
        <v>3.8029299999999999</v>
      </c>
      <c r="Q1621" s="45">
        <v>44354</v>
      </c>
      <c r="R1621" s="56">
        <v>8.0832899999999999</v>
      </c>
      <c r="S1621" s="56">
        <v>13.612819999999999</v>
      </c>
      <c r="U1621" s="45">
        <v>44354</v>
      </c>
      <c r="V1621" s="56">
        <v>5.7781200000000004</v>
      </c>
      <c r="W1621" s="56">
        <v>8.2434499999999993</v>
      </c>
      <c r="Y1621" s="45">
        <v>44354</v>
      </c>
      <c r="Z1621" s="56">
        <v>5.1182800000000004</v>
      </c>
      <c r="AA1621" s="56">
        <v>8.7806999999999995</v>
      </c>
      <c r="AC1621" s="45">
        <v>44354</v>
      </c>
      <c r="AD1621" s="56">
        <v>0.32346000000000003</v>
      </c>
      <c r="AE1621" s="56">
        <v>0.61424000000000001</v>
      </c>
      <c r="AG1621" s="45">
        <v>44354</v>
      </c>
      <c r="AH1621" s="56">
        <v>1.21838</v>
      </c>
      <c r="AI1621" s="56">
        <v>0.58604999999999996</v>
      </c>
      <c r="AK1621" s="45">
        <v>44354</v>
      </c>
      <c r="AL1621" s="56">
        <v>0.87224000000000002</v>
      </c>
      <c r="AM1621" s="56">
        <v>0.59004000000000001</v>
      </c>
      <c r="AO1621" s="45">
        <v>44354</v>
      </c>
      <c r="AP1621" s="56">
        <v>8.4375</v>
      </c>
      <c r="AQ1621" s="56">
        <v>3.9583300000000001</v>
      </c>
    </row>
    <row r="1622" spans="1:43">
      <c r="A1622" s="45">
        <v>44355</v>
      </c>
      <c r="B1622" s="56">
        <v>0.31592999999999999</v>
      </c>
      <c r="C1622" s="56">
        <v>0.58579999999999999</v>
      </c>
      <c r="E1622" s="45">
        <v>44355</v>
      </c>
      <c r="F1622" s="56">
        <v>20</v>
      </c>
      <c r="G1622" s="56">
        <v>32.857140000000001</v>
      </c>
      <c r="I1622" s="45">
        <v>44355</v>
      </c>
      <c r="J1622" s="56">
        <v>3.5468500000000001</v>
      </c>
      <c r="K1622" s="56">
        <v>3.2292200000000002</v>
      </c>
      <c r="M1622" s="45">
        <v>44355</v>
      </c>
      <c r="N1622" s="56">
        <v>2.4200499999999998</v>
      </c>
      <c r="O1622" s="56">
        <v>2.98184</v>
      </c>
      <c r="Q1622" s="45">
        <v>44355</v>
      </c>
      <c r="R1622" s="56">
        <v>8.3699300000000001</v>
      </c>
      <c r="S1622" s="56">
        <v>13.70664</v>
      </c>
      <c r="U1622" s="45">
        <v>44355</v>
      </c>
      <c r="V1622" s="56">
        <v>5.0076999999999998</v>
      </c>
      <c r="W1622" s="56">
        <v>7.16486</v>
      </c>
      <c r="Y1622" s="45">
        <v>44355</v>
      </c>
      <c r="Z1622" s="56">
        <v>4.4358500000000003</v>
      </c>
      <c r="AA1622" s="56">
        <v>9.2811599999999999</v>
      </c>
      <c r="AC1622" s="45">
        <v>44355</v>
      </c>
      <c r="AD1622" s="56">
        <v>0.30346000000000001</v>
      </c>
      <c r="AE1622" s="56">
        <v>0.59765000000000001</v>
      </c>
      <c r="AG1622" s="45">
        <v>44355</v>
      </c>
      <c r="AH1622" s="56">
        <v>1.21838</v>
      </c>
      <c r="AI1622" s="56">
        <v>0.46267000000000003</v>
      </c>
      <c r="AK1622" s="45">
        <v>44355</v>
      </c>
      <c r="AL1622" s="56">
        <v>0.87224000000000002</v>
      </c>
      <c r="AM1622" s="56">
        <v>0.92354999999999998</v>
      </c>
      <c r="AO1622" s="45">
        <v>44355</v>
      </c>
      <c r="AP1622" s="56">
        <v>8.2291600000000003</v>
      </c>
      <c r="AQ1622" s="56">
        <v>3.8541599999999998</v>
      </c>
    </row>
    <row r="1623" spans="1:43">
      <c r="A1623" s="45">
        <v>44356</v>
      </c>
      <c r="B1623" s="56">
        <v>0.64371999999999996</v>
      </c>
      <c r="C1623" s="56">
        <v>0.57657999999999998</v>
      </c>
      <c r="E1623" s="45">
        <v>44356</v>
      </c>
      <c r="F1623" s="56">
        <v>24.285710000000002</v>
      </c>
      <c r="G1623" s="56">
        <v>21.428570000000001</v>
      </c>
      <c r="I1623" s="45">
        <v>44356</v>
      </c>
      <c r="J1623" s="56">
        <v>3.4409700000000001</v>
      </c>
      <c r="K1623" s="56">
        <v>2.0116399999999999</v>
      </c>
      <c r="M1623" s="45">
        <v>44356</v>
      </c>
      <c r="N1623" s="56">
        <v>2.8521999999999998</v>
      </c>
      <c r="O1623" s="56">
        <v>3.1547100000000001</v>
      </c>
      <c r="Q1623" s="45">
        <v>44356</v>
      </c>
      <c r="R1623" s="56">
        <v>7.7654899999999998</v>
      </c>
      <c r="S1623" s="56">
        <v>12.954179999999999</v>
      </c>
      <c r="U1623" s="45">
        <v>44356</v>
      </c>
      <c r="V1623" s="56">
        <v>3.4411900000000002</v>
      </c>
      <c r="W1623" s="56">
        <v>7.2932699999999997</v>
      </c>
      <c r="Y1623" s="45">
        <v>44356</v>
      </c>
      <c r="Z1623" s="56">
        <v>3.0482200000000002</v>
      </c>
      <c r="AA1623" s="56">
        <v>9.7588699999999999</v>
      </c>
      <c r="AC1623" s="45">
        <v>44356</v>
      </c>
      <c r="AD1623" s="56">
        <v>0.30297000000000002</v>
      </c>
      <c r="AE1623" s="56">
        <v>0.62887000000000004</v>
      </c>
      <c r="AG1623" s="45">
        <v>44356</v>
      </c>
      <c r="AH1623" s="56">
        <v>1.3880300000000001</v>
      </c>
      <c r="AI1623" s="56">
        <v>0.58604999999999996</v>
      </c>
      <c r="AK1623" s="45">
        <v>44356</v>
      </c>
      <c r="AL1623" s="56">
        <v>1.1287799999999999</v>
      </c>
      <c r="AM1623" s="56">
        <v>0.97484999999999999</v>
      </c>
      <c r="AO1623" s="45">
        <v>44356</v>
      </c>
      <c r="AP1623" s="56">
        <v>7.0833300000000001</v>
      </c>
      <c r="AQ1623" s="56">
        <v>3.4375</v>
      </c>
    </row>
    <row r="1624" spans="1:43">
      <c r="A1624" s="45">
        <v>44357</v>
      </c>
      <c r="B1624" s="56">
        <v>0.35410999999999998</v>
      </c>
      <c r="C1624" s="56">
        <v>0.49497000000000002</v>
      </c>
      <c r="E1624" s="45">
        <v>44357</v>
      </c>
      <c r="F1624" s="56">
        <v>34.285710000000002</v>
      </c>
      <c r="G1624" s="56">
        <v>30</v>
      </c>
      <c r="I1624" s="45">
        <v>44357</v>
      </c>
      <c r="J1624" s="56">
        <v>2.8057099999999999</v>
      </c>
      <c r="K1624" s="56">
        <v>3.0703999999999998</v>
      </c>
      <c r="M1624" s="45">
        <v>44357</v>
      </c>
      <c r="N1624" s="56">
        <v>2.5929099999999998</v>
      </c>
      <c r="O1624" s="56">
        <v>3.4572099999999999</v>
      </c>
      <c r="Q1624" s="45">
        <v>44357</v>
      </c>
      <c r="R1624" s="56">
        <v>7.3499800000000004</v>
      </c>
      <c r="S1624" s="56">
        <v>12.58379</v>
      </c>
      <c r="U1624" s="45">
        <v>44357</v>
      </c>
      <c r="V1624" s="56">
        <v>3.2871000000000001</v>
      </c>
      <c r="W1624" s="56">
        <v>6.4714900000000002</v>
      </c>
      <c r="Y1624" s="45">
        <v>44357</v>
      </c>
      <c r="Z1624" s="56">
        <v>2.9117299999999999</v>
      </c>
      <c r="AA1624" s="56">
        <v>6.5968999999999998</v>
      </c>
      <c r="AC1624" s="45">
        <v>44357</v>
      </c>
      <c r="AD1624" s="56">
        <v>0.28394000000000003</v>
      </c>
      <c r="AE1624" s="56">
        <v>0.58643000000000001</v>
      </c>
      <c r="AG1624" s="45">
        <v>44357</v>
      </c>
      <c r="AH1624" s="56">
        <v>0.75570000000000004</v>
      </c>
      <c r="AI1624" s="56">
        <v>0.24676000000000001</v>
      </c>
      <c r="AK1624" s="45">
        <v>44357</v>
      </c>
      <c r="AL1624" s="56">
        <v>1.3853200000000001</v>
      </c>
      <c r="AM1624" s="56">
        <v>1.25705</v>
      </c>
      <c r="AO1624" s="45">
        <v>44357</v>
      </c>
      <c r="AP1624" s="56">
        <v>6.9097200000000001</v>
      </c>
      <c r="AQ1624" s="56">
        <v>3.75</v>
      </c>
    </row>
    <row r="1625" spans="1:43">
      <c r="A1625" s="45">
        <v>44358</v>
      </c>
      <c r="B1625" s="56">
        <v>0.30145</v>
      </c>
      <c r="C1625" s="56">
        <v>0.36991000000000002</v>
      </c>
      <c r="E1625" s="45">
        <v>44358</v>
      </c>
      <c r="F1625" s="56">
        <v>14.28571</v>
      </c>
      <c r="G1625" s="56">
        <v>10</v>
      </c>
      <c r="I1625" s="45">
        <v>44358</v>
      </c>
      <c r="J1625" s="56">
        <v>1.85283</v>
      </c>
      <c r="K1625" s="56">
        <v>2.3292700000000002</v>
      </c>
      <c r="M1625" s="45">
        <v>44358</v>
      </c>
      <c r="N1625" s="56">
        <v>1.0371600000000001</v>
      </c>
      <c r="O1625" s="56">
        <v>2.37683</v>
      </c>
      <c r="Q1625" s="45">
        <v>44358</v>
      </c>
      <c r="R1625" s="56">
        <v>7.45418</v>
      </c>
      <c r="S1625" s="56">
        <v>11.544359999999999</v>
      </c>
      <c r="U1625" s="45">
        <v>44358</v>
      </c>
      <c r="V1625" s="56">
        <v>4.62249</v>
      </c>
      <c r="W1625" s="56">
        <v>5.2131400000000001</v>
      </c>
      <c r="Y1625" s="45">
        <v>44358</v>
      </c>
      <c r="Z1625" s="56">
        <v>4.0946300000000004</v>
      </c>
      <c r="AA1625" s="56">
        <v>5.7779699999999998</v>
      </c>
      <c r="AC1625" s="45">
        <v>44358</v>
      </c>
      <c r="AD1625" s="56">
        <v>0.19320000000000001</v>
      </c>
      <c r="AE1625" s="56">
        <v>0.61375000000000002</v>
      </c>
      <c r="AG1625" s="45">
        <v>44358</v>
      </c>
      <c r="AH1625" s="56">
        <v>0.66317000000000004</v>
      </c>
      <c r="AI1625" s="56">
        <v>0.33928999999999998</v>
      </c>
      <c r="AK1625" s="45">
        <v>44358</v>
      </c>
      <c r="AL1625" s="56">
        <v>0.71831</v>
      </c>
      <c r="AM1625" s="56">
        <v>1.05182</v>
      </c>
      <c r="AO1625" s="45">
        <v>44358</v>
      </c>
      <c r="AP1625" s="56">
        <v>7.2916600000000003</v>
      </c>
      <c r="AQ1625" s="56">
        <v>3.4722200000000001</v>
      </c>
    </row>
    <row r="1626" spans="1:43">
      <c r="A1626" s="45">
        <v>44359</v>
      </c>
      <c r="B1626" s="56">
        <v>0.17376</v>
      </c>
      <c r="C1626" s="56">
        <v>0.29749999999999999</v>
      </c>
      <c r="E1626" s="45">
        <v>44359</v>
      </c>
      <c r="F1626" s="56">
        <v>10</v>
      </c>
      <c r="G1626" s="56">
        <v>8.5714199999999998</v>
      </c>
      <c r="I1626" s="45">
        <v>44359</v>
      </c>
      <c r="J1626" s="56">
        <v>1.4293199999999999</v>
      </c>
      <c r="K1626" s="56">
        <v>0.95287999999999995</v>
      </c>
      <c r="M1626" s="45">
        <v>44359</v>
      </c>
      <c r="N1626" s="56">
        <v>1.4693099999999999</v>
      </c>
      <c r="O1626" s="56">
        <v>0.86429999999999996</v>
      </c>
      <c r="Q1626" s="45">
        <v>44359</v>
      </c>
      <c r="R1626" s="56">
        <v>3.7843800000000001</v>
      </c>
      <c r="S1626" s="56">
        <v>4.9416500000000001</v>
      </c>
      <c r="U1626" s="45">
        <v>44359</v>
      </c>
      <c r="V1626" s="56">
        <v>1.9517199999999999</v>
      </c>
      <c r="W1626" s="56">
        <v>3.1330200000000001</v>
      </c>
      <c r="Y1626" s="45">
        <v>44359</v>
      </c>
      <c r="Z1626" s="56">
        <v>1.7288399999999999</v>
      </c>
      <c r="AA1626" s="56">
        <v>4.8907999999999996</v>
      </c>
      <c r="AC1626" s="45">
        <v>44359</v>
      </c>
      <c r="AD1626" s="56">
        <v>0.11123</v>
      </c>
      <c r="AE1626" s="56">
        <v>0.42201</v>
      </c>
      <c r="AG1626" s="45">
        <v>44359</v>
      </c>
      <c r="AH1626" s="56">
        <v>0.30845</v>
      </c>
      <c r="AI1626" s="56">
        <v>0.21590999999999999</v>
      </c>
      <c r="AK1626" s="45">
        <v>44359</v>
      </c>
      <c r="AL1626" s="56">
        <v>0.12827</v>
      </c>
      <c r="AM1626" s="56">
        <v>0.12827</v>
      </c>
      <c r="AO1626" s="45">
        <v>44359</v>
      </c>
      <c r="AP1626" s="56">
        <v>1.73611</v>
      </c>
      <c r="AQ1626" s="56">
        <v>0.9375</v>
      </c>
    </row>
    <row r="1627" spans="1:43">
      <c r="A1627" s="45">
        <v>44360</v>
      </c>
      <c r="B1627" s="56">
        <v>0.16850000000000001</v>
      </c>
      <c r="C1627" s="56">
        <v>0.19481999999999999</v>
      </c>
      <c r="E1627" s="45">
        <v>44360</v>
      </c>
      <c r="F1627" s="56">
        <v>0</v>
      </c>
      <c r="G1627" s="56">
        <v>0</v>
      </c>
      <c r="I1627" s="45">
        <v>44360</v>
      </c>
      <c r="J1627" s="56">
        <v>1.0058199999999999</v>
      </c>
      <c r="K1627" s="56">
        <v>0.68818999999999997</v>
      </c>
      <c r="M1627" s="45">
        <v>44360</v>
      </c>
      <c r="N1627" s="56">
        <v>0.69144000000000005</v>
      </c>
      <c r="O1627" s="56">
        <v>0.77786999999999995</v>
      </c>
      <c r="Q1627" s="45">
        <v>44360</v>
      </c>
      <c r="R1627" s="56">
        <v>3.31012</v>
      </c>
      <c r="S1627" s="56">
        <v>4.4634799999999997</v>
      </c>
      <c r="U1627" s="45">
        <v>44360</v>
      </c>
      <c r="V1627" s="56">
        <v>1.3097000000000001</v>
      </c>
      <c r="W1627" s="56">
        <v>4.3400100000000004</v>
      </c>
      <c r="Y1627" s="45">
        <v>44360</v>
      </c>
      <c r="Z1627" s="56">
        <v>1.1601399999999999</v>
      </c>
      <c r="AA1627" s="56">
        <v>5.6187399999999998</v>
      </c>
      <c r="AC1627" s="45">
        <v>44360</v>
      </c>
      <c r="AD1627" s="56">
        <v>0.10782</v>
      </c>
      <c r="AE1627" s="56">
        <v>0.41908000000000001</v>
      </c>
      <c r="AG1627" s="45">
        <v>44360</v>
      </c>
      <c r="AH1627" s="56">
        <v>0.47809000000000001</v>
      </c>
      <c r="AI1627" s="56">
        <v>0.41639999999999999</v>
      </c>
      <c r="AK1627" s="45">
        <v>44360</v>
      </c>
      <c r="AL1627" s="56">
        <v>0.23088</v>
      </c>
      <c r="AM1627" s="56">
        <v>0.25653999999999999</v>
      </c>
      <c r="AO1627" s="45">
        <v>44360</v>
      </c>
      <c r="AP1627" s="56">
        <v>1.0763799999999999</v>
      </c>
      <c r="AQ1627" s="56">
        <v>1.04166</v>
      </c>
    </row>
    <row r="1628" spans="1:43">
      <c r="A1628" s="45">
        <v>44361</v>
      </c>
      <c r="B1628" s="56">
        <v>0.26328000000000001</v>
      </c>
      <c r="C1628" s="56">
        <v>0.49364999999999998</v>
      </c>
      <c r="E1628" s="45">
        <v>44361</v>
      </c>
      <c r="F1628" s="56">
        <v>0</v>
      </c>
      <c r="G1628" s="56">
        <v>0</v>
      </c>
      <c r="I1628" s="45">
        <v>44361</v>
      </c>
      <c r="J1628" s="56">
        <v>1.74695</v>
      </c>
      <c r="K1628" s="56">
        <v>2.3822100000000002</v>
      </c>
      <c r="M1628" s="45">
        <v>44361</v>
      </c>
      <c r="N1628" s="56">
        <v>1.94468</v>
      </c>
      <c r="O1628" s="56">
        <v>2.54969</v>
      </c>
      <c r="Q1628" s="45">
        <v>44361</v>
      </c>
      <c r="R1628" s="56">
        <v>7.42821</v>
      </c>
      <c r="S1628" s="56">
        <v>11.82321</v>
      </c>
      <c r="U1628" s="45">
        <v>44361</v>
      </c>
      <c r="V1628" s="56">
        <v>3.9034399999999998</v>
      </c>
      <c r="W1628" s="56">
        <v>5.9578800000000003</v>
      </c>
      <c r="Y1628" s="45">
        <v>44361</v>
      </c>
      <c r="Z1628" s="56">
        <v>3.4576799999999999</v>
      </c>
      <c r="AA1628" s="56">
        <v>7.9390299999999998</v>
      </c>
      <c r="AC1628" s="45">
        <v>44361</v>
      </c>
      <c r="AD1628" s="56">
        <v>0.22344</v>
      </c>
      <c r="AE1628" s="56">
        <v>0.47714000000000001</v>
      </c>
      <c r="AG1628" s="45">
        <v>44361</v>
      </c>
      <c r="AH1628" s="56">
        <v>1.2338</v>
      </c>
      <c r="AI1628" s="56">
        <v>0.43182999999999999</v>
      </c>
      <c r="AK1628" s="45">
        <v>44361</v>
      </c>
      <c r="AL1628" s="56">
        <v>0.79527000000000003</v>
      </c>
      <c r="AM1628" s="56">
        <v>1.53925</v>
      </c>
      <c r="AO1628" s="45">
        <v>44361</v>
      </c>
      <c r="AP1628" s="56">
        <v>8.2291600000000003</v>
      </c>
      <c r="AQ1628" s="56">
        <v>4.4097200000000001</v>
      </c>
    </row>
    <row r="1629" spans="1:43">
      <c r="A1629" s="45">
        <v>44362</v>
      </c>
      <c r="B1629" s="56">
        <v>0.25933</v>
      </c>
      <c r="C1629" s="56">
        <v>0.61738999999999999</v>
      </c>
      <c r="E1629" s="45">
        <v>44362</v>
      </c>
      <c r="F1629" s="56">
        <v>7.1428500000000001</v>
      </c>
      <c r="G1629" s="56">
        <v>10</v>
      </c>
      <c r="I1629" s="45">
        <v>44362</v>
      </c>
      <c r="J1629" s="56">
        <v>1.5351999999999999</v>
      </c>
      <c r="K1629" s="56">
        <v>1.4293199999999999</v>
      </c>
      <c r="M1629" s="45">
        <v>44362</v>
      </c>
      <c r="N1629" s="56">
        <v>2.0743299999999998</v>
      </c>
      <c r="O1629" s="56">
        <v>2.98184</v>
      </c>
      <c r="Q1629" s="45">
        <v>44362</v>
      </c>
      <c r="R1629" s="56">
        <v>7.3421900000000004</v>
      </c>
      <c r="S1629" s="56">
        <v>11.80763</v>
      </c>
      <c r="U1629" s="45">
        <v>44362</v>
      </c>
      <c r="V1629" s="56">
        <v>3.80071</v>
      </c>
      <c r="W1629" s="56">
        <v>5.8808400000000001</v>
      </c>
      <c r="Y1629" s="45">
        <v>44362</v>
      </c>
      <c r="Z1629" s="56">
        <v>3.3666900000000002</v>
      </c>
      <c r="AA1629" s="56">
        <v>7.8935300000000002</v>
      </c>
      <c r="AC1629" s="45">
        <v>44362</v>
      </c>
      <c r="AD1629" s="56">
        <v>0.23418</v>
      </c>
      <c r="AE1629" s="56">
        <v>0.50690000000000002</v>
      </c>
      <c r="AG1629" s="45">
        <v>44362</v>
      </c>
      <c r="AH1629" s="56">
        <v>0.98704000000000003</v>
      </c>
      <c r="AI1629" s="56">
        <v>0.44724999999999998</v>
      </c>
      <c r="AK1629" s="45">
        <v>44362</v>
      </c>
      <c r="AL1629" s="56">
        <v>0.82093000000000005</v>
      </c>
      <c r="AM1629" s="56">
        <v>0.64134999999999998</v>
      </c>
      <c r="AO1629" s="45">
        <v>44362</v>
      </c>
      <c r="AP1629" s="56">
        <v>7.8472200000000001</v>
      </c>
      <c r="AQ1629" s="56">
        <v>4.1666600000000003</v>
      </c>
    </row>
    <row r="1630" spans="1:43">
      <c r="A1630" s="45">
        <v>44363</v>
      </c>
      <c r="B1630" s="56">
        <v>0.22378999999999999</v>
      </c>
      <c r="C1630" s="56">
        <v>0.56737000000000004</v>
      </c>
      <c r="E1630" s="45">
        <v>44363</v>
      </c>
      <c r="F1630" s="56">
        <v>10</v>
      </c>
      <c r="G1630" s="56">
        <v>28.57142</v>
      </c>
      <c r="I1630" s="45">
        <v>44363</v>
      </c>
      <c r="J1630" s="56">
        <v>1.3763799999999999</v>
      </c>
      <c r="K1630" s="56">
        <v>2.2233900000000002</v>
      </c>
      <c r="M1630" s="45">
        <v>44363</v>
      </c>
      <c r="N1630" s="56">
        <v>1.3828800000000001</v>
      </c>
      <c r="O1630" s="56">
        <v>3.2843499999999999</v>
      </c>
      <c r="Q1630" s="45">
        <v>44363</v>
      </c>
      <c r="R1630" s="56">
        <v>7.00556</v>
      </c>
      <c r="S1630" s="56">
        <v>11.703419999999999</v>
      </c>
      <c r="U1630" s="45">
        <v>44363</v>
      </c>
      <c r="V1630" s="56">
        <v>3.1330200000000001</v>
      </c>
      <c r="W1630" s="56">
        <v>6.4201300000000003</v>
      </c>
      <c r="Y1630" s="45">
        <v>44363</v>
      </c>
      <c r="Z1630" s="56">
        <v>2.7752500000000002</v>
      </c>
      <c r="AA1630" s="56">
        <v>11.0555</v>
      </c>
      <c r="AC1630" s="45">
        <v>44363</v>
      </c>
      <c r="AD1630" s="56">
        <v>0.31712000000000001</v>
      </c>
      <c r="AE1630" s="56">
        <v>0.56252000000000002</v>
      </c>
      <c r="AG1630" s="45">
        <v>44363</v>
      </c>
      <c r="AH1630" s="56">
        <v>1.61937</v>
      </c>
      <c r="AI1630" s="56">
        <v>0.63231999999999999</v>
      </c>
      <c r="AK1630" s="45">
        <v>44363</v>
      </c>
      <c r="AL1630" s="56">
        <v>0.89788999999999997</v>
      </c>
      <c r="AM1630" s="56">
        <v>0.97484999999999999</v>
      </c>
      <c r="AO1630" s="45">
        <v>44363</v>
      </c>
      <c r="AP1630" s="56">
        <v>8.29861</v>
      </c>
      <c r="AQ1630" s="56">
        <v>3.2291599999999998</v>
      </c>
    </row>
    <row r="1631" spans="1:43">
      <c r="A1631" s="45">
        <v>44364</v>
      </c>
      <c r="B1631" s="56">
        <v>0.2172</v>
      </c>
      <c r="C1631" s="56">
        <v>0.39229000000000003</v>
      </c>
      <c r="E1631" s="45">
        <v>44364</v>
      </c>
      <c r="F1631" s="56">
        <v>7.1428500000000001</v>
      </c>
      <c r="G1631" s="56">
        <v>45.714280000000002</v>
      </c>
      <c r="I1631" s="45">
        <v>44364</v>
      </c>
      <c r="J1631" s="56">
        <v>3.0703999999999998</v>
      </c>
      <c r="K1631" s="56">
        <v>2.9645299999999999</v>
      </c>
      <c r="M1631" s="45">
        <v>44364</v>
      </c>
      <c r="N1631" s="56">
        <v>3.0682800000000001</v>
      </c>
      <c r="O1631" s="56">
        <v>2.98184</v>
      </c>
      <c r="Q1631" s="45">
        <v>44364</v>
      </c>
      <c r="R1631" s="56">
        <v>10.26018</v>
      </c>
      <c r="S1631" s="56">
        <v>11.89982</v>
      </c>
      <c r="U1631" s="45">
        <v>44364</v>
      </c>
      <c r="V1631" s="56">
        <v>9.1679499999999994</v>
      </c>
      <c r="W1631" s="56">
        <v>6.5998900000000003</v>
      </c>
      <c r="Y1631" s="45">
        <v>44364</v>
      </c>
      <c r="Z1631" s="56">
        <v>8.1210100000000001</v>
      </c>
      <c r="AA1631" s="56">
        <v>8.6669599999999996</v>
      </c>
      <c r="AC1631" s="45">
        <v>44364</v>
      </c>
      <c r="AD1631" s="56">
        <v>0.32784999999999997</v>
      </c>
      <c r="AE1631" s="56">
        <v>0.46836</v>
      </c>
      <c r="AG1631" s="45">
        <v>44364</v>
      </c>
      <c r="AH1631" s="56">
        <v>1.24922</v>
      </c>
      <c r="AI1631" s="56">
        <v>0.40098</v>
      </c>
      <c r="AK1631" s="45">
        <v>44364</v>
      </c>
      <c r="AL1631" s="56">
        <v>1.8214399999999999</v>
      </c>
      <c r="AM1631" s="56">
        <v>1.6675199999999999</v>
      </c>
      <c r="AO1631" s="45">
        <v>44364</v>
      </c>
      <c r="AP1631" s="56">
        <v>6.5625</v>
      </c>
      <c r="AQ1631" s="56">
        <v>3.75</v>
      </c>
    </row>
    <row r="1632" spans="1:43">
      <c r="A1632" s="45">
        <v>44365</v>
      </c>
      <c r="B1632" s="56">
        <v>0.22115000000000001</v>
      </c>
      <c r="C1632" s="56">
        <v>0.38174999999999998</v>
      </c>
      <c r="E1632" s="45">
        <v>44365</v>
      </c>
      <c r="F1632" s="56">
        <v>15.71428</v>
      </c>
      <c r="G1632" s="56">
        <v>18.57142</v>
      </c>
      <c r="I1632" s="45">
        <v>44365</v>
      </c>
      <c r="J1632" s="56">
        <v>1.32345</v>
      </c>
      <c r="K1632" s="56">
        <v>2.8586499999999999</v>
      </c>
      <c r="M1632" s="45">
        <v>44365</v>
      </c>
      <c r="N1632" s="56">
        <v>1.9014599999999999</v>
      </c>
      <c r="O1632" s="56">
        <v>2.9386299999999999</v>
      </c>
      <c r="Q1632" s="45">
        <v>44365</v>
      </c>
      <c r="R1632" s="56">
        <v>8.91723</v>
      </c>
      <c r="S1632" s="56">
        <v>11.40997</v>
      </c>
      <c r="U1632" s="45">
        <v>44365</v>
      </c>
      <c r="V1632" s="56">
        <v>5.3929099999999996</v>
      </c>
      <c r="W1632" s="56">
        <v>6.8823800000000004</v>
      </c>
      <c r="Y1632" s="45">
        <v>44365</v>
      </c>
      <c r="Z1632" s="56">
        <v>4.7770700000000001</v>
      </c>
      <c r="AA1632" s="56">
        <v>8.1665100000000006</v>
      </c>
      <c r="AC1632" s="45">
        <v>44365</v>
      </c>
      <c r="AD1632" s="56">
        <v>0.32883000000000001</v>
      </c>
      <c r="AE1632" s="56">
        <v>0.48592000000000002</v>
      </c>
      <c r="AG1632" s="45">
        <v>44365</v>
      </c>
      <c r="AH1632" s="56">
        <v>1.28007</v>
      </c>
      <c r="AI1632" s="56">
        <v>0.40098</v>
      </c>
      <c r="AK1632" s="45">
        <v>44365</v>
      </c>
      <c r="AL1632" s="56">
        <v>2.6680299999999999</v>
      </c>
      <c r="AM1632" s="56">
        <v>1.74448</v>
      </c>
      <c r="AO1632" s="45">
        <v>44365</v>
      </c>
      <c r="AP1632" s="56">
        <v>7.7430500000000002</v>
      </c>
      <c r="AQ1632" s="56">
        <v>3.8541599999999998</v>
      </c>
    </row>
    <row r="1633" spans="1:43">
      <c r="A1633" s="45">
        <v>44366</v>
      </c>
      <c r="B1633" s="56">
        <v>0.13558999999999999</v>
      </c>
      <c r="C1633" s="56">
        <v>0.25538</v>
      </c>
      <c r="E1633" s="45">
        <v>44366</v>
      </c>
      <c r="F1633" s="56">
        <v>0</v>
      </c>
      <c r="G1633" s="56">
        <v>0</v>
      </c>
      <c r="I1633" s="45">
        <v>44366</v>
      </c>
      <c r="J1633" s="56">
        <v>0.89993999999999996</v>
      </c>
      <c r="K1633" s="56">
        <v>0.42349999999999999</v>
      </c>
      <c r="M1633" s="45">
        <v>44366</v>
      </c>
      <c r="N1633" s="56">
        <v>1.0371600000000001</v>
      </c>
      <c r="O1633" s="56">
        <v>0.34572000000000003</v>
      </c>
      <c r="Q1633" s="45">
        <v>44366</v>
      </c>
      <c r="R1633" s="56">
        <v>4.2408000000000001</v>
      </c>
      <c r="S1633" s="56">
        <v>4.9793000000000003</v>
      </c>
      <c r="U1633" s="45">
        <v>44366</v>
      </c>
      <c r="V1633" s="56">
        <v>3.3641399999999999</v>
      </c>
      <c r="W1633" s="56">
        <v>4.0831999999999997</v>
      </c>
      <c r="Y1633" s="45">
        <v>44366</v>
      </c>
      <c r="Z1633" s="56">
        <v>2.9799799999999999</v>
      </c>
      <c r="AA1633" s="56">
        <v>5.9372100000000003</v>
      </c>
      <c r="AC1633" s="45">
        <v>44366</v>
      </c>
      <c r="AD1633" s="56">
        <v>0.17124</v>
      </c>
      <c r="AE1633" s="56">
        <v>0.33078000000000002</v>
      </c>
      <c r="AG1633" s="45">
        <v>44366</v>
      </c>
      <c r="AH1633" s="56">
        <v>0.57062999999999997</v>
      </c>
      <c r="AI1633" s="56">
        <v>0.21590999999999999</v>
      </c>
      <c r="AK1633" s="45">
        <v>44366</v>
      </c>
      <c r="AL1633" s="56">
        <v>0.61570000000000003</v>
      </c>
      <c r="AM1633" s="56">
        <v>0.35915000000000002</v>
      </c>
      <c r="AO1633" s="45">
        <v>44366</v>
      </c>
      <c r="AP1633" s="56">
        <v>1.5277700000000001</v>
      </c>
      <c r="AQ1633" s="56">
        <v>1.0763799999999999</v>
      </c>
    </row>
    <row r="1634" spans="1:43">
      <c r="A1634" s="45">
        <v>44367</v>
      </c>
      <c r="B1634" s="56">
        <v>8.9510000000000006E-2</v>
      </c>
      <c r="C1634" s="56">
        <v>0.13952999999999999</v>
      </c>
      <c r="E1634" s="45">
        <v>44367</v>
      </c>
      <c r="F1634" s="56">
        <v>0</v>
      </c>
      <c r="G1634" s="56">
        <v>0</v>
      </c>
      <c r="I1634" s="45">
        <v>44367</v>
      </c>
      <c r="J1634" s="56">
        <v>1.1116900000000001</v>
      </c>
      <c r="K1634" s="56">
        <v>0.31762000000000001</v>
      </c>
      <c r="M1634" s="45">
        <v>44367</v>
      </c>
      <c r="N1634" s="56">
        <v>0.43214999999999998</v>
      </c>
      <c r="O1634" s="56">
        <v>0.43214999999999998</v>
      </c>
      <c r="Q1634" s="45">
        <v>44367</v>
      </c>
      <c r="R1634" s="56">
        <v>3.9372799999999999</v>
      </c>
      <c r="S1634" s="56">
        <v>4.5611899999999999</v>
      </c>
      <c r="U1634" s="45">
        <v>44367</v>
      </c>
      <c r="V1634" s="56">
        <v>3.1330200000000001</v>
      </c>
      <c r="W1634" s="56">
        <v>5.9065200000000004</v>
      </c>
      <c r="Y1634" s="45">
        <v>44367</v>
      </c>
      <c r="Z1634" s="56">
        <v>2.7752500000000002</v>
      </c>
      <c r="AA1634" s="56">
        <v>6.5514099999999997</v>
      </c>
      <c r="AC1634" s="45">
        <v>44367</v>
      </c>
      <c r="AD1634" s="56">
        <v>0.17222000000000001</v>
      </c>
      <c r="AE1634" s="56">
        <v>0.36347000000000002</v>
      </c>
      <c r="AG1634" s="45">
        <v>44367</v>
      </c>
      <c r="AH1634" s="56">
        <v>0.67859000000000003</v>
      </c>
      <c r="AI1634" s="56">
        <v>0.13880000000000001</v>
      </c>
      <c r="AK1634" s="45">
        <v>44367</v>
      </c>
      <c r="AL1634" s="56">
        <v>0.84658</v>
      </c>
      <c r="AM1634" s="56">
        <v>0.20523</v>
      </c>
      <c r="AO1634" s="45">
        <v>44367</v>
      </c>
      <c r="AP1634" s="56">
        <v>1.42361</v>
      </c>
      <c r="AQ1634" s="56">
        <v>1.4583299999999999</v>
      </c>
    </row>
    <row r="1635" spans="1:43">
      <c r="A1635" s="45">
        <v>44368</v>
      </c>
      <c r="B1635" s="56">
        <v>0.15533</v>
      </c>
      <c r="C1635" s="56">
        <v>0.27249000000000001</v>
      </c>
      <c r="E1635" s="45">
        <v>44368</v>
      </c>
      <c r="F1635" s="56">
        <v>0</v>
      </c>
      <c r="G1635" s="56">
        <v>0</v>
      </c>
      <c r="I1635" s="45">
        <v>44368</v>
      </c>
      <c r="J1635" s="56">
        <v>8.4171499999999995</v>
      </c>
      <c r="K1635" s="56">
        <v>1.3763799999999999</v>
      </c>
      <c r="M1635" s="45">
        <v>44368</v>
      </c>
      <c r="N1635" s="56">
        <v>13.3535</v>
      </c>
      <c r="O1635" s="56">
        <v>1.9878899999999999</v>
      </c>
      <c r="Q1635" s="45">
        <v>44368</v>
      </c>
      <c r="R1635" s="56">
        <v>10.480589999999999</v>
      </c>
      <c r="S1635" s="56">
        <v>13.3567</v>
      </c>
      <c r="U1635" s="45">
        <v>44368</v>
      </c>
      <c r="V1635" s="56">
        <v>6.8053400000000002</v>
      </c>
      <c r="W1635" s="56">
        <v>9.8870000000000005</v>
      </c>
      <c r="Y1635" s="45">
        <v>44368</v>
      </c>
      <c r="Z1635" s="56">
        <v>6.0282</v>
      </c>
      <c r="AA1635" s="56">
        <v>11.305730000000001</v>
      </c>
      <c r="AC1635" s="45">
        <v>44368</v>
      </c>
      <c r="AD1635" s="56">
        <v>0.35565999999999998</v>
      </c>
      <c r="AE1635" s="56">
        <v>0.47128999999999999</v>
      </c>
      <c r="AG1635" s="45">
        <v>44368</v>
      </c>
      <c r="AH1635" s="56">
        <v>1.5885199999999999</v>
      </c>
      <c r="AI1635" s="56">
        <v>0.44724999999999998</v>
      </c>
      <c r="AK1635" s="45">
        <v>44368</v>
      </c>
      <c r="AL1635" s="56">
        <v>1.46228</v>
      </c>
      <c r="AM1635" s="56">
        <v>0.59004000000000001</v>
      </c>
      <c r="AO1635" s="45">
        <v>44368</v>
      </c>
      <c r="AP1635" s="56">
        <v>7.67361</v>
      </c>
      <c r="AQ1635" s="56">
        <v>5.1388800000000003</v>
      </c>
    </row>
    <row r="1636" spans="1:43">
      <c r="A1636" s="45">
        <v>44369</v>
      </c>
      <c r="B1636" s="56">
        <v>0.17376</v>
      </c>
      <c r="C1636" s="56">
        <v>0.28171000000000002</v>
      </c>
      <c r="E1636" s="45">
        <v>44369</v>
      </c>
      <c r="F1636" s="56">
        <v>8.5714199999999998</v>
      </c>
      <c r="G1636" s="56">
        <v>0</v>
      </c>
      <c r="I1636" s="45">
        <v>44369</v>
      </c>
      <c r="J1636" s="56">
        <v>2.0645799999999999</v>
      </c>
      <c r="K1636" s="56">
        <v>1.3763799999999999</v>
      </c>
      <c r="M1636" s="45">
        <v>44369</v>
      </c>
      <c r="N1636" s="56">
        <v>1.8150299999999999</v>
      </c>
      <c r="O1636" s="56">
        <v>2.5929099999999998</v>
      </c>
      <c r="Q1636" s="45">
        <v>44369</v>
      </c>
      <c r="R1636" s="56">
        <v>8.7481100000000005</v>
      </c>
      <c r="S1636" s="56">
        <v>11.68005</v>
      </c>
      <c r="U1636" s="45">
        <v>44369</v>
      </c>
      <c r="V1636" s="56">
        <v>4.5711300000000001</v>
      </c>
      <c r="W1636" s="56">
        <v>8.29481</v>
      </c>
      <c r="Y1636" s="45">
        <v>44369</v>
      </c>
      <c r="Z1636" s="56">
        <v>4.0491299999999999</v>
      </c>
      <c r="AA1636" s="56">
        <v>7.59781</v>
      </c>
      <c r="AC1636" s="45">
        <v>44369</v>
      </c>
      <c r="AD1636" s="56">
        <v>0.26394000000000001</v>
      </c>
      <c r="AE1636" s="56">
        <v>0.5796</v>
      </c>
      <c r="AG1636" s="45">
        <v>44369</v>
      </c>
      <c r="AH1636" s="56">
        <v>0.92535000000000001</v>
      </c>
      <c r="AI1636" s="56">
        <v>0.33928999999999998</v>
      </c>
      <c r="AK1636" s="45">
        <v>44369</v>
      </c>
      <c r="AL1636" s="56">
        <v>1.1800900000000001</v>
      </c>
      <c r="AM1636" s="56">
        <v>0.46177000000000001</v>
      </c>
      <c r="AO1636" s="45">
        <v>44369</v>
      </c>
      <c r="AP1636" s="56">
        <v>7.5</v>
      </c>
      <c r="AQ1636" s="56">
        <v>4.6527700000000003</v>
      </c>
    </row>
    <row r="1637" spans="1:43">
      <c r="A1637" s="45">
        <v>44370</v>
      </c>
      <c r="B1637" s="56">
        <v>0.20666999999999999</v>
      </c>
      <c r="C1637" s="56">
        <v>0.30276999999999998</v>
      </c>
      <c r="E1637" s="45">
        <v>44370</v>
      </c>
      <c r="F1637" s="56">
        <v>21.428570000000001</v>
      </c>
      <c r="G1637" s="56">
        <v>0</v>
      </c>
      <c r="I1637" s="45">
        <v>44370</v>
      </c>
      <c r="J1637" s="56">
        <v>3.4409700000000001</v>
      </c>
      <c r="K1637" s="56">
        <v>1.85283</v>
      </c>
      <c r="M1637" s="45">
        <v>44370</v>
      </c>
      <c r="N1637" s="56">
        <v>1.2100200000000001</v>
      </c>
      <c r="O1637" s="56">
        <v>3.3275700000000001</v>
      </c>
      <c r="Q1637" s="45">
        <v>44370</v>
      </c>
      <c r="R1637" s="56">
        <v>8.6753900000000002</v>
      </c>
      <c r="S1637" s="56">
        <v>13.084020000000001</v>
      </c>
      <c r="U1637" s="45">
        <v>44370</v>
      </c>
      <c r="V1637" s="56">
        <v>6.1376400000000002</v>
      </c>
      <c r="W1637" s="56">
        <v>8.8340999999999994</v>
      </c>
      <c r="Y1637" s="45">
        <v>44370</v>
      </c>
      <c r="Z1637" s="56">
        <v>5.4367599999999996</v>
      </c>
      <c r="AA1637" s="56">
        <v>8.3712400000000002</v>
      </c>
      <c r="AC1637" s="45">
        <v>44370</v>
      </c>
      <c r="AD1637" s="56">
        <v>0.28100999999999998</v>
      </c>
      <c r="AE1637" s="56">
        <v>0.54935</v>
      </c>
      <c r="AG1637" s="45">
        <v>44370</v>
      </c>
      <c r="AH1637" s="56">
        <v>1.0641499999999999</v>
      </c>
      <c r="AI1637" s="56">
        <v>0.40098</v>
      </c>
      <c r="AK1637" s="45">
        <v>44370</v>
      </c>
      <c r="AL1637" s="56">
        <v>1.51359</v>
      </c>
      <c r="AM1637" s="56">
        <v>1.00051</v>
      </c>
      <c r="AO1637" s="45">
        <v>44370</v>
      </c>
      <c r="AP1637" s="56">
        <v>10.20833</v>
      </c>
      <c r="AQ1637" s="56">
        <v>4.1319400000000002</v>
      </c>
    </row>
    <row r="1638" spans="1:43">
      <c r="A1638" s="45">
        <v>44371</v>
      </c>
      <c r="B1638" s="56">
        <v>0.23563000000000001</v>
      </c>
      <c r="C1638" s="56">
        <v>0.44098999999999999</v>
      </c>
      <c r="E1638" s="45">
        <v>44371</v>
      </c>
      <c r="F1638" s="56">
        <v>14.28571</v>
      </c>
      <c r="G1638" s="56">
        <v>12.857139999999999</v>
      </c>
      <c r="I1638" s="45">
        <v>44371</v>
      </c>
      <c r="J1638" s="56">
        <v>2.9645299999999999</v>
      </c>
      <c r="K1638" s="56">
        <v>2.8586499999999999</v>
      </c>
      <c r="M1638" s="45">
        <v>44371</v>
      </c>
      <c r="N1638" s="56">
        <v>2.1607599999999998</v>
      </c>
      <c r="O1638" s="56">
        <v>3.0250599999999999</v>
      </c>
      <c r="Q1638" s="45">
        <v>44371</v>
      </c>
      <c r="R1638" s="56">
        <v>8.0079799999999999</v>
      </c>
      <c r="S1638" s="56">
        <v>12.644170000000001</v>
      </c>
      <c r="U1638" s="45">
        <v>44371</v>
      </c>
      <c r="V1638" s="56">
        <v>4.4170499999999997</v>
      </c>
      <c r="W1638" s="56">
        <v>7.7555199999999997</v>
      </c>
      <c r="Y1638" s="45">
        <v>44371</v>
      </c>
      <c r="Z1638" s="56">
        <v>3.9126400000000001</v>
      </c>
      <c r="AA1638" s="56">
        <v>9.8498599999999996</v>
      </c>
      <c r="AC1638" s="45">
        <v>44371</v>
      </c>
      <c r="AD1638" s="56">
        <v>0.30980000000000002</v>
      </c>
      <c r="AE1638" s="56">
        <v>0.46592</v>
      </c>
      <c r="AG1638" s="45">
        <v>44371</v>
      </c>
      <c r="AH1638" s="56">
        <v>1.4034500000000001</v>
      </c>
      <c r="AI1638" s="56">
        <v>0.41639999999999999</v>
      </c>
      <c r="AK1638" s="45">
        <v>44371</v>
      </c>
      <c r="AL1638" s="56">
        <v>1.1544300000000001</v>
      </c>
      <c r="AM1638" s="56">
        <v>0.66700000000000004</v>
      </c>
      <c r="AO1638" s="45">
        <v>44371</v>
      </c>
      <c r="AP1638" s="56">
        <v>8.9930500000000002</v>
      </c>
      <c r="AQ1638" s="56">
        <v>3.8194400000000002</v>
      </c>
    </row>
    <row r="1639" spans="1:43">
      <c r="A1639" s="45">
        <v>44372</v>
      </c>
      <c r="B1639" s="56">
        <v>0.29224</v>
      </c>
      <c r="C1639" s="56">
        <v>0.41071999999999997</v>
      </c>
      <c r="E1639" s="45">
        <v>44372</v>
      </c>
      <c r="F1639" s="56">
        <v>0</v>
      </c>
      <c r="G1639" s="56">
        <v>10</v>
      </c>
      <c r="I1639" s="45">
        <v>44372</v>
      </c>
      <c r="J1639" s="56">
        <v>1.5351999999999999</v>
      </c>
      <c r="K1639" s="56">
        <v>2.0116399999999999</v>
      </c>
      <c r="M1639" s="45">
        <v>44372</v>
      </c>
      <c r="N1639" s="56">
        <v>1.1668099999999999</v>
      </c>
      <c r="O1639" s="56">
        <v>2.4200499999999998</v>
      </c>
      <c r="Q1639" s="45">
        <v>44372</v>
      </c>
      <c r="R1639" s="56">
        <v>7.5343600000000004</v>
      </c>
      <c r="S1639" s="56">
        <v>11.3207</v>
      </c>
      <c r="U1639" s="45">
        <v>44372</v>
      </c>
      <c r="V1639" s="56">
        <v>5.1617800000000003</v>
      </c>
      <c r="W1639" s="56">
        <v>6.8310199999999996</v>
      </c>
      <c r="Y1639" s="45">
        <v>44372</v>
      </c>
      <c r="Z1639" s="56">
        <v>4.57233</v>
      </c>
      <c r="AA1639" s="56">
        <v>13.421290000000001</v>
      </c>
      <c r="AC1639" s="45">
        <v>44372</v>
      </c>
      <c r="AD1639" s="56">
        <v>0.47763</v>
      </c>
      <c r="AE1639" s="56">
        <v>0.46933999999999998</v>
      </c>
      <c r="AG1639" s="45">
        <v>44372</v>
      </c>
      <c r="AH1639" s="56">
        <v>2.6064099999999999</v>
      </c>
      <c r="AI1639" s="56">
        <v>0.67859000000000003</v>
      </c>
      <c r="AK1639" s="45">
        <v>44372</v>
      </c>
      <c r="AL1639" s="56">
        <v>1.53925</v>
      </c>
      <c r="AM1639" s="56">
        <v>0.71831</v>
      </c>
      <c r="AO1639" s="45">
        <v>44372</v>
      </c>
      <c r="AP1639" s="56">
        <v>8.1944400000000002</v>
      </c>
      <c r="AQ1639" s="56">
        <v>3.75</v>
      </c>
    </row>
    <row r="1640" spans="1:43">
      <c r="A1640" s="45">
        <v>44373</v>
      </c>
      <c r="B1640" s="56">
        <v>8.5559999999999997E-2</v>
      </c>
      <c r="C1640" s="56">
        <v>0.14085</v>
      </c>
      <c r="E1640" s="45">
        <v>44373</v>
      </c>
      <c r="F1640" s="56">
        <v>0</v>
      </c>
      <c r="G1640" s="56">
        <v>0</v>
      </c>
      <c r="I1640" s="45">
        <v>44373</v>
      </c>
      <c r="J1640" s="56">
        <v>0.31762000000000001</v>
      </c>
      <c r="K1640" s="56">
        <v>0.84699999999999998</v>
      </c>
      <c r="M1640" s="45">
        <v>44373</v>
      </c>
      <c r="N1640" s="56">
        <v>0.38893</v>
      </c>
      <c r="O1640" s="56">
        <v>1.0371600000000001</v>
      </c>
      <c r="Q1640" s="45">
        <v>44373</v>
      </c>
      <c r="R1640" s="56">
        <v>3.8071100000000002</v>
      </c>
      <c r="S1640" s="56">
        <v>5.0331900000000003</v>
      </c>
      <c r="U1640" s="45">
        <v>44373</v>
      </c>
      <c r="V1640" s="56">
        <v>2.6194099999999998</v>
      </c>
      <c r="W1640" s="56">
        <v>4.9306599999999996</v>
      </c>
      <c r="Y1640" s="45">
        <v>44373</v>
      </c>
      <c r="Z1640" s="56">
        <v>2.32029</v>
      </c>
      <c r="AA1640" s="56">
        <v>6.1191899999999997</v>
      </c>
      <c r="AC1640" s="45">
        <v>44373</v>
      </c>
      <c r="AD1640" s="56">
        <v>0.25223000000000001</v>
      </c>
      <c r="AE1640" s="56">
        <v>0.32200000000000001</v>
      </c>
      <c r="AG1640" s="45">
        <v>44373</v>
      </c>
      <c r="AH1640" s="56">
        <v>1.17211</v>
      </c>
      <c r="AI1640" s="56">
        <v>0.24676000000000001</v>
      </c>
      <c r="AK1640" s="45">
        <v>44373</v>
      </c>
      <c r="AL1640" s="56">
        <v>0.64134999999999998</v>
      </c>
      <c r="AM1640" s="56">
        <v>0.33350000000000002</v>
      </c>
      <c r="AO1640" s="45">
        <v>44373</v>
      </c>
      <c r="AP1640" s="56">
        <v>1.6319399999999999</v>
      </c>
      <c r="AQ1640" s="56">
        <v>1.11111</v>
      </c>
    </row>
    <row r="1641" spans="1:43">
      <c r="A1641" s="45">
        <v>44374</v>
      </c>
      <c r="B1641" s="56">
        <v>9.4780000000000003E-2</v>
      </c>
      <c r="C1641" s="56">
        <v>0.11847000000000001</v>
      </c>
      <c r="E1641" s="45">
        <v>44374</v>
      </c>
      <c r="F1641" s="56">
        <v>0</v>
      </c>
      <c r="G1641" s="56">
        <v>0</v>
      </c>
      <c r="I1641" s="45">
        <v>44374</v>
      </c>
      <c r="J1641" s="56">
        <v>0.42349999999999999</v>
      </c>
      <c r="K1641" s="56">
        <v>0.47643999999999997</v>
      </c>
      <c r="M1641" s="45">
        <v>44374</v>
      </c>
      <c r="N1641" s="56">
        <v>0.38893</v>
      </c>
      <c r="O1641" s="56">
        <v>0.82108000000000003</v>
      </c>
      <c r="Q1641" s="45">
        <v>44374</v>
      </c>
      <c r="R1641" s="56">
        <v>3.4584700000000002</v>
      </c>
      <c r="S1641" s="56">
        <v>4.0888799999999996</v>
      </c>
      <c r="U1641" s="45">
        <v>44374</v>
      </c>
      <c r="V1641" s="56">
        <v>2.3112400000000002</v>
      </c>
      <c r="W1641" s="56">
        <v>5.0590599999999997</v>
      </c>
      <c r="Y1641" s="45">
        <v>44374</v>
      </c>
      <c r="Z1641" s="56">
        <v>2.04731</v>
      </c>
      <c r="AA1641" s="56">
        <v>7.2338399999999998</v>
      </c>
      <c r="AC1641" s="45">
        <v>44374</v>
      </c>
      <c r="AD1641" s="56">
        <v>0.23027</v>
      </c>
      <c r="AE1641" s="56">
        <v>0.33906999999999998</v>
      </c>
      <c r="AG1641" s="45">
        <v>44374</v>
      </c>
      <c r="AH1641" s="56">
        <v>0.74028000000000005</v>
      </c>
      <c r="AI1641" s="56">
        <v>0.26218000000000002</v>
      </c>
      <c r="AK1641" s="45">
        <v>44374</v>
      </c>
      <c r="AL1641" s="56">
        <v>0.46177000000000001</v>
      </c>
      <c r="AM1641" s="56">
        <v>0.30785000000000001</v>
      </c>
      <c r="AO1641" s="45">
        <v>44374</v>
      </c>
      <c r="AP1641" s="56">
        <v>2.2569400000000002</v>
      </c>
      <c r="AQ1641" s="56">
        <v>0.90276999999999996</v>
      </c>
    </row>
    <row r="1642" spans="1:43">
      <c r="A1642" s="45">
        <v>44375</v>
      </c>
      <c r="B1642" s="56">
        <v>0.18956000000000001</v>
      </c>
      <c r="C1642" s="56">
        <v>0.2172</v>
      </c>
      <c r="E1642" s="45">
        <v>44375</v>
      </c>
      <c r="F1642" s="56">
        <v>11.428570000000001</v>
      </c>
      <c r="G1642" s="56">
        <v>14.28571</v>
      </c>
      <c r="I1642" s="45">
        <v>44375</v>
      </c>
      <c r="J1642" s="56">
        <v>1.27051</v>
      </c>
      <c r="K1642" s="56">
        <v>1.4822599999999999</v>
      </c>
      <c r="M1642" s="45">
        <v>44375</v>
      </c>
      <c r="N1642" s="56">
        <v>1.6421699999999999</v>
      </c>
      <c r="O1642" s="56">
        <v>1.9878899999999999</v>
      </c>
      <c r="Q1642" s="45">
        <v>44375</v>
      </c>
      <c r="R1642" s="56">
        <v>7.4908700000000001</v>
      </c>
      <c r="S1642" s="56">
        <v>10.757809999999999</v>
      </c>
      <c r="U1642" s="45">
        <v>44375</v>
      </c>
      <c r="V1642" s="56">
        <v>4.6738499999999998</v>
      </c>
      <c r="W1642" s="56">
        <v>8.5259300000000007</v>
      </c>
      <c r="Y1642" s="45">
        <v>44375</v>
      </c>
      <c r="Z1642" s="56">
        <v>4.1401199999999996</v>
      </c>
      <c r="AA1642" s="56">
        <v>8.6214700000000004</v>
      </c>
      <c r="AC1642" s="45">
        <v>44375</v>
      </c>
      <c r="AD1642" s="56">
        <v>0.36981000000000003</v>
      </c>
      <c r="AE1642" s="56">
        <v>0.45469999999999999</v>
      </c>
      <c r="AG1642" s="45">
        <v>44375</v>
      </c>
      <c r="AH1642" s="56">
        <v>1.69648</v>
      </c>
      <c r="AI1642" s="56">
        <v>0.50893999999999995</v>
      </c>
      <c r="AK1642" s="45">
        <v>44375</v>
      </c>
      <c r="AL1642" s="56">
        <v>1.3340099999999999</v>
      </c>
      <c r="AM1642" s="56">
        <v>0.87224000000000002</v>
      </c>
      <c r="AO1642" s="45">
        <v>44375</v>
      </c>
      <c r="AP1642" s="56">
        <v>6.7013800000000003</v>
      </c>
      <c r="AQ1642" s="56">
        <v>4.0972200000000001</v>
      </c>
    </row>
    <row r="1643" spans="1:43">
      <c r="A1643" s="45">
        <v>44376</v>
      </c>
      <c r="B1643" s="56">
        <v>0.21193999999999999</v>
      </c>
      <c r="C1643" s="56">
        <v>0.26063999999999998</v>
      </c>
      <c r="E1643" s="45">
        <v>44376</v>
      </c>
      <c r="F1643" s="56">
        <v>0</v>
      </c>
      <c r="G1643" s="56">
        <v>12.857139999999999</v>
      </c>
      <c r="I1643" s="45">
        <v>44376</v>
      </c>
      <c r="J1643" s="56">
        <v>1.64107</v>
      </c>
      <c r="K1643" s="56">
        <v>1.5351999999999999</v>
      </c>
      <c r="M1643" s="45">
        <v>44376</v>
      </c>
      <c r="N1643" s="56">
        <v>2.1607599999999998</v>
      </c>
      <c r="O1643" s="56">
        <v>1.9878899999999999</v>
      </c>
      <c r="Q1643" s="45">
        <v>44376</v>
      </c>
      <c r="R1643" s="56">
        <v>7.3386199999999997</v>
      </c>
      <c r="S1643" s="56">
        <v>10.45917</v>
      </c>
      <c r="U1643" s="45">
        <v>44376</v>
      </c>
      <c r="V1643" s="56">
        <v>4.1088800000000001</v>
      </c>
      <c r="W1643" s="56">
        <v>5.8294800000000002</v>
      </c>
      <c r="Y1643" s="45">
        <v>44376</v>
      </c>
      <c r="Z1643" s="56">
        <v>3.6396700000000002</v>
      </c>
      <c r="AA1643" s="56">
        <v>8.5532299999999992</v>
      </c>
      <c r="AC1643" s="45">
        <v>44376</v>
      </c>
      <c r="AD1643" s="56">
        <v>0.36981000000000003</v>
      </c>
      <c r="AE1643" s="56">
        <v>0.46689999999999998</v>
      </c>
      <c r="AG1643" s="45">
        <v>44376</v>
      </c>
      <c r="AH1643" s="56">
        <v>1.5114099999999999</v>
      </c>
      <c r="AI1643" s="56">
        <v>0.43182999999999999</v>
      </c>
      <c r="AK1643" s="45">
        <v>44376</v>
      </c>
      <c r="AL1643" s="56">
        <v>1.9497100000000001</v>
      </c>
      <c r="AM1643" s="56">
        <v>0.92354999999999998</v>
      </c>
      <c r="AO1643" s="45">
        <v>44376</v>
      </c>
      <c r="AP1643" s="56">
        <v>6.2847200000000001</v>
      </c>
      <c r="AQ1643" s="56">
        <v>3.5069400000000002</v>
      </c>
    </row>
    <row r="1644" spans="1:43">
      <c r="A1644" s="45">
        <v>44377</v>
      </c>
      <c r="B1644" s="56">
        <v>0.15928</v>
      </c>
      <c r="C1644" s="56">
        <v>0.23563000000000001</v>
      </c>
      <c r="E1644" s="45">
        <v>44377</v>
      </c>
      <c r="F1644" s="56">
        <v>11.428570000000001</v>
      </c>
      <c r="G1644" s="56">
        <v>17.142849999999999</v>
      </c>
      <c r="I1644" s="45">
        <v>44377</v>
      </c>
      <c r="J1644" s="56">
        <v>1.27051</v>
      </c>
      <c r="K1644" s="56">
        <v>1.85283</v>
      </c>
      <c r="M1644" s="45">
        <v>44377</v>
      </c>
      <c r="N1644" s="56">
        <v>1.5989599999999999</v>
      </c>
      <c r="O1644" s="56">
        <v>2.63612</v>
      </c>
      <c r="Q1644" s="45">
        <v>44377</v>
      </c>
      <c r="R1644" s="56">
        <v>7.8401500000000004</v>
      </c>
      <c r="S1644" s="56">
        <v>10.63738</v>
      </c>
      <c r="U1644" s="45">
        <v>44377</v>
      </c>
      <c r="V1644" s="56">
        <v>4.1859200000000003</v>
      </c>
      <c r="W1644" s="56">
        <v>6.2917300000000003</v>
      </c>
      <c r="Y1644" s="45">
        <v>44377</v>
      </c>
      <c r="Z1644" s="56">
        <v>3.70791</v>
      </c>
      <c r="AA1644" s="56">
        <v>7.9617800000000001</v>
      </c>
      <c r="AC1644" s="45">
        <v>44377</v>
      </c>
      <c r="AD1644" s="56">
        <v>0.35565999999999998</v>
      </c>
      <c r="AE1644" s="56">
        <v>1.17432</v>
      </c>
      <c r="AG1644" s="45">
        <v>44377</v>
      </c>
      <c r="AH1644" s="56">
        <v>1.24922</v>
      </c>
      <c r="AI1644" s="56">
        <v>0.43182999999999999</v>
      </c>
      <c r="AK1644" s="45">
        <v>44377</v>
      </c>
      <c r="AL1644" s="56">
        <v>1.05182</v>
      </c>
      <c r="AM1644" s="56">
        <v>0.87224000000000002</v>
      </c>
      <c r="AO1644" s="45">
        <v>44377</v>
      </c>
      <c r="AP1644" s="56">
        <v>6.2152700000000003</v>
      </c>
      <c r="AQ1644" s="56">
        <v>3.7152699999999999</v>
      </c>
    </row>
    <row r="1645" spans="1:43">
      <c r="A1645" s="45">
        <v>44378</v>
      </c>
      <c r="B1645" s="56">
        <v>0.16586000000000001</v>
      </c>
      <c r="C1645" s="56">
        <v>0.22509999999999999</v>
      </c>
      <c r="E1645" s="45">
        <v>44378</v>
      </c>
      <c r="F1645" s="56">
        <v>22.857140000000001</v>
      </c>
      <c r="G1645" s="56">
        <v>17.142849999999999</v>
      </c>
      <c r="I1645" s="45">
        <v>44378</v>
      </c>
      <c r="J1645" s="56">
        <v>2.0645799999999999</v>
      </c>
      <c r="K1645" s="56">
        <v>1.5351999999999999</v>
      </c>
      <c r="M1645" s="45">
        <v>44378</v>
      </c>
      <c r="N1645" s="56">
        <v>3.1979199999999999</v>
      </c>
      <c r="O1645" s="56">
        <v>2.20397</v>
      </c>
      <c r="Q1645" s="45">
        <v>44378</v>
      </c>
      <c r="R1645" s="56">
        <v>7.1386599999999998</v>
      </c>
      <c r="S1645" s="56">
        <v>10.110200000000001</v>
      </c>
      <c r="U1645" s="45">
        <v>44378</v>
      </c>
      <c r="V1645" s="56">
        <v>3.5952700000000002</v>
      </c>
      <c r="W1645" s="56">
        <v>6.9851000000000001</v>
      </c>
      <c r="Y1645" s="45">
        <v>44378</v>
      </c>
      <c r="Z1645" s="56">
        <v>3.1847099999999999</v>
      </c>
      <c r="AA1645" s="56">
        <v>7.59781</v>
      </c>
      <c r="AC1645" s="45">
        <v>44378</v>
      </c>
      <c r="AD1645" s="56">
        <v>0.30003999999999997</v>
      </c>
      <c r="AE1645" s="56">
        <v>0.58984000000000003</v>
      </c>
      <c r="AG1645" s="45">
        <v>44378</v>
      </c>
      <c r="AH1645" s="56">
        <v>1.14127</v>
      </c>
      <c r="AI1645" s="56">
        <v>0.33928999999999998</v>
      </c>
      <c r="AK1645" s="45">
        <v>44378</v>
      </c>
      <c r="AL1645" s="56">
        <v>1.9240600000000001</v>
      </c>
      <c r="AM1645" s="56">
        <v>1.2827</v>
      </c>
      <c r="AO1645" s="45">
        <v>44378</v>
      </c>
      <c r="AP1645" s="56">
        <v>5.9027700000000003</v>
      </c>
      <c r="AQ1645" s="56">
        <v>3.92361</v>
      </c>
    </row>
    <row r="1646" spans="1:43">
      <c r="A1646" s="45">
        <v>44379</v>
      </c>
      <c r="B1646" s="56">
        <v>0.30935000000000001</v>
      </c>
      <c r="C1646" s="56">
        <v>0.21589</v>
      </c>
      <c r="E1646" s="45">
        <v>44379</v>
      </c>
      <c r="F1646" s="56">
        <v>0</v>
      </c>
      <c r="G1646" s="56">
        <v>11.428570000000001</v>
      </c>
      <c r="I1646" s="45">
        <v>44379</v>
      </c>
      <c r="J1646" s="56">
        <v>1.4293199999999999</v>
      </c>
      <c r="K1646" s="56">
        <v>1.9587000000000001</v>
      </c>
      <c r="M1646" s="45">
        <v>44379</v>
      </c>
      <c r="N1646" s="56">
        <v>1.0803799999999999</v>
      </c>
      <c r="O1646" s="56">
        <v>2.4200499999999998</v>
      </c>
      <c r="Q1646" s="45">
        <v>44379</v>
      </c>
      <c r="R1646" s="56">
        <v>6.8860999999999999</v>
      </c>
      <c r="S1646" s="56">
        <v>9.4447399999999995</v>
      </c>
      <c r="U1646" s="45">
        <v>44379</v>
      </c>
      <c r="V1646" s="56">
        <v>4.5711300000000001</v>
      </c>
      <c r="W1646" s="56">
        <v>5.6497099999999998</v>
      </c>
      <c r="Y1646" s="45">
        <v>44379</v>
      </c>
      <c r="Z1646" s="56">
        <v>4.0491299999999999</v>
      </c>
      <c r="AA1646" s="56">
        <v>6.1646900000000002</v>
      </c>
      <c r="AC1646" s="45">
        <v>44379</v>
      </c>
      <c r="AD1646" s="56">
        <v>0.28541</v>
      </c>
      <c r="AE1646" s="56">
        <v>0.41761999999999999</v>
      </c>
      <c r="AG1646" s="45">
        <v>44379</v>
      </c>
      <c r="AH1646" s="56">
        <v>0.87907999999999997</v>
      </c>
      <c r="AI1646" s="56">
        <v>0.13880000000000001</v>
      </c>
      <c r="AK1646" s="45">
        <v>44379</v>
      </c>
      <c r="AL1646" s="56">
        <v>1.3853200000000001</v>
      </c>
      <c r="AM1646" s="56">
        <v>1.00051</v>
      </c>
      <c r="AO1646" s="45">
        <v>44379</v>
      </c>
      <c r="AP1646" s="56">
        <v>5.2083300000000001</v>
      </c>
      <c r="AQ1646" s="56">
        <v>3.3333300000000001</v>
      </c>
    </row>
    <row r="1647" spans="1:43">
      <c r="A1647" s="45">
        <v>44380</v>
      </c>
      <c r="B1647" s="56">
        <v>7.8979999999999995E-2</v>
      </c>
      <c r="C1647" s="56">
        <v>0.12769</v>
      </c>
      <c r="E1647" s="45">
        <v>44380</v>
      </c>
      <c r="F1647" s="56">
        <v>0</v>
      </c>
      <c r="G1647" s="56">
        <v>0</v>
      </c>
      <c r="I1647" s="45">
        <v>44380</v>
      </c>
      <c r="J1647" s="56">
        <v>0.31762000000000001</v>
      </c>
      <c r="K1647" s="56">
        <v>0.37056</v>
      </c>
      <c r="M1647" s="45">
        <v>44380</v>
      </c>
      <c r="N1647" s="56">
        <v>0.47536</v>
      </c>
      <c r="O1647" s="56">
        <v>0.56179000000000001</v>
      </c>
      <c r="Q1647" s="45">
        <v>44380</v>
      </c>
      <c r="R1647" s="56">
        <v>3.5948099999999998</v>
      </c>
      <c r="S1647" s="56">
        <v>4.0801100000000003</v>
      </c>
      <c r="U1647" s="45">
        <v>44380</v>
      </c>
      <c r="V1647" s="56">
        <v>2.3112400000000002</v>
      </c>
      <c r="W1647" s="56">
        <v>4.3143200000000004</v>
      </c>
      <c r="Y1647" s="45">
        <v>44380</v>
      </c>
      <c r="Z1647" s="56">
        <v>2.04731</v>
      </c>
      <c r="AA1647" s="56">
        <v>4.5040899999999997</v>
      </c>
      <c r="AC1647" s="45">
        <v>44380</v>
      </c>
      <c r="AD1647" s="56">
        <v>0.17807000000000001</v>
      </c>
      <c r="AE1647" s="56">
        <v>0.37274000000000002</v>
      </c>
      <c r="AG1647" s="45">
        <v>44380</v>
      </c>
      <c r="AH1647" s="56">
        <v>0.47809000000000001</v>
      </c>
      <c r="AI1647" s="56">
        <v>0.20049</v>
      </c>
      <c r="AK1647" s="45">
        <v>44380</v>
      </c>
      <c r="AL1647" s="56">
        <v>0.56438999999999995</v>
      </c>
      <c r="AM1647" s="56">
        <v>0.53873000000000004</v>
      </c>
      <c r="AO1647" s="45">
        <v>44380</v>
      </c>
      <c r="AP1647" s="56">
        <v>1.2847200000000001</v>
      </c>
      <c r="AQ1647" s="56">
        <v>0.59026999999999996</v>
      </c>
    </row>
    <row r="1648" spans="1:43">
      <c r="A1648" s="45">
        <v>44381</v>
      </c>
      <c r="B1648" s="56">
        <v>0.11584</v>
      </c>
      <c r="C1648" s="56">
        <v>0.13558999999999999</v>
      </c>
      <c r="E1648" s="45">
        <v>44381</v>
      </c>
      <c r="F1648" s="56">
        <v>0</v>
      </c>
      <c r="G1648" s="56">
        <v>0</v>
      </c>
      <c r="I1648" s="45">
        <v>44381</v>
      </c>
      <c r="J1648" s="56">
        <v>0.26468999999999998</v>
      </c>
      <c r="K1648" s="56">
        <v>0.26468999999999998</v>
      </c>
      <c r="M1648" s="45">
        <v>44381</v>
      </c>
      <c r="N1648" s="56">
        <v>0.47536</v>
      </c>
      <c r="O1648" s="56">
        <v>0.47536</v>
      </c>
      <c r="Q1648" s="45">
        <v>44381</v>
      </c>
      <c r="R1648" s="56">
        <v>3.42049</v>
      </c>
      <c r="S1648" s="56">
        <v>3.7503000000000002</v>
      </c>
      <c r="U1648" s="45">
        <v>44381</v>
      </c>
      <c r="V1648" s="56">
        <v>1.7719499999999999</v>
      </c>
      <c r="W1648" s="56">
        <v>3.6979899999999999</v>
      </c>
      <c r="Y1648" s="45">
        <v>44381</v>
      </c>
      <c r="Z1648" s="56">
        <v>1.5696000000000001</v>
      </c>
      <c r="AA1648" s="56">
        <v>5.1182800000000004</v>
      </c>
      <c r="AC1648" s="45">
        <v>44381</v>
      </c>
      <c r="AD1648" s="56">
        <v>0.15318999999999999</v>
      </c>
      <c r="AE1648" s="56">
        <v>0.43811</v>
      </c>
      <c r="AG1648" s="45">
        <v>44381</v>
      </c>
      <c r="AH1648" s="56">
        <v>0.58604999999999996</v>
      </c>
      <c r="AI1648" s="56">
        <v>0.10795</v>
      </c>
      <c r="AK1648" s="45">
        <v>44381</v>
      </c>
      <c r="AL1648" s="56">
        <v>0.43612000000000001</v>
      </c>
      <c r="AM1648" s="56">
        <v>0.23088</v>
      </c>
      <c r="AO1648" s="45">
        <v>44381</v>
      </c>
      <c r="AP1648" s="56">
        <v>1.8402700000000001</v>
      </c>
      <c r="AQ1648" s="56">
        <v>0.79861000000000004</v>
      </c>
    </row>
    <row r="1649" spans="1:43">
      <c r="A1649" s="45">
        <v>44382</v>
      </c>
      <c r="B1649" s="56">
        <v>0.15401999999999999</v>
      </c>
      <c r="C1649" s="56">
        <v>0.25274999999999997</v>
      </c>
      <c r="E1649" s="45">
        <v>44382</v>
      </c>
      <c r="F1649" s="56">
        <v>11.428570000000001</v>
      </c>
      <c r="G1649" s="56">
        <v>8.5714199999999998</v>
      </c>
      <c r="I1649" s="45">
        <v>44382</v>
      </c>
      <c r="J1649" s="56">
        <v>1.74695</v>
      </c>
      <c r="K1649" s="56">
        <v>0.63524999999999998</v>
      </c>
      <c r="M1649" s="45">
        <v>44382</v>
      </c>
      <c r="N1649" s="56">
        <v>1.9014599999999999</v>
      </c>
      <c r="O1649" s="56">
        <v>2.54969</v>
      </c>
      <c r="Q1649" s="45">
        <v>44382</v>
      </c>
      <c r="R1649" s="56">
        <v>7.1753400000000003</v>
      </c>
      <c r="S1649" s="56">
        <v>10.50494</v>
      </c>
      <c r="U1649" s="45">
        <v>44382</v>
      </c>
      <c r="V1649" s="56">
        <v>4.8792999999999997</v>
      </c>
      <c r="W1649" s="56">
        <v>7.6014299999999997</v>
      </c>
      <c r="Y1649" s="45">
        <v>44382</v>
      </c>
      <c r="Z1649" s="56">
        <v>4.3221100000000003</v>
      </c>
      <c r="AA1649" s="56">
        <v>6.9836200000000002</v>
      </c>
      <c r="AC1649" s="45">
        <v>44382</v>
      </c>
      <c r="AD1649" s="56">
        <v>0.29468</v>
      </c>
      <c r="AE1649" s="56">
        <v>0.45567999999999997</v>
      </c>
      <c r="AG1649" s="45">
        <v>44382</v>
      </c>
      <c r="AH1649" s="56">
        <v>1.12584</v>
      </c>
      <c r="AI1649" s="56">
        <v>0.29302</v>
      </c>
      <c r="AK1649" s="45">
        <v>44382</v>
      </c>
      <c r="AL1649" s="56">
        <v>2.1549499999999999</v>
      </c>
      <c r="AM1649" s="56">
        <v>1.20574</v>
      </c>
      <c r="AO1649" s="45">
        <v>44382</v>
      </c>
      <c r="AP1649" s="56">
        <v>6.42361</v>
      </c>
      <c r="AQ1649" s="56">
        <v>3.7152699999999999</v>
      </c>
    </row>
    <row r="1650" spans="1:43">
      <c r="A1650" s="45">
        <v>44383</v>
      </c>
      <c r="B1650" s="56">
        <v>0.18693000000000001</v>
      </c>
      <c r="C1650" s="56">
        <v>0.2409</v>
      </c>
      <c r="E1650" s="45">
        <v>44383</v>
      </c>
      <c r="F1650" s="56">
        <v>7.1428500000000001</v>
      </c>
      <c r="G1650" s="56">
        <v>17.142849999999999</v>
      </c>
      <c r="I1650" s="45">
        <v>44383</v>
      </c>
      <c r="J1650" s="56">
        <v>1.69401</v>
      </c>
      <c r="K1650" s="56">
        <v>2.0645799999999999</v>
      </c>
      <c r="M1650" s="45">
        <v>44383</v>
      </c>
      <c r="N1650" s="56">
        <v>1.3828800000000001</v>
      </c>
      <c r="O1650" s="56">
        <v>3.1114899999999999</v>
      </c>
      <c r="Q1650" s="45">
        <v>44383</v>
      </c>
      <c r="R1650" s="56">
        <v>6.8065699999999998</v>
      </c>
      <c r="S1650" s="56">
        <v>10.27965</v>
      </c>
      <c r="U1650" s="45">
        <v>44383</v>
      </c>
      <c r="V1650" s="56">
        <v>4.3656899999999998</v>
      </c>
      <c r="W1650" s="56">
        <v>5.6497099999999998</v>
      </c>
      <c r="Y1650" s="45">
        <v>44383</v>
      </c>
      <c r="Z1650" s="56">
        <v>3.8671500000000001</v>
      </c>
      <c r="AA1650" s="56">
        <v>7.8025399999999996</v>
      </c>
      <c r="AC1650" s="45">
        <v>44383</v>
      </c>
      <c r="AD1650" s="56">
        <v>0.37126999999999999</v>
      </c>
      <c r="AE1650" s="56">
        <v>0.49129</v>
      </c>
      <c r="AG1650" s="45">
        <v>44383</v>
      </c>
      <c r="AH1650" s="56">
        <v>1.17211</v>
      </c>
      <c r="AI1650" s="56">
        <v>0.40098</v>
      </c>
      <c r="AK1650" s="45">
        <v>44383</v>
      </c>
      <c r="AL1650" s="56">
        <v>1.5905499999999999</v>
      </c>
      <c r="AM1650" s="56">
        <v>1.0774699999999999</v>
      </c>
      <c r="AO1650" s="45">
        <v>44383</v>
      </c>
      <c r="AP1650" s="56">
        <v>7.04861</v>
      </c>
      <c r="AQ1650" s="56">
        <v>3.2638799999999999</v>
      </c>
    </row>
    <row r="1651" spans="1:43">
      <c r="A1651" s="45">
        <v>44384</v>
      </c>
      <c r="B1651" s="56">
        <v>0.23827000000000001</v>
      </c>
      <c r="C1651" s="56">
        <v>1.81928</v>
      </c>
      <c r="E1651" s="45">
        <v>44384</v>
      </c>
      <c r="F1651" s="56">
        <v>0</v>
      </c>
      <c r="G1651" s="56">
        <v>10</v>
      </c>
      <c r="I1651" s="45">
        <v>44384</v>
      </c>
      <c r="J1651" s="56">
        <v>2.8057099999999999</v>
      </c>
      <c r="K1651" s="56">
        <v>1.85283</v>
      </c>
      <c r="M1651" s="45">
        <v>44384</v>
      </c>
      <c r="N1651" s="56">
        <v>3.7164999999999999</v>
      </c>
      <c r="O1651" s="56">
        <v>2.6793399999999998</v>
      </c>
      <c r="Q1651" s="45">
        <v>44384</v>
      </c>
      <c r="R1651" s="56">
        <v>7.6356400000000004</v>
      </c>
      <c r="S1651" s="56">
        <v>10.813319999999999</v>
      </c>
      <c r="U1651" s="45">
        <v>44384</v>
      </c>
      <c r="V1651" s="56">
        <v>5.0076999999999998</v>
      </c>
      <c r="W1651" s="56">
        <v>6.4458099999999998</v>
      </c>
      <c r="Y1651" s="45">
        <v>44384</v>
      </c>
      <c r="Z1651" s="56">
        <v>4.4358500000000003</v>
      </c>
      <c r="AA1651" s="56">
        <v>7.7343000000000002</v>
      </c>
      <c r="AC1651" s="45">
        <v>44384</v>
      </c>
      <c r="AD1651" s="56">
        <v>0.37809999999999999</v>
      </c>
      <c r="AE1651" s="56">
        <v>0.42104000000000003</v>
      </c>
      <c r="AG1651" s="45">
        <v>44384</v>
      </c>
      <c r="AH1651" s="56">
        <v>1.3571800000000001</v>
      </c>
      <c r="AI1651" s="56">
        <v>0.49352000000000001</v>
      </c>
      <c r="AK1651" s="45">
        <v>44384</v>
      </c>
      <c r="AL1651" s="56">
        <v>2.3088700000000002</v>
      </c>
      <c r="AM1651" s="56">
        <v>1.05182</v>
      </c>
      <c r="AO1651" s="45">
        <v>44384</v>
      </c>
      <c r="AP1651" s="56">
        <v>5.8680500000000002</v>
      </c>
      <c r="AQ1651" s="56">
        <v>3.4375</v>
      </c>
    </row>
    <row r="1652" spans="1:43">
      <c r="A1652" s="45">
        <v>44385</v>
      </c>
      <c r="B1652" s="56">
        <v>0.36069000000000001</v>
      </c>
      <c r="C1652" s="56">
        <v>0.67267999999999994</v>
      </c>
      <c r="E1652" s="45">
        <v>44385</v>
      </c>
      <c r="F1652" s="56">
        <v>8.5714199999999998</v>
      </c>
      <c r="G1652" s="56">
        <v>14.28571</v>
      </c>
      <c r="I1652" s="45">
        <v>44385</v>
      </c>
      <c r="J1652" s="56">
        <v>20.222329999999999</v>
      </c>
      <c r="K1652" s="56">
        <v>3.0703999999999998</v>
      </c>
      <c r="M1652" s="45">
        <v>44385</v>
      </c>
      <c r="N1652" s="56">
        <v>26.145199999999999</v>
      </c>
      <c r="O1652" s="56">
        <v>2.46326</v>
      </c>
      <c r="Q1652" s="45">
        <v>44385</v>
      </c>
      <c r="R1652" s="56">
        <v>9.9680199999999992</v>
      </c>
      <c r="S1652" s="56">
        <v>13.907249999999999</v>
      </c>
      <c r="U1652" s="45">
        <v>44385</v>
      </c>
      <c r="V1652" s="56">
        <v>8.8084199999999999</v>
      </c>
      <c r="W1652" s="56">
        <v>13.61068</v>
      </c>
      <c r="Y1652" s="45">
        <v>44385</v>
      </c>
      <c r="Z1652" s="56">
        <v>7.8025399999999996</v>
      </c>
      <c r="AA1652" s="56">
        <v>12.397629999999999</v>
      </c>
      <c r="AC1652" s="45">
        <v>44385</v>
      </c>
      <c r="AD1652" s="56">
        <v>0.67425000000000002</v>
      </c>
      <c r="AE1652" s="56">
        <v>0.49421999999999999</v>
      </c>
      <c r="AG1652" s="45">
        <v>44385</v>
      </c>
      <c r="AH1652" s="56">
        <v>1.9432400000000001</v>
      </c>
      <c r="AI1652" s="56">
        <v>0.70943000000000001</v>
      </c>
      <c r="AK1652" s="45">
        <v>44385</v>
      </c>
      <c r="AL1652" s="56">
        <v>3.6685400000000001</v>
      </c>
      <c r="AM1652" s="56">
        <v>0.84658</v>
      </c>
      <c r="AO1652" s="45">
        <v>44385</v>
      </c>
      <c r="AP1652" s="56">
        <v>6.6666600000000003</v>
      </c>
      <c r="AQ1652" s="56">
        <v>3.9583300000000001</v>
      </c>
    </row>
    <row r="1653" spans="1:43">
      <c r="A1653" s="45">
        <v>44386</v>
      </c>
      <c r="B1653" s="56">
        <v>0.24879999999999999</v>
      </c>
      <c r="C1653" s="56">
        <v>0.40150000000000002</v>
      </c>
      <c r="E1653" s="45">
        <v>44386</v>
      </c>
      <c r="F1653" s="56">
        <v>0</v>
      </c>
      <c r="G1653" s="56">
        <v>0</v>
      </c>
      <c r="I1653" s="45">
        <v>44386</v>
      </c>
      <c r="J1653" s="56">
        <v>34.197980000000001</v>
      </c>
      <c r="K1653" s="56">
        <v>2.3292700000000002</v>
      </c>
      <c r="M1653" s="45">
        <v>44386</v>
      </c>
      <c r="N1653" s="56">
        <v>45.462400000000002</v>
      </c>
      <c r="O1653" s="56">
        <v>2.2471899999999998</v>
      </c>
      <c r="Q1653" s="45">
        <v>44386</v>
      </c>
      <c r="R1653" s="56">
        <v>9.3791600000000006</v>
      </c>
      <c r="S1653" s="56">
        <v>16.15166</v>
      </c>
      <c r="U1653" s="45">
        <v>44386</v>
      </c>
      <c r="V1653" s="56">
        <v>6.0862800000000004</v>
      </c>
      <c r="W1653" s="56">
        <v>15.5624</v>
      </c>
      <c r="Y1653" s="45">
        <v>44386</v>
      </c>
      <c r="Z1653" s="56">
        <v>5.3912599999999999</v>
      </c>
      <c r="AA1653" s="56">
        <v>14.05823</v>
      </c>
      <c r="AC1653" s="45">
        <v>44386</v>
      </c>
      <c r="AD1653" s="56">
        <v>0.87085999999999997</v>
      </c>
      <c r="AE1653" s="56">
        <v>0.48738999999999999</v>
      </c>
      <c r="AG1653" s="45">
        <v>44386</v>
      </c>
      <c r="AH1653" s="56">
        <v>3.7168399999999999</v>
      </c>
      <c r="AI1653" s="56">
        <v>0.94077</v>
      </c>
      <c r="AK1653" s="45">
        <v>44386</v>
      </c>
      <c r="AL1653" s="56">
        <v>3.6685400000000001</v>
      </c>
      <c r="AM1653" s="56">
        <v>1.05182</v>
      </c>
      <c r="AO1653" s="45">
        <v>44386</v>
      </c>
      <c r="AP1653" s="56">
        <v>5.7638800000000003</v>
      </c>
      <c r="AQ1653" s="56">
        <v>4.7916600000000003</v>
      </c>
    </row>
    <row r="1654" spans="1:43">
      <c r="A1654" s="45">
        <v>44387</v>
      </c>
      <c r="B1654" s="56">
        <v>0.12242</v>
      </c>
      <c r="C1654" s="56">
        <v>0.29224</v>
      </c>
      <c r="E1654" s="45">
        <v>44387</v>
      </c>
      <c r="F1654" s="56">
        <v>0</v>
      </c>
      <c r="G1654" s="56">
        <v>0</v>
      </c>
      <c r="I1654" s="45">
        <v>44387</v>
      </c>
      <c r="J1654" s="56">
        <v>4.9232300000000002</v>
      </c>
      <c r="K1654" s="56">
        <v>0.37056</v>
      </c>
      <c r="M1654" s="45">
        <v>44387</v>
      </c>
      <c r="N1654" s="56">
        <v>4.3647299999999998</v>
      </c>
      <c r="O1654" s="56">
        <v>0.69144000000000005</v>
      </c>
      <c r="Q1654" s="45">
        <v>44387</v>
      </c>
      <c r="R1654" s="56">
        <v>4.1320499999999996</v>
      </c>
      <c r="S1654" s="56">
        <v>4.7608300000000003</v>
      </c>
      <c r="U1654" s="45">
        <v>44387</v>
      </c>
      <c r="V1654" s="56">
        <v>2.6450900000000002</v>
      </c>
      <c r="W1654" s="56">
        <v>6.6512500000000001</v>
      </c>
      <c r="Y1654" s="45">
        <v>44387</v>
      </c>
      <c r="Z1654" s="56">
        <v>2.3430300000000002</v>
      </c>
      <c r="AA1654" s="56">
        <v>6.0736999999999997</v>
      </c>
      <c r="AC1654" s="45">
        <v>44387</v>
      </c>
      <c r="AD1654" s="56">
        <v>0.24149999999999999</v>
      </c>
      <c r="AE1654" s="56">
        <v>0.32784999999999997</v>
      </c>
      <c r="AG1654" s="45">
        <v>44387</v>
      </c>
      <c r="AH1654" s="56">
        <v>0.6169</v>
      </c>
      <c r="AI1654" s="56">
        <v>0.30845</v>
      </c>
      <c r="AK1654" s="45">
        <v>44387</v>
      </c>
      <c r="AL1654" s="56">
        <v>0.51307999999999998</v>
      </c>
      <c r="AM1654" s="56">
        <v>0.28219</v>
      </c>
      <c r="AO1654" s="45">
        <v>44387</v>
      </c>
      <c r="AP1654" s="56">
        <v>1.0069399999999999</v>
      </c>
      <c r="AQ1654" s="56">
        <v>1.0069399999999999</v>
      </c>
    </row>
    <row r="1655" spans="1:43">
      <c r="A1655" s="45">
        <v>44388</v>
      </c>
      <c r="B1655" s="56">
        <v>0.10399</v>
      </c>
      <c r="C1655" s="56">
        <v>0.18034</v>
      </c>
      <c r="E1655" s="45">
        <v>44388</v>
      </c>
      <c r="F1655" s="56">
        <v>0</v>
      </c>
      <c r="G1655" s="56">
        <v>0</v>
      </c>
      <c r="I1655" s="45">
        <v>44388</v>
      </c>
      <c r="J1655" s="56">
        <v>2.7527699999999999</v>
      </c>
      <c r="K1655" s="56">
        <v>0.37056</v>
      </c>
      <c r="M1655" s="45">
        <v>44388</v>
      </c>
      <c r="N1655" s="56">
        <v>2.7657699999999998</v>
      </c>
      <c r="O1655" s="56">
        <v>0.30249999999999999</v>
      </c>
      <c r="Q1655" s="45">
        <v>44388</v>
      </c>
      <c r="R1655" s="56">
        <v>3.80613</v>
      </c>
      <c r="S1655" s="56">
        <v>4.0356399999999999</v>
      </c>
      <c r="U1655" s="45">
        <v>44388</v>
      </c>
      <c r="V1655" s="56">
        <v>2.6707700000000001</v>
      </c>
      <c r="W1655" s="56">
        <v>5.7524300000000004</v>
      </c>
      <c r="Y1655" s="45">
        <v>44388</v>
      </c>
      <c r="Z1655" s="56">
        <v>2.36578</v>
      </c>
      <c r="AA1655" s="56">
        <v>6.5741500000000004</v>
      </c>
      <c r="AC1655" s="45">
        <v>44388</v>
      </c>
      <c r="AD1655" s="56">
        <v>0.16685</v>
      </c>
      <c r="AE1655" s="56">
        <v>0.38688</v>
      </c>
      <c r="AG1655" s="45">
        <v>44388</v>
      </c>
      <c r="AH1655" s="56">
        <v>0.58604999999999996</v>
      </c>
      <c r="AI1655" s="56">
        <v>0.26218000000000002</v>
      </c>
      <c r="AK1655" s="45">
        <v>44388</v>
      </c>
      <c r="AL1655" s="56">
        <v>0.20523</v>
      </c>
      <c r="AM1655" s="56">
        <v>0.33350000000000002</v>
      </c>
      <c r="AO1655" s="45">
        <v>44388</v>
      </c>
      <c r="AP1655" s="56">
        <v>0.86804999999999999</v>
      </c>
      <c r="AQ1655" s="56">
        <v>0.625</v>
      </c>
    </row>
    <row r="1656" spans="1:43">
      <c r="A1656" s="45">
        <v>44389</v>
      </c>
      <c r="B1656" s="56">
        <v>0.14874999999999999</v>
      </c>
      <c r="C1656" s="56">
        <v>0.27512999999999999</v>
      </c>
      <c r="E1656" s="45">
        <v>44389</v>
      </c>
      <c r="F1656" s="56">
        <v>8.5714199999999998</v>
      </c>
      <c r="G1656" s="56">
        <v>0</v>
      </c>
      <c r="I1656" s="45">
        <v>44389</v>
      </c>
      <c r="J1656" s="56">
        <v>2.5410200000000001</v>
      </c>
      <c r="K1656" s="56">
        <v>1.5351999999999999</v>
      </c>
      <c r="M1656" s="45">
        <v>44389</v>
      </c>
      <c r="N1656" s="56">
        <v>3.2411400000000001</v>
      </c>
      <c r="O1656" s="56">
        <v>1.85825</v>
      </c>
      <c r="Q1656" s="45">
        <v>44389</v>
      </c>
      <c r="R1656" s="56">
        <v>8.2001500000000007</v>
      </c>
      <c r="S1656" s="56">
        <v>10.45105</v>
      </c>
      <c r="U1656" s="45">
        <v>44389</v>
      </c>
      <c r="V1656" s="56">
        <v>5.3929099999999996</v>
      </c>
      <c r="W1656" s="56">
        <v>5.72675</v>
      </c>
      <c r="Y1656" s="45">
        <v>44389</v>
      </c>
      <c r="Z1656" s="56">
        <v>4.7770700000000001</v>
      </c>
      <c r="AA1656" s="56">
        <v>7.5295699999999997</v>
      </c>
      <c r="AC1656" s="45">
        <v>44389</v>
      </c>
      <c r="AD1656" s="56">
        <v>0.24490999999999999</v>
      </c>
      <c r="AE1656" s="56">
        <v>0.43664999999999998</v>
      </c>
      <c r="AG1656" s="45">
        <v>44389</v>
      </c>
      <c r="AH1656" s="56">
        <v>0.89449999999999996</v>
      </c>
      <c r="AI1656" s="56">
        <v>0.46267000000000003</v>
      </c>
      <c r="AK1656" s="45">
        <v>44389</v>
      </c>
      <c r="AL1656" s="56">
        <v>0.79527000000000003</v>
      </c>
      <c r="AM1656" s="56">
        <v>0.46177000000000001</v>
      </c>
      <c r="AO1656" s="45">
        <v>44389</v>
      </c>
      <c r="AP1656" s="56">
        <v>6.2152700000000003</v>
      </c>
      <c r="AQ1656" s="56">
        <v>3.1597200000000001</v>
      </c>
    </row>
    <row r="1657" spans="1:43">
      <c r="A1657" s="45">
        <v>44390</v>
      </c>
      <c r="B1657" s="56">
        <v>0.20930000000000001</v>
      </c>
      <c r="C1657" s="56">
        <v>0.30935000000000001</v>
      </c>
      <c r="E1657" s="45">
        <v>44390</v>
      </c>
      <c r="F1657" s="56">
        <v>14.28571</v>
      </c>
      <c r="G1657" s="56">
        <v>10</v>
      </c>
      <c r="I1657" s="45">
        <v>44390</v>
      </c>
      <c r="J1657" s="56">
        <v>1.32345</v>
      </c>
      <c r="K1657" s="56">
        <v>2.2233900000000002</v>
      </c>
      <c r="M1657" s="45">
        <v>44390</v>
      </c>
      <c r="N1657" s="56">
        <v>1.5989599999999999</v>
      </c>
      <c r="O1657" s="56">
        <v>2.5929099999999998</v>
      </c>
      <c r="Q1657" s="45">
        <v>44390</v>
      </c>
      <c r="R1657" s="56">
        <v>7.9177400000000002</v>
      </c>
      <c r="S1657" s="56">
        <v>10.40625</v>
      </c>
      <c r="U1657" s="45">
        <v>44390</v>
      </c>
      <c r="V1657" s="56">
        <v>4.6995300000000002</v>
      </c>
      <c r="W1657" s="56">
        <v>5.4956300000000002</v>
      </c>
      <c r="Y1657" s="45">
        <v>44390</v>
      </c>
      <c r="Z1657" s="56">
        <v>4.1628699999999998</v>
      </c>
      <c r="AA1657" s="56">
        <v>7.2565900000000001</v>
      </c>
      <c r="AC1657" s="45">
        <v>44390</v>
      </c>
      <c r="AD1657" s="56">
        <v>0.27809</v>
      </c>
      <c r="AE1657" s="56">
        <v>0.43567</v>
      </c>
      <c r="AG1657" s="45">
        <v>44390</v>
      </c>
      <c r="AH1657" s="56">
        <v>0.74028000000000005</v>
      </c>
      <c r="AI1657" s="56">
        <v>0.37014000000000002</v>
      </c>
      <c r="AK1657" s="45">
        <v>44390</v>
      </c>
      <c r="AL1657" s="56">
        <v>0.74397000000000002</v>
      </c>
      <c r="AM1657" s="56">
        <v>0.64134999999999998</v>
      </c>
      <c r="AO1657" s="45">
        <v>44390</v>
      </c>
      <c r="AP1657" s="56">
        <v>6.5972200000000001</v>
      </c>
      <c r="AQ1657" s="56">
        <v>2.8472200000000001</v>
      </c>
    </row>
    <row r="1658" spans="1:43">
      <c r="A1658" s="45">
        <v>44391</v>
      </c>
      <c r="B1658" s="56">
        <v>0.16191</v>
      </c>
      <c r="C1658" s="56">
        <v>0.32383000000000001</v>
      </c>
      <c r="E1658" s="45">
        <v>44391</v>
      </c>
      <c r="F1658" s="56">
        <v>10</v>
      </c>
      <c r="G1658" s="56">
        <v>0</v>
      </c>
      <c r="I1658" s="45">
        <v>44391</v>
      </c>
      <c r="J1658" s="56">
        <v>2.2233900000000002</v>
      </c>
      <c r="K1658" s="56">
        <v>1.69401</v>
      </c>
      <c r="M1658" s="45">
        <v>44391</v>
      </c>
      <c r="N1658" s="56">
        <v>2.54969</v>
      </c>
      <c r="O1658" s="56">
        <v>2.7657699999999998</v>
      </c>
      <c r="Q1658" s="45">
        <v>44391</v>
      </c>
      <c r="R1658" s="56">
        <v>8.6520200000000003</v>
      </c>
      <c r="S1658" s="56">
        <v>10.559469999999999</v>
      </c>
      <c r="U1658" s="45">
        <v>44391</v>
      </c>
      <c r="V1658" s="56">
        <v>6.2403599999999999</v>
      </c>
      <c r="W1658" s="56">
        <v>5.4442700000000004</v>
      </c>
      <c r="Y1658" s="45">
        <v>44391</v>
      </c>
      <c r="Z1658" s="56">
        <v>5.5277500000000002</v>
      </c>
      <c r="AA1658" s="56">
        <v>6.2784300000000002</v>
      </c>
      <c r="AC1658" s="45">
        <v>44391</v>
      </c>
      <c r="AD1658" s="56">
        <v>0.26589000000000002</v>
      </c>
      <c r="AE1658" s="56">
        <v>0.40933000000000003</v>
      </c>
      <c r="AG1658" s="45">
        <v>44391</v>
      </c>
      <c r="AH1658" s="56">
        <v>1.095</v>
      </c>
      <c r="AI1658" s="56">
        <v>0.12338</v>
      </c>
      <c r="AK1658" s="45">
        <v>44391</v>
      </c>
      <c r="AL1658" s="56">
        <v>0.97484999999999999</v>
      </c>
      <c r="AM1658" s="56">
        <v>0.56438999999999995</v>
      </c>
      <c r="AO1658" s="45">
        <v>44391</v>
      </c>
      <c r="AP1658" s="56">
        <v>6.5277700000000003</v>
      </c>
      <c r="AQ1658" s="56">
        <v>3.2638799999999999</v>
      </c>
    </row>
    <row r="1659" spans="1:43">
      <c r="A1659" s="45">
        <v>44392</v>
      </c>
      <c r="B1659" s="56">
        <v>0.22247</v>
      </c>
      <c r="C1659" s="56">
        <v>0.36726999999999999</v>
      </c>
      <c r="E1659" s="45">
        <v>44392</v>
      </c>
      <c r="F1659" s="56">
        <v>0</v>
      </c>
      <c r="G1659" s="56">
        <v>12.857139999999999</v>
      </c>
      <c r="I1659" s="45">
        <v>44392</v>
      </c>
      <c r="J1659" s="56">
        <v>1.79989</v>
      </c>
      <c r="K1659" s="56">
        <v>1.69401</v>
      </c>
      <c r="M1659" s="45">
        <v>44392</v>
      </c>
      <c r="N1659" s="56">
        <v>2.03111</v>
      </c>
      <c r="O1659" s="56">
        <v>3.3707799999999999</v>
      </c>
      <c r="Q1659" s="45">
        <v>44392</v>
      </c>
      <c r="R1659" s="56">
        <v>8.3459099999999999</v>
      </c>
      <c r="S1659" s="56">
        <v>10.452669999999999</v>
      </c>
      <c r="U1659" s="45">
        <v>44392</v>
      </c>
      <c r="V1659" s="56">
        <v>5.0076999999999998</v>
      </c>
      <c r="W1659" s="56">
        <v>4.7252099999999997</v>
      </c>
      <c r="Y1659" s="45">
        <v>44392</v>
      </c>
      <c r="Z1659" s="56">
        <v>4.4358500000000003</v>
      </c>
      <c r="AA1659" s="56">
        <v>7.59781</v>
      </c>
      <c r="AC1659" s="45">
        <v>44392</v>
      </c>
      <c r="AD1659" s="56">
        <v>0.25662000000000001</v>
      </c>
      <c r="AE1659" s="56">
        <v>0.40883999999999998</v>
      </c>
      <c r="AG1659" s="45">
        <v>44392</v>
      </c>
      <c r="AH1659" s="56">
        <v>0.86365999999999998</v>
      </c>
      <c r="AI1659" s="56">
        <v>0.32386999999999999</v>
      </c>
      <c r="AK1659" s="45">
        <v>44392</v>
      </c>
      <c r="AL1659" s="56">
        <v>2.05233</v>
      </c>
      <c r="AM1659" s="56">
        <v>1.1031200000000001</v>
      </c>
      <c r="AO1659" s="45">
        <v>44392</v>
      </c>
      <c r="AP1659" s="56">
        <v>7.0138800000000003</v>
      </c>
      <c r="AQ1659" s="56">
        <v>3.1597200000000001</v>
      </c>
    </row>
    <row r="1660" spans="1:43">
      <c r="A1660" s="45">
        <v>44393</v>
      </c>
      <c r="B1660" s="56">
        <v>0.18823999999999999</v>
      </c>
      <c r="C1660" s="56">
        <v>0.27644000000000002</v>
      </c>
      <c r="E1660" s="45">
        <v>44393</v>
      </c>
      <c r="F1660" s="56">
        <v>8.5714199999999998</v>
      </c>
      <c r="G1660" s="56">
        <v>8.5714199999999998</v>
      </c>
      <c r="I1660" s="45">
        <v>44393</v>
      </c>
      <c r="J1660" s="56">
        <v>2.3822100000000002</v>
      </c>
      <c r="K1660" s="56">
        <v>1.4822599999999999</v>
      </c>
      <c r="M1660" s="45">
        <v>44393</v>
      </c>
      <c r="N1660" s="56">
        <v>3.4140000000000001</v>
      </c>
      <c r="O1660" s="56">
        <v>2.03111</v>
      </c>
      <c r="Q1660" s="45">
        <v>44393</v>
      </c>
      <c r="R1660" s="56">
        <v>7.5781900000000002</v>
      </c>
      <c r="S1660" s="56">
        <v>10.369249999999999</v>
      </c>
      <c r="U1660" s="45">
        <v>44393</v>
      </c>
      <c r="V1660" s="56">
        <v>4.1345599999999996</v>
      </c>
      <c r="W1660" s="56">
        <v>5.5726699999999996</v>
      </c>
      <c r="Y1660" s="45">
        <v>44393</v>
      </c>
      <c r="Z1660" s="56">
        <v>3.66242</v>
      </c>
      <c r="AA1660" s="56">
        <v>6.4831599999999998</v>
      </c>
      <c r="AC1660" s="45">
        <v>44393</v>
      </c>
      <c r="AD1660" s="56">
        <v>0.22735</v>
      </c>
      <c r="AE1660" s="56">
        <v>0.39371</v>
      </c>
      <c r="AG1660" s="45">
        <v>44393</v>
      </c>
      <c r="AH1660" s="56">
        <v>0.78654999999999997</v>
      </c>
      <c r="AI1660" s="56">
        <v>0.13880000000000001</v>
      </c>
      <c r="AK1660" s="45">
        <v>44393</v>
      </c>
      <c r="AL1660" s="56">
        <v>0.79527000000000003</v>
      </c>
      <c r="AM1660" s="56">
        <v>0.48742000000000002</v>
      </c>
      <c r="AO1660" s="45">
        <v>44393</v>
      </c>
      <c r="AP1660" s="56">
        <v>7.67361</v>
      </c>
      <c r="AQ1660" s="56">
        <v>3.5416599999999998</v>
      </c>
    </row>
    <row r="1661" spans="1:43">
      <c r="A1661" s="45">
        <v>44394</v>
      </c>
      <c r="B1661" s="56">
        <v>0.13952999999999999</v>
      </c>
      <c r="C1661" s="56">
        <v>0.16850000000000001</v>
      </c>
      <c r="E1661" s="45">
        <v>44394</v>
      </c>
      <c r="F1661" s="56">
        <v>0</v>
      </c>
      <c r="G1661" s="56">
        <v>0</v>
      </c>
      <c r="I1661" s="45">
        <v>44394</v>
      </c>
      <c r="J1661" s="56">
        <v>1.21757</v>
      </c>
      <c r="K1661" s="56">
        <v>0.37056</v>
      </c>
      <c r="M1661" s="45">
        <v>44394</v>
      </c>
      <c r="N1661" s="56">
        <v>0.90751000000000004</v>
      </c>
      <c r="O1661" s="56">
        <v>0.95072999999999996</v>
      </c>
      <c r="Q1661" s="45">
        <v>44394</v>
      </c>
      <c r="R1661" s="56">
        <v>3.73861</v>
      </c>
      <c r="S1661" s="56">
        <v>4.04603</v>
      </c>
      <c r="U1661" s="45">
        <v>44394</v>
      </c>
      <c r="V1661" s="56">
        <v>2.1057999999999999</v>
      </c>
      <c r="W1661" s="56">
        <v>3.82639</v>
      </c>
      <c r="Y1661" s="45">
        <v>44394</v>
      </c>
      <c r="Z1661" s="56">
        <v>1.8653299999999999</v>
      </c>
      <c r="AA1661" s="56">
        <v>3.9353899999999999</v>
      </c>
      <c r="AC1661" s="45">
        <v>44394</v>
      </c>
      <c r="AD1661" s="56">
        <v>0.15903999999999999</v>
      </c>
      <c r="AE1661" s="56">
        <v>0.27223000000000003</v>
      </c>
      <c r="AG1661" s="45">
        <v>44394</v>
      </c>
      <c r="AH1661" s="56">
        <v>0.44724999999999998</v>
      </c>
      <c r="AI1661" s="56">
        <v>0.15422</v>
      </c>
      <c r="AK1661" s="45">
        <v>44394</v>
      </c>
      <c r="AL1661" s="56">
        <v>0.38480999999999999</v>
      </c>
      <c r="AM1661" s="56">
        <v>0.20523</v>
      </c>
      <c r="AO1661" s="45">
        <v>44394</v>
      </c>
      <c r="AP1661" s="56">
        <v>1.35416</v>
      </c>
      <c r="AQ1661" s="56">
        <v>0.625</v>
      </c>
    </row>
    <row r="1662" spans="1:43">
      <c r="A1662" s="45">
        <v>44395</v>
      </c>
      <c r="B1662" s="56">
        <v>0.10136000000000001</v>
      </c>
      <c r="C1662" s="56">
        <v>0.13689999999999999</v>
      </c>
      <c r="E1662" s="45">
        <v>44395</v>
      </c>
      <c r="F1662" s="56">
        <v>0</v>
      </c>
      <c r="G1662" s="56">
        <v>0</v>
      </c>
      <c r="I1662" s="45">
        <v>44395</v>
      </c>
      <c r="J1662" s="56">
        <v>0.37056</v>
      </c>
      <c r="K1662" s="56">
        <v>0.26468999999999998</v>
      </c>
      <c r="M1662" s="45">
        <v>44395</v>
      </c>
      <c r="N1662" s="56">
        <v>0.73465000000000003</v>
      </c>
      <c r="O1662" s="56">
        <v>0.25929000000000002</v>
      </c>
      <c r="Q1662" s="45">
        <v>44395</v>
      </c>
      <c r="R1662" s="56">
        <v>3.55715</v>
      </c>
      <c r="S1662" s="56">
        <v>3.5519599999999998</v>
      </c>
      <c r="U1662" s="45">
        <v>44395</v>
      </c>
      <c r="V1662" s="56">
        <v>1.3610599999999999</v>
      </c>
      <c r="W1662" s="56">
        <v>4.6738499999999998</v>
      </c>
      <c r="Y1662" s="45">
        <v>44395</v>
      </c>
      <c r="Z1662" s="56">
        <v>1.20564</v>
      </c>
      <c r="AA1662" s="56">
        <v>4.6633300000000002</v>
      </c>
      <c r="AC1662" s="45">
        <v>44395</v>
      </c>
      <c r="AD1662" s="56">
        <v>0.14343</v>
      </c>
      <c r="AE1662" s="56">
        <v>0.39712999999999998</v>
      </c>
      <c r="AG1662" s="45">
        <v>44395</v>
      </c>
      <c r="AH1662" s="56">
        <v>0.52436000000000005</v>
      </c>
      <c r="AI1662" s="56">
        <v>0.15422</v>
      </c>
      <c r="AK1662" s="45">
        <v>44395</v>
      </c>
      <c r="AL1662" s="56">
        <v>0.48742000000000002</v>
      </c>
      <c r="AM1662" s="56">
        <v>0.46177000000000001</v>
      </c>
      <c r="AO1662" s="45">
        <v>44395</v>
      </c>
      <c r="AP1662" s="56">
        <v>0.72916000000000003</v>
      </c>
      <c r="AQ1662" s="56">
        <v>0.41665999999999997</v>
      </c>
    </row>
    <row r="1663" spans="1:43">
      <c r="A1663" s="45">
        <v>44396</v>
      </c>
      <c r="B1663" s="56">
        <v>0.18823999999999999</v>
      </c>
      <c r="C1663" s="56">
        <v>0.27381</v>
      </c>
      <c r="E1663" s="45">
        <v>44396</v>
      </c>
      <c r="F1663" s="56">
        <v>7.1428500000000001</v>
      </c>
      <c r="G1663" s="56">
        <v>8.5714199999999998</v>
      </c>
      <c r="I1663" s="45">
        <v>44396</v>
      </c>
      <c r="J1663" s="56">
        <v>7.6760099999999998</v>
      </c>
      <c r="K1663" s="56">
        <v>1.4822599999999999</v>
      </c>
      <c r="M1663" s="45">
        <v>44396</v>
      </c>
      <c r="N1663" s="56">
        <v>9.7234200000000008</v>
      </c>
      <c r="O1663" s="56">
        <v>1.3828800000000001</v>
      </c>
      <c r="Q1663" s="45">
        <v>44396</v>
      </c>
      <c r="R1663" s="56">
        <v>8.1874900000000004</v>
      </c>
      <c r="S1663" s="56">
        <v>11.464829999999999</v>
      </c>
      <c r="U1663" s="45">
        <v>44396</v>
      </c>
      <c r="V1663" s="56">
        <v>5.2131400000000001</v>
      </c>
      <c r="W1663" s="56">
        <v>8.8597800000000007</v>
      </c>
      <c r="Y1663" s="45">
        <v>44396</v>
      </c>
      <c r="Z1663" s="56">
        <v>4.6178299999999997</v>
      </c>
      <c r="AA1663" s="56">
        <v>12.511369999999999</v>
      </c>
      <c r="AC1663" s="45">
        <v>44396</v>
      </c>
      <c r="AD1663" s="56">
        <v>0.37907999999999997</v>
      </c>
      <c r="AE1663" s="56">
        <v>0.39956999999999998</v>
      </c>
      <c r="AG1663" s="45">
        <v>44396</v>
      </c>
      <c r="AH1663" s="56">
        <v>1.5422499999999999</v>
      </c>
      <c r="AI1663" s="56">
        <v>0.44724999999999998</v>
      </c>
      <c r="AK1663" s="45">
        <v>44396</v>
      </c>
      <c r="AL1663" s="56">
        <v>2.5910700000000002</v>
      </c>
      <c r="AM1663" s="56">
        <v>0.79527000000000003</v>
      </c>
      <c r="AO1663" s="45">
        <v>44396</v>
      </c>
      <c r="AP1663" s="56">
        <v>5.79861</v>
      </c>
      <c r="AQ1663" s="56">
        <v>3.92361</v>
      </c>
    </row>
    <row r="1664" spans="1:43">
      <c r="A1664" s="45">
        <v>44397</v>
      </c>
      <c r="B1664" s="56">
        <v>0.35278999999999999</v>
      </c>
      <c r="C1664" s="56">
        <v>0.29619000000000001</v>
      </c>
      <c r="E1664" s="45">
        <v>44397</v>
      </c>
      <c r="F1664" s="56">
        <v>12.857139999999999</v>
      </c>
      <c r="G1664" s="56">
        <v>15.71428</v>
      </c>
      <c r="I1664" s="45">
        <v>44397</v>
      </c>
      <c r="J1664" s="56">
        <v>12.122809999999999</v>
      </c>
      <c r="K1664" s="56">
        <v>1.79989</v>
      </c>
      <c r="M1664" s="45">
        <v>44397</v>
      </c>
      <c r="N1664" s="56">
        <v>12.143470000000001</v>
      </c>
      <c r="O1664" s="56">
        <v>2.2471899999999998</v>
      </c>
      <c r="Q1664" s="45">
        <v>44397</v>
      </c>
      <c r="R1664" s="56">
        <v>9.1483600000000003</v>
      </c>
      <c r="S1664" s="56">
        <v>12.47212</v>
      </c>
      <c r="U1664" s="45">
        <v>44397</v>
      </c>
      <c r="V1664" s="56">
        <v>6.2146800000000004</v>
      </c>
      <c r="W1664" s="56">
        <v>10.09244</v>
      </c>
      <c r="Y1664" s="45">
        <v>44397</v>
      </c>
      <c r="Z1664" s="56">
        <v>5.5049999999999999</v>
      </c>
      <c r="AA1664" s="56">
        <v>10.737030000000001</v>
      </c>
      <c r="AC1664" s="45">
        <v>44397</v>
      </c>
      <c r="AD1664" s="56">
        <v>0.46739000000000003</v>
      </c>
      <c r="AE1664" s="56">
        <v>0.52544000000000002</v>
      </c>
      <c r="AG1664" s="45">
        <v>44397</v>
      </c>
      <c r="AH1664" s="56">
        <v>1.9278200000000001</v>
      </c>
      <c r="AI1664" s="56">
        <v>0.64773999999999998</v>
      </c>
      <c r="AK1664" s="45">
        <v>44397</v>
      </c>
      <c r="AL1664" s="56">
        <v>2.05233</v>
      </c>
      <c r="AM1664" s="56">
        <v>0.69266000000000005</v>
      </c>
      <c r="AO1664" s="45">
        <v>44397</v>
      </c>
      <c r="AP1664" s="56">
        <v>6.2152700000000003</v>
      </c>
      <c r="AQ1664" s="56">
        <v>3.7847200000000001</v>
      </c>
    </row>
    <row r="1665" spans="1:43">
      <c r="A1665" s="45">
        <v>44398</v>
      </c>
      <c r="B1665" s="56">
        <v>0.27906999999999998</v>
      </c>
      <c r="C1665" s="56">
        <v>0.26328000000000001</v>
      </c>
      <c r="E1665" s="45">
        <v>44398</v>
      </c>
      <c r="F1665" s="56">
        <v>7.1428500000000001</v>
      </c>
      <c r="G1665" s="56">
        <v>8.5714199999999998</v>
      </c>
      <c r="I1665" s="45">
        <v>44398</v>
      </c>
      <c r="J1665" s="56">
        <v>5.3467399999999996</v>
      </c>
      <c r="K1665" s="56">
        <v>1.32345</v>
      </c>
      <c r="M1665" s="45">
        <v>44398</v>
      </c>
      <c r="N1665" s="56">
        <v>7.8219500000000002</v>
      </c>
      <c r="O1665" s="56">
        <v>1.85825</v>
      </c>
      <c r="Q1665" s="45">
        <v>44398</v>
      </c>
      <c r="R1665" s="56">
        <v>8.6078700000000001</v>
      </c>
      <c r="S1665" s="56">
        <v>11.26746</v>
      </c>
      <c r="U1665" s="45">
        <v>44398</v>
      </c>
      <c r="V1665" s="56">
        <v>5.3415499999999998</v>
      </c>
      <c r="W1665" s="56">
        <v>8.0636799999999997</v>
      </c>
      <c r="Y1665" s="45">
        <v>44398</v>
      </c>
      <c r="Z1665" s="56">
        <v>4.7315699999999996</v>
      </c>
      <c r="AA1665" s="56">
        <v>8.8717000000000006</v>
      </c>
      <c r="AC1665" s="45">
        <v>44398</v>
      </c>
      <c r="AD1665" s="56">
        <v>0.32688</v>
      </c>
      <c r="AE1665" s="56">
        <v>0.48055999999999999</v>
      </c>
      <c r="AG1665" s="45">
        <v>44398</v>
      </c>
      <c r="AH1665" s="56">
        <v>0.92535000000000001</v>
      </c>
      <c r="AI1665" s="56">
        <v>0.40098</v>
      </c>
      <c r="AK1665" s="45">
        <v>44398</v>
      </c>
      <c r="AL1665" s="56">
        <v>1.2827</v>
      </c>
      <c r="AM1665" s="56">
        <v>0.71831</v>
      </c>
      <c r="AO1665" s="45">
        <v>44398</v>
      </c>
      <c r="AP1665" s="56">
        <v>6.0416600000000003</v>
      </c>
      <c r="AQ1665" s="56">
        <v>3.3680500000000002</v>
      </c>
    </row>
    <row r="1666" spans="1:43">
      <c r="A1666" s="45">
        <v>44399</v>
      </c>
      <c r="B1666" s="56">
        <v>0.20141000000000001</v>
      </c>
      <c r="C1666" s="56">
        <v>0.34621000000000002</v>
      </c>
      <c r="E1666" s="45">
        <v>44399</v>
      </c>
      <c r="F1666" s="56">
        <v>17.142849999999999</v>
      </c>
      <c r="G1666" s="56">
        <v>18.57142</v>
      </c>
      <c r="I1666" s="45">
        <v>44399</v>
      </c>
      <c r="J1666" s="56">
        <v>2.0116399999999999</v>
      </c>
      <c r="K1666" s="56">
        <v>1.1646300000000001</v>
      </c>
      <c r="M1666" s="45">
        <v>44399</v>
      </c>
      <c r="N1666" s="56">
        <v>1.9878899999999999</v>
      </c>
      <c r="O1666" s="56">
        <v>1.77182</v>
      </c>
      <c r="Q1666" s="45">
        <v>44399</v>
      </c>
      <c r="R1666" s="56">
        <v>7.9391600000000002</v>
      </c>
      <c r="S1666" s="56">
        <v>10.27868</v>
      </c>
      <c r="U1666" s="45">
        <v>44399</v>
      </c>
      <c r="V1666" s="56">
        <v>5.1360999999999999</v>
      </c>
      <c r="W1666" s="56">
        <v>5.6240300000000003</v>
      </c>
      <c r="Y1666" s="45">
        <v>44399</v>
      </c>
      <c r="Z1666" s="56">
        <v>4.5495900000000002</v>
      </c>
      <c r="AA1666" s="56">
        <v>6.6878900000000003</v>
      </c>
      <c r="AC1666" s="45">
        <v>44399</v>
      </c>
      <c r="AD1666" s="56">
        <v>0.22735</v>
      </c>
      <c r="AE1666" s="56">
        <v>0.49714999999999998</v>
      </c>
      <c r="AG1666" s="45">
        <v>44399</v>
      </c>
      <c r="AH1666" s="56">
        <v>0.81738999999999995</v>
      </c>
      <c r="AI1666" s="56">
        <v>0.35471000000000003</v>
      </c>
      <c r="AK1666" s="45">
        <v>44399</v>
      </c>
      <c r="AL1666" s="56">
        <v>1.20574</v>
      </c>
      <c r="AM1666" s="56">
        <v>0.51307999999999998</v>
      </c>
      <c r="AO1666" s="45">
        <v>44399</v>
      </c>
      <c r="AP1666" s="56">
        <v>6.42361</v>
      </c>
      <c r="AQ1666" s="56">
        <v>2.8125</v>
      </c>
    </row>
    <row r="1667" spans="1:43">
      <c r="A1667" s="45">
        <v>44400</v>
      </c>
      <c r="B1667" s="56">
        <v>0.17771000000000001</v>
      </c>
      <c r="C1667" s="56">
        <v>0.33173000000000002</v>
      </c>
      <c r="E1667" s="45">
        <v>44400</v>
      </c>
      <c r="F1667" s="56">
        <v>0</v>
      </c>
      <c r="G1667" s="56">
        <v>0</v>
      </c>
      <c r="I1667" s="45">
        <v>44400</v>
      </c>
      <c r="J1667" s="56">
        <v>1.1646300000000001</v>
      </c>
      <c r="K1667" s="56">
        <v>1.69401</v>
      </c>
      <c r="M1667" s="45">
        <v>44400</v>
      </c>
      <c r="N1667" s="56">
        <v>1.1668099999999999</v>
      </c>
      <c r="O1667" s="56">
        <v>1.5557399999999999</v>
      </c>
      <c r="Q1667" s="45">
        <v>44400</v>
      </c>
      <c r="R1667" s="56">
        <v>7.3399200000000002</v>
      </c>
      <c r="S1667" s="56">
        <v>9.1535600000000006</v>
      </c>
      <c r="U1667" s="45">
        <v>44400</v>
      </c>
      <c r="V1667" s="56">
        <v>4.3400100000000004</v>
      </c>
      <c r="W1667" s="56">
        <v>4.95634</v>
      </c>
      <c r="Y1667" s="45">
        <v>44400</v>
      </c>
      <c r="Z1667" s="56">
        <v>3.8443999999999998</v>
      </c>
      <c r="AA1667" s="56">
        <v>6.2784300000000002</v>
      </c>
      <c r="AC1667" s="45">
        <v>44400</v>
      </c>
      <c r="AD1667" s="56">
        <v>0.18684999999999999</v>
      </c>
      <c r="AE1667" s="56">
        <v>0.38152000000000003</v>
      </c>
      <c r="AG1667" s="45">
        <v>44400</v>
      </c>
      <c r="AH1667" s="56">
        <v>0.69401000000000002</v>
      </c>
      <c r="AI1667" s="56">
        <v>0.29302</v>
      </c>
      <c r="AK1667" s="45">
        <v>44400</v>
      </c>
      <c r="AL1667" s="56">
        <v>1.00051</v>
      </c>
      <c r="AM1667" s="56">
        <v>0.74397000000000002</v>
      </c>
      <c r="AO1667" s="45">
        <v>44400</v>
      </c>
      <c r="AP1667" s="56">
        <v>5.17361</v>
      </c>
      <c r="AQ1667" s="56">
        <v>2.9166599999999998</v>
      </c>
    </row>
    <row r="1668" spans="1:43">
      <c r="A1668" s="45">
        <v>44401</v>
      </c>
      <c r="B1668" s="56">
        <v>0.10004</v>
      </c>
      <c r="C1668" s="56">
        <v>0.12769</v>
      </c>
      <c r="E1668" s="45">
        <v>44401</v>
      </c>
      <c r="F1668" s="56">
        <v>0</v>
      </c>
      <c r="G1668" s="56">
        <v>0</v>
      </c>
      <c r="I1668" s="45">
        <v>44401</v>
      </c>
      <c r="J1668" s="56">
        <v>0</v>
      </c>
      <c r="K1668" s="56">
        <v>0.63524999999999998</v>
      </c>
      <c r="M1668" s="45">
        <v>44401</v>
      </c>
      <c r="N1668" s="56">
        <v>0.34572000000000003</v>
      </c>
      <c r="O1668" s="56">
        <v>0.30249999999999999</v>
      </c>
      <c r="Q1668" s="45">
        <v>44401</v>
      </c>
      <c r="R1668" s="56">
        <v>3.7938000000000001</v>
      </c>
      <c r="S1668" s="56">
        <v>3.82464</v>
      </c>
      <c r="U1668" s="45">
        <v>44401</v>
      </c>
      <c r="V1668" s="56">
        <v>2.08012</v>
      </c>
      <c r="W1668" s="56">
        <v>3.1587000000000001</v>
      </c>
      <c r="Y1668" s="45">
        <v>44401</v>
      </c>
      <c r="Z1668" s="56">
        <v>1.8425800000000001</v>
      </c>
      <c r="AA1668" s="56">
        <v>3.7989000000000002</v>
      </c>
      <c r="AC1668" s="45">
        <v>44401</v>
      </c>
      <c r="AD1668" s="56">
        <v>9.9519999999999997E-2</v>
      </c>
      <c r="AE1668" s="56">
        <v>0.32735999999999998</v>
      </c>
      <c r="AG1668" s="45">
        <v>44401</v>
      </c>
      <c r="AH1668" s="56">
        <v>0.40098</v>
      </c>
      <c r="AI1668" s="56">
        <v>0.16964000000000001</v>
      </c>
      <c r="AK1668" s="45">
        <v>44401</v>
      </c>
      <c r="AL1668" s="56">
        <v>0.46177000000000001</v>
      </c>
      <c r="AM1668" s="56">
        <v>0</v>
      </c>
      <c r="AO1668" s="45">
        <v>44401</v>
      </c>
      <c r="AP1668" s="56">
        <v>1.11111</v>
      </c>
      <c r="AQ1668" s="56">
        <v>1.3194399999999999</v>
      </c>
    </row>
    <row r="1669" spans="1:43">
      <c r="A1669" s="45">
        <v>44402</v>
      </c>
      <c r="B1669" s="56">
        <v>0.12374</v>
      </c>
      <c r="C1669" s="56">
        <v>0.88593999999999995</v>
      </c>
      <c r="E1669" s="45">
        <v>44402</v>
      </c>
      <c r="F1669" s="56">
        <v>0</v>
      </c>
      <c r="G1669" s="56">
        <v>0</v>
      </c>
      <c r="I1669" s="45">
        <v>44402</v>
      </c>
      <c r="J1669" s="56">
        <v>0.63524999999999998</v>
      </c>
      <c r="K1669" s="56">
        <v>0.26468999999999998</v>
      </c>
      <c r="M1669" s="45">
        <v>44402</v>
      </c>
      <c r="N1669" s="56">
        <v>0.86429999999999996</v>
      </c>
      <c r="O1669" s="56">
        <v>0.25929000000000002</v>
      </c>
      <c r="Q1669" s="45">
        <v>44402</v>
      </c>
      <c r="R1669" s="56">
        <v>3.8772199999999999</v>
      </c>
      <c r="S1669" s="56">
        <v>3.3107700000000002</v>
      </c>
      <c r="U1669" s="45">
        <v>44402</v>
      </c>
      <c r="V1669" s="56">
        <v>2.6450900000000002</v>
      </c>
      <c r="W1669" s="56">
        <v>3.2100599999999999</v>
      </c>
      <c r="Y1669" s="45">
        <v>44402</v>
      </c>
      <c r="Z1669" s="56">
        <v>2.3430300000000002</v>
      </c>
      <c r="AA1669" s="56">
        <v>4.0946300000000004</v>
      </c>
      <c r="AC1669" s="45">
        <v>44402</v>
      </c>
      <c r="AD1669" s="56">
        <v>7.9519999999999993E-2</v>
      </c>
      <c r="AE1669" s="56">
        <v>0.33273000000000003</v>
      </c>
      <c r="AG1669" s="45">
        <v>44402</v>
      </c>
      <c r="AH1669" s="56">
        <v>0.41639999999999999</v>
      </c>
      <c r="AI1669" s="56">
        <v>0.13880000000000001</v>
      </c>
      <c r="AK1669" s="45">
        <v>44402</v>
      </c>
      <c r="AL1669" s="56">
        <v>0.30785000000000001</v>
      </c>
      <c r="AM1669" s="56">
        <v>0.20523</v>
      </c>
      <c r="AO1669" s="45">
        <v>44402</v>
      </c>
      <c r="AP1669" s="56">
        <v>1.04166</v>
      </c>
      <c r="AQ1669" s="56">
        <v>0.69443999999999995</v>
      </c>
    </row>
    <row r="1670" spans="1:43">
      <c r="A1670" s="45">
        <v>44403</v>
      </c>
      <c r="B1670" s="56">
        <v>0.17508000000000001</v>
      </c>
      <c r="C1670" s="56">
        <v>0.36069000000000001</v>
      </c>
      <c r="E1670" s="45">
        <v>44403</v>
      </c>
      <c r="F1670" s="56">
        <v>10</v>
      </c>
      <c r="G1670" s="56">
        <v>12.857139999999999</v>
      </c>
      <c r="I1670" s="45">
        <v>44403</v>
      </c>
      <c r="J1670" s="56">
        <v>3.65272</v>
      </c>
      <c r="K1670" s="56">
        <v>1.3763799999999999</v>
      </c>
      <c r="M1670" s="45">
        <v>44403</v>
      </c>
      <c r="N1670" s="56">
        <v>6.2229900000000002</v>
      </c>
      <c r="O1670" s="56">
        <v>1.5125299999999999</v>
      </c>
      <c r="Q1670" s="45">
        <v>44403</v>
      </c>
      <c r="R1670" s="56">
        <v>8.1391299999999998</v>
      </c>
      <c r="S1670" s="56">
        <v>10.054690000000001</v>
      </c>
      <c r="U1670" s="45">
        <v>44403</v>
      </c>
      <c r="V1670" s="56">
        <v>4.9049800000000001</v>
      </c>
      <c r="W1670" s="56">
        <v>6.7282900000000003</v>
      </c>
      <c r="Y1670" s="45">
        <v>44403</v>
      </c>
      <c r="Z1670" s="56">
        <v>4.3448500000000001</v>
      </c>
      <c r="AA1670" s="56">
        <v>8.3939900000000005</v>
      </c>
      <c r="AC1670" s="45">
        <v>44403</v>
      </c>
      <c r="AD1670" s="56">
        <v>0.21174000000000001</v>
      </c>
      <c r="AE1670" s="56">
        <v>0.47567999999999999</v>
      </c>
      <c r="AG1670" s="45">
        <v>44403</v>
      </c>
      <c r="AH1670" s="56">
        <v>0.92535000000000001</v>
      </c>
      <c r="AI1670" s="56">
        <v>0.40098</v>
      </c>
      <c r="AK1670" s="45">
        <v>44403</v>
      </c>
      <c r="AL1670" s="56">
        <v>1.25705</v>
      </c>
      <c r="AM1670" s="56">
        <v>0.69266000000000005</v>
      </c>
      <c r="AO1670" s="45">
        <v>44403</v>
      </c>
      <c r="AP1670" s="56">
        <v>6.4930500000000002</v>
      </c>
      <c r="AQ1670" s="56">
        <v>3.4722200000000001</v>
      </c>
    </row>
    <row r="1671" spans="1:43">
      <c r="A1671" s="45">
        <v>44404</v>
      </c>
      <c r="B1671" s="56">
        <v>0.17376</v>
      </c>
      <c r="C1671" s="56">
        <v>0.33173000000000002</v>
      </c>
      <c r="E1671" s="45">
        <v>44404</v>
      </c>
      <c r="F1671" s="56">
        <v>11.428570000000001</v>
      </c>
      <c r="G1671" s="56">
        <v>20</v>
      </c>
      <c r="I1671" s="45">
        <v>44404</v>
      </c>
      <c r="J1671" s="56">
        <v>2.8057099999999999</v>
      </c>
      <c r="K1671" s="56">
        <v>1.3763799999999999</v>
      </c>
      <c r="M1671" s="45">
        <v>44404</v>
      </c>
      <c r="N1671" s="56">
        <v>1.85825</v>
      </c>
      <c r="O1671" s="56">
        <v>1.6853899999999999</v>
      </c>
      <c r="Q1671" s="45">
        <v>44404</v>
      </c>
      <c r="R1671" s="56">
        <v>7.54183</v>
      </c>
      <c r="S1671" s="56">
        <v>9.5158299999999993</v>
      </c>
      <c r="U1671" s="45">
        <v>44404</v>
      </c>
      <c r="V1671" s="56">
        <v>4.7252099999999997</v>
      </c>
      <c r="W1671" s="56">
        <v>6.1633199999999997</v>
      </c>
      <c r="Y1671" s="45">
        <v>44404</v>
      </c>
      <c r="Z1671" s="56">
        <v>4.1856200000000001</v>
      </c>
      <c r="AA1671" s="56">
        <v>5.3002700000000003</v>
      </c>
      <c r="AC1671" s="45">
        <v>44404</v>
      </c>
      <c r="AD1671" s="56">
        <v>0.20050999999999999</v>
      </c>
      <c r="AE1671" s="56">
        <v>0.50251000000000001</v>
      </c>
      <c r="AG1671" s="45">
        <v>44404</v>
      </c>
      <c r="AH1671" s="56">
        <v>0.50893999999999995</v>
      </c>
      <c r="AI1671" s="56">
        <v>7.7109999999999998E-2</v>
      </c>
      <c r="AK1671" s="45">
        <v>44404</v>
      </c>
      <c r="AL1671" s="56">
        <v>0.89788999999999997</v>
      </c>
      <c r="AM1671" s="56">
        <v>0.41045999999999999</v>
      </c>
      <c r="AO1671" s="45">
        <v>44404</v>
      </c>
      <c r="AP1671" s="56">
        <v>7.67361</v>
      </c>
      <c r="AQ1671" s="56">
        <v>4.4097200000000001</v>
      </c>
    </row>
    <row r="1672" spans="1:43">
      <c r="A1672" s="45">
        <v>44405</v>
      </c>
      <c r="B1672" s="56">
        <v>0.16850000000000001</v>
      </c>
      <c r="C1672" s="56">
        <v>0.33962999999999999</v>
      </c>
      <c r="E1672" s="45">
        <v>44405</v>
      </c>
      <c r="F1672" s="56">
        <v>7.1428500000000001</v>
      </c>
      <c r="G1672" s="56">
        <v>7.1428500000000001</v>
      </c>
      <c r="I1672" s="45">
        <v>44405</v>
      </c>
      <c r="J1672" s="56">
        <v>4.44679</v>
      </c>
      <c r="K1672" s="56">
        <v>1.21757</v>
      </c>
      <c r="M1672" s="45">
        <v>44405</v>
      </c>
      <c r="N1672" s="56">
        <v>4.8400999999999996</v>
      </c>
      <c r="O1672" s="56">
        <v>0.95072999999999996</v>
      </c>
      <c r="Q1672" s="45">
        <v>44405</v>
      </c>
      <c r="R1672" s="56">
        <v>7.6444099999999997</v>
      </c>
      <c r="S1672" s="56">
        <v>9.85473</v>
      </c>
      <c r="U1672" s="45">
        <v>44405</v>
      </c>
      <c r="V1672" s="56">
        <v>3.9034399999999998</v>
      </c>
      <c r="W1672" s="56">
        <v>7.7555199999999997</v>
      </c>
      <c r="Y1672" s="45">
        <v>44405</v>
      </c>
      <c r="Z1672" s="56">
        <v>3.4576799999999999</v>
      </c>
      <c r="AA1672" s="56">
        <v>6.8243799999999997</v>
      </c>
      <c r="AC1672" s="45">
        <v>44405</v>
      </c>
      <c r="AD1672" s="56">
        <v>0.26784000000000002</v>
      </c>
      <c r="AE1672" s="56">
        <v>0.46933999999999998</v>
      </c>
      <c r="AG1672" s="45">
        <v>44405</v>
      </c>
      <c r="AH1672" s="56">
        <v>0.87907999999999997</v>
      </c>
      <c r="AI1672" s="56">
        <v>0.37014000000000002</v>
      </c>
      <c r="AK1672" s="45">
        <v>44405</v>
      </c>
      <c r="AL1672" s="56">
        <v>1.5905499999999999</v>
      </c>
      <c r="AM1672" s="56">
        <v>0.59004000000000001</v>
      </c>
      <c r="AO1672" s="45">
        <v>44405</v>
      </c>
      <c r="AP1672" s="56">
        <v>7.4652700000000003</v>
      </c>
      <c r="AQ1672" s="56">
        <v>4.0972200000000001</v>
      </c>
    </row>
    <row r="1673" spans="1:43">
      <c r="A1673" s="45">
        <v>44406</v>
      </c>
      <c r="B1673" s="56">
        <v>0.15401999999999999</v>
      </c>
      <c r="C1673" s="56">
        <v>0.38044</v>
      </c>
      <c r="E1673" s="45">
        <v>44406</v>
      </c>
      <c r="F1673" s="56">
        <v>12.857139999999999</v>
      </c>
      <c r="G1673" s="56">
        <v>8.5714199999999998</v>
      </c>
      <c r="I1673" s="45">
        <v>44406</v>
      </c>
      <c r="J1673" s="56">
        <v>1.69401</v>
      </c>
      <c r="K1673" s="56">
        <v>1.32345</v>
      </c>
      <c r="M1673" s="45">
        <v>44406</v>
      </c>
      <c r="N1673" s="56">
        <v>1.2532399999999999</v>
      </c>
      <c r="O1673" s="56">
        <v>1.2532399999999999</v>
      </c>
      <c r="Q1673" s="45">
        <v>44406</v>
      </c>
      <c r="R1673" s="56">
        <v>7.7648400000000004</v>
      </c>
      <c r="S1673" s="56">
        <v>9.1051900000000003</v>
      </c>
      <c r="U1673" s="45">
        <v>44406</v>
      </c>
      <c r="V1673" s="56">
        <v>4.5197700000000003</v>
      </c>
      <c r="W1673" s="56">
        <v>5.7524300000000004</v>
      </c>
      <c r="Y1673" s="45">
        <v>44406</v>
      </c>
      <c r="Z1673" s="56">
        <v>4.0036300000000002</v>
      </c>
      <c r="AA1673" s="56">
        <v>5.1410299999999998</v>
      </c>
      <c r="AC1673" s="45">
        <v>44406</v>
      </c>
      <c r="AD1673" s="56">
        <v>0.18637000000000001</v>
      </c>
      <c r="AE1673" s="56">
        <v>0.43567</v>
      </c>
      <c r="AG1673" s="45">
        <v>44406</v>
      </c>
      <c r="AH1673" s="56">
        <v>0.52436000000000005</v>
      </c>
      <c r="AI1673" s="56">
        <v>0.24676000000000001</v>
      </c>
      <c r="AK1673" s="45">
        <v>44406</v>
      </c>
      <c r="AL1673" s="56">
        <v>0.89788999999999997</v>
      </c>
      <c r="AM1673" s="56">
        <v>0.30785000000000001</v>
      </c>
      <c r="AO1673" s="45">
        <v>44406</v>
      </c>
      <c r="AP1673" s="56">
        <v>7.0833300000000001</v>
      </c>
      <c r="AQ1673" s="56">
        <v>4.3402700000000003</v>
      </c>
    </row>
    <row r="1674" spans="1:43">
      <c r="A1674" s="45">
        <v>44407</v>
      </c>
      <c r="B1674" s="56">
        <v>0.2409</v>
      </c>
      <c r="C1674" s="56">
        <v>0.34621000000000002</v>
      </c>
      <c r="E1674" s="45">
        <v>44407</v>
      </c>
      <c r="F1674" s="56">
        <v>8.5714199999999998</v>
      </c>
      <c r="G1674" s="56">
        <v>12.857139999999999</v>
      </c>
      <c r="I1674" s="45">
        <v>44407</v>
      </c>
      <c r="J1674" s="56">
        <v>10.05823</v>
      </c>
      <c r="K1674" s="56">
        <v>1.90577</v>
      </c>
      <c r="M1674" s="45">
        <v>44407</v>
      </c>
      <c r="N1674" s="56">
        <v>14.73638</v>
      </c>
      <c r="O1674" s="56">
        <v>2.03111</v>
      </c>
      <c r="Q1674" s="45">
        <v>44407</v>
      </c>
      <c r="R1674" s="56">
        <v>7.4028900000000002</v>
      </c>
      <c r="S1674" s="56">
        <v>10.14364</v>
      </c>
      <c r="U1674" s="45">
        <v>44407</v>
      </c>
      <c r="V1674" s="56">
        <v>4.2372800000000002</v>
      </c>
      <c r="W1674" s="56">
        <v>10.32357</v>
      </c>
      <c r="Y1674" s="45">
        <v>44407</v>
      </c>
      <c r="Z1674" s="56">
        <v>3.7534100000000001</v>
      </c>
      <c r="AA1674" s="56">
        <v>11.39672</v>
      </c>
      <c r="AC1674" s="45">
        <v>44407</v>
      </c>
      <c r="AD1674" s="56">
        <v>0.30637999999999999</v>
      </c>
      <c r="AE1674" s="56">
        <v>0.39956999999999998</v>
      </c>
      <c r="AG1674" s="45">
        <v>44407</v>
      </c>
      <c r="AH1674" s="56">
        <v>1.01789</v>
      </c>
      <c r="AI1674" s="56">
        <v>0.40098</v>
      </c>
      <c r="AK1674" s="45">
        <v>44407</v>
      </c>
      <c r="AL1674" s="56">
        <v>1.4366300000000001</v>
      </c>
      <c r="AM1674" s="56">
        <v>0.48742000000000002</v>
      </c>
      <c r="AO1674" s="45">
        <v>44407</v>
      </c>
      <c r="AP1674" s="56">
        <v>5.8333300000000001</v>
      </c>
      <c r="AQ1674" s="56">
        <v>3.9930500000000002</v>
      </c>
    </row>
    <row r="1675" spans="1:43">
      <c r="A1675" s="45">
        <v>44408</v>
      </c>
      <c r="B1675" s="56">
        <v>0.11452</v>
      </c>
      <c r="C1675" s="56">
        <v>0.13558999999999999</v>
      </c>
      <c r="E1675" s="45">
        <v>44408</v>
      </c>
      <c r="F1675" s="56">
        <v>0</v>
      </c>
      <c r="G1675" s="56">
        <v>0</v>
      </c>
      <c r="I1675" s="45">
        <v>44408</v>
      </c>
      <c r="J1675" s="56">
        <v>1.74695</v>
      </c>
      <c r="K1675" s="56">
        <v>0.31762000000000001</v>
      </c>
      <c r="M1675" s="45">
        <v>44408</v>
      </c>
      <c r="N1675" s="56">
        <v>2.1607599999999998</v>
      </c>
      <c r="O1675" s="56">
        <v>0.51858000000000004</v>
      </c>
      <c r="Q1675" s="45">
        <v>44408</v>
      </c>
      <c r="R1675" s="56">
        <v>3.7564700000000002</v>
      </c>
      <c r="S1675" s="56">
        <v>3.7178399999999998</v>
      </c>
      <c r="U1675" s="45">
        <v>44408</v>
      </c>
      <c r="V1675" s="56">
        <v>1.6178699999999999</v>
      </c>
      <c r="W1675" s="56">
        <v>6.4201300000000003</v>
      </c>
      <c r="Y1675" s="45">
        <v>44408</v>
      </c>
      <c r="Z1675" s="56">
        <v>1.4331199999999999</v>
      </c>
      <c r="AA1675" s="56">
        <v>5.98271</v>
      </c>
      <c r="AC1675" s="45">
        <v>44408</v>
      </c>
      <c r="AD1675" s="56">
        <v>0.13319</v>
      </c>
      <c r="AE1675" s="56">
        <v>0.27661999999999998</v>
      </c>
      <c r="AG1675" s="45">
        <v>44408</v>
      </c>
      <c r="AH1675" s="56">
        <v>0.32386999999999999</v>
      </c>
      <c r="AI1675" s="56">
        <v>0.20049</v>
      </c>
      <c r="AK1675" s="45">
        <v>44408</v>
      </c>
      <c r="AL1675" s="56">
        <v>0.92354999999999998</v>
      </c>
      <c r="AM1675" s="56">
        <v>0</v>
      </c>
      <c r="AO1675" s="45">
        <v>44408</v>
      </c>
      <c r="AP1675" s="56">
        <v>0.79861000000000004</v>
      </c>
      <c r="AQ1675" s="56">
        <v>0.65971999999999997</v>
      </c>
    </row>
    <row r="1676" spans="1:43">
      <c r="A1676" s="45">
        <v>44409</v>
      </c>
      <c r="B1676" s="56">
        <v>9.214E-2</v>
      </c>
      <c r="C1676" s="56">
        <v>0.13031999999999999</v>
      </c>
      <c r="E1676" s="45">
        <v>44409</v>
      </c>
      <c r="F1676" s="56">
        <v>0</v>
      </c>
      <c r="G1676" s="56">
        <v>0</v>
      </c>
      <c r="I1676" s="45">
        <v>44409</v>
      </c>
      <c r="J1676" s="56">
        <v>1.0587599999999999</v>
      </c>
      <c r="K1676" s="56">
        <v>0</v>
      </c>
      <c r="M1676" s="45">
        <v>44409</v>
      </c>
      <c r="N1676" s="56">
        <v>1.1235900000000001</v>
      </c>
      <c r="O1676" s="56">
        <v>0.38893</v>
      </c>
      <c r="Q1676" s="45">
        <v>44409</v>
      </c>
      <c r="R1676" s="56">
        <v>3.65097</v>
      </c>
      <c r="S1676" s="56">
        <v>3.1374200000000001</v>
      </c>
      <c r="U1676" s="45">
        <v>44409</v>
      </c>
      <c r="V1676" s="56">
        <v>1.7719499999999999</v>
      </c>
      <c r="W1676" s="56">
        <v>6.2403599999999999</v>
      </c>
      <c r="Y1676" s="45">
        <v>44409</v>
      </c>
      <c r="Z1676" s="56">
        <v>1.5696000000000001</v>
      </c>
      <c r="AA1676" s="56">
        <v>6.6651499999999997</v>
      </c>
      <c r="AC1676" s="45">
        <v>44409</v>
      </c>
      <c r="AD1676" s="56">
        <v>0.13611000000000001</v>
      </c>
      <c r="AE1676" s="56">
        <v>0.32395000000000002</v>
      </c>
      <c r="AG1676" s="45">
        <v>44409</v>
      </c>
      <c r="AH1676" s="56">
        <v>0.58604999999999996</v>
      </c>
      <c r="AI1676" s="56">
        <v>0.33928999999999998</v>
      </c>
      <c r="AK1676" s="45">
        <v>44409</v>
      </c>
      <c r="AL1676" s="56">
        <v>0.82093000000000005</v>
      </c>
      <c r="AM1676" s="56">
        <v>0.12827</v>
      </c>
      <c r="AO1676" s="45">
        <v>44409</v>
      </c>
      <c r="AP1676" s="56">
        <v>1.11111</v>
      </c>
      <c r="AQ1676" s="56">
        <v>1.11111</v>
      </c>
    </row>
    <row r="1677" spans="1:43">
      <c r="A1677" s="45">
        <v>44410</v>
      </c>
      <c r="B1677" s="56">
        <v>0.18298</v>
      </c>
      <c r="C1677" s="56">
        <v>0.46600999999999998</v>
      </c>
      <c r="E1677" s="45">
        <v>44410</v>
      </c>
      <c r="F1677" s="56">
        <v>7.1428500000000001</v>
      </c>
      <c r="G1677" s="56">
        <v>0</v>
      </c>
      <c r="I1677" s="45">
        <v>44410</v>
      </c>
      <c r="J1677" s="56">
        <v>2.5410200000000001</v>
      </c>
      <c r="K1677" s="56">
        <v>1.1646300000000001</v>
      </c>
      <c r="M1677" s="45">
        <v>44410</v>
      </c>
      <c r="N1677" s="56">
        <v>2.03111</v>
      </c>
      <c r="O1677" s="56">
        <v>0.99394000000000005</v>
      </c>
      <c r="Q1677" s="45">
        <v>44410</v>
      </c>
      <c r="R1677" s="56">
        <v>7.02407</v>
      </c>
      <c r="S1677" s="56">
        <v>8.6484500000000004</v>
      </c>
      <c r="U1677" s="45">
        <v>44410</v>
      </c>
      <c r="V1677" s="56">
        <v>4.3143200000000004</v>
      </c>
      <c r="W1677" s="56">
        <v>6.9594199999999997</v>
      </c>
      <c r="Y1677" s="45">
        <v>44410</v>
      </c>
      <c r="Z1677" s="56">
        <v>3.82165</v>
      </c>
      <c r="AA1677" s="56">
        <v>7.4613199999999997</v>
      </c>
      <c r="AC1677" s="45">
        <v>44410</v>
      </c>
      <c r="AD1677" s="56">
        <v>0.21221999999999999</v>
      </c>
      <c r="AE1677" s="56">
        <v>0.37518000000000001</v>
      </c>
      <c r="AG1677" s="45">
        <v>44410</v>
      </c>
      <c r="AH1677" s="56">
        <v>1.01789</v>
      </c>
      <c r="AI1677" s="56">
        <v>0.30845</v>
      </c>
      <c r="AK1677" s="45">
        <v>44410</v>
      </c>
      <c r="AL1677" s="56">
        <v>0.76961999999999997</v>
      </c>
      <c r="AM1677" s="56">
        <v>0.38480999999999999</v>
      </c>
      <c r="AO1677" s="45">
        <v>44410</v>
      </c>
      <c r="AP1677" s="56">
        <v>6.6319400000000002</v>
      </c>
      <c r="AQ1677" s="56">
        <v>4.1319400000000002</v>
      </c>
    </row>
    <row r="1678" spans="1:43">
      <c r="A1678" s="45">
        <v>44411</v>
      </c>
      <c r="B1678" s="56">
        <v>0.32119999999999999</v>
      </c>
      <c r="C1678" s="56">
        <v>0.40412999999999999</v>
      </c>
      <c r="E1678" s="45">
        <v>44411</v>
      </c>
      <c r="F1678" s="56">
        <v>20</v>
      </c>
      <c r="G1678" s="56">
        <v>11.428570000000001</v>
      </c>
      <c r="I1678" s="45">
        <v>44411</v>
      </c>
      <c r="J1678" s="56">
        <v>3.2292200000000002</v>
      </c>
      <c r="K1678" s="56">
        <v>0.95287999999999995</v>
      </c>
      <c r="M1678" s="45">
        <v>44411</v>
      </c>
      <c r="N1678" s="56">
        <v>2.0743299999999998</v>
      </c>
      <c r="O1678" s="56">
        <v>1.6421699999999999</v>
      </c>
      <c r="Q1678" s="45">
        <v>44411</v>
      </c>
      <c r="R1678" s="56">
        <v>7.1591100000000001</v>
      </c>
      <c r="S1678" s="56">
        <v>9.4551200000000009</v>
      </c>
      <c r="U1678" s="45">
        <v>44411</v>
      </c>
      <c r="V1678" s="56">
        <v>4.2372800000000002</v>
      </c>
      <c r="W1678" s="56">
        <v>6.2917300000000003</v>
      </c>
      <c r="Y1678" s="45">
        <v>44411</v>
      </c>
      <c r="Z1678" s="56">
        <v>3.7534100000000001</v>
      </c>
      <c r="AA1678" s="56">
        <v>6.0054499999999997</v>
      </c>
      <c r="AC1678" s="45">
        <v>44411</v>
      </c>
      <c r="AD1678" s="56">
        <v>0.23466999999999999</v>
      </c>
      <c r="AE1678" s="56">
        <v>0.46348</v>
      </c>
      <c r="AG1678" s="45">
        <v>44411</v>
      </c>
      <c r="AH1678" s="56">
        <v>0.94077</v>
      </c>
      <c r="AI1678" s="56">
        <v>0.32386999999999999</v>
      </c>
      <c r="AK1678" s="45">
        <v>44411</v>
      </c>
      <c r="AL1678" s="56">
        <v>0.84658</v>
      </c>
      <c r="AM1678" s="56">
        <v>0.28219</v>
      </c>
      <c r="AO1678" s="45">
        <v>44411</v>
      </c>
      <c r="AP1678" s="56">
        <v>8.5763800000000003</v>
      </c>
      <c r="AQ1678" s="56">
        <v>4.0972200000000001</v>
      </c>
    </row>
    <row r="1679" spans="1:43">
      <c r="A1679" s="45">
        <v>44412</v>
      </c>
      <c r="B1679" s="56">
        <v>0.20666999999999999</v>
      </c>
      <c r="C1679" s="56">
        <v>0.44230999999999998</v>
      </c>
      <c r="E1679" s="45">
        <v>44412</v>
      </c>
      <c r="F1679" s="56">
        <v>17.142849999999999</v>
      </c>
      <c r="G1679" s="56">
        <v>20</v>
      </c>
      <c r="I1679" s="45">
        <v>44412</v>
      </c>
      <c r="J1679" s="56">
        <v>2.0116399999999999</v>
      </c>
      <c r="K1679" s="56">
        <v>2.9115899999999999</v>
      </c>
      <c r="M1679" s="45">
        <v>44412</v>
      </c>
      <c r="N1679" s="56">
        <v>1.0371600000000001</v>
      </c>
      <c r="O1679" s="56">
        <v>3.5868600000000002</v>
      </c>
      <c r="Q1679" s="45">
        <v>44412</v>
      </c>
      <c r="R1679" s="56">
        <v>7.4752799999999997</v>
      </c>
      <c r="S1679" s="56">
        <v>9.9112100000000005</v>
      </c>
      <c r="U1679" s="45">
        <v>44412</v>
      </c>
      <c r="V1679" s="56">
        <v>4.0318399999999999</v>
      </c>
      <c r="W1679" s="56">
        <v>6.2403599999999999</v>
      </c>
      <c r="Y1679" s="45">
        <v>44412</v>
      </c>
      <c r="Z1679" s="56">
        <v>3.5714199999999998</v>
      </c>
      <c r="AA1679" s="56">
        <v>7.8480400000000001</v>
      </c>
      <c r="AC1679" s="45">
        <v>44412</v>
      </c>
      <c r="AD1679" s="56">
        <v>0.30736000000000002</v>
      </c>
      <c r="AE1679" s="56">
        <v>0.42932999999999999</v>
      </c>
      <c r="AG1679" s="45">
        <v>44412</v>
      </c>
      <c r="AH1679" s="56">
        <v>0.95618999999999998</v>
      </c>
      <c r="AI1679" s="56">
        <v>0.78654999999999997</v>
      </c>
      <c r="AK1679" s="45">
        <v>44412</v>
      </c>
      <c r="AL1679" s="56">
        <v>0.61570000000000003</v>
      </c>
      <c r="AM1679" s="56">
        <v>0.30785000000000001</v>
      </c>
      <c r="AO1679" s="45">
        <v>44412</v>
      </c>
      <c r="AP1679" s="56">
        <v>8.6805500000000002</v>
      </c>
      <c r="AQ1679" s="56">
        <v>3.2638799999999999</v>
      </c>
    </row>
    <row r="1680" spans="1:43">
      <c r="A1680" s="45">
        <v>44413</v>
      </c>
      <c r="B1680" s="56">
        <v>0.17113</v>
      </c>
      <c r="C1680" s="56">
        <v>0.29619000000000001</v>
      </c>
      <c r="E1680" s="45">
        <v>44413</v>
      </c>
      <c r="F1680" s="56">
        <v>21.428570000000001</v>
      </c>
      <c r="G1680" s="56">
        <v>8.5714199999999998</v>
      </c>
      <c r="I1680" s="45">
        <v>44413</v>
      </c>
      <c r="J1680" s="56">
        <v>1.32345</v>
      </c>
      <c r="K1680" s="56">
        <v>1.3763799999999999</v>
      </c>
      <c r="M1680" s="45">
        <v>44413</v>
      </c>
      <c r="N1680" s="56">
        <v>1.6853899999999999</v>
      </c>
      <c r="O1680" s="56">
        <v>2.0743299999999998</v>
      </c>
      <c r="Q1680" s="45">
        <v>44413</v>
      </c>
      <c r="R1680" s="56">
        <v>7.6768700000000001</v>
      </c>
      <c r="S1680" s="56">
        <v>9.6018500000000007</v>
      </c>
      <c r="U1680" s="45">
        <v>44413</v>
      </c>
      <c r="V1680" s="56">
        <v>4.1345599999999996</v>
      </c>
      <c r="W1680" s="56">
        <v>6.4971699999999997</v>
      </c>
      <c r="Y1680" s="45">
        <v>44413</v>
      </c>
      <c r="Z1680" s="56">
        <v>3.66242</v>
      </c>
      <c r="AA1680" s="56">
        <v>6.4831599999999998</v>
      </c>
      <c r="AC1680" s="45">
        <v>44413</v>
      </c>
      <c r="AD1680" s="56">
        <v>0.24002999999999999</v>
      </c>
      <c r="AE1680" s="56">
        <v>0.41860000000000003</v>
      </c>
      <c r="AG1680" s="45">
        <v>44413</v>
      </c>
      <c r="AH1680" s="56">
        <v>0.52436000000000005</v>
      </c>
      <c r="AI1680" s="56">
        <v>0.33928999999999998</v>
      </c>
      <c r="AK1680" s="45">
        <v>44413</v>
      </c>
      <c r="AL1680" s="56">
        <v>1.7188300000000001</v>
      </c>
      <c r="AM1680" s="56">
        <v>0.25653999999999999</v>
      </c>
      <c r="AO1680" s="45">
        <v>44413</v>
      </c>
      <c r="AP1680" s="56">
        <v>8.9930500000000002</v>
      </c>
      <c r="AQ1680" s="56">
        <v>4.4097200000000001</v>
      </c>
    </row>
    <row r="1681" spans="1:43">
      <c r="A1681" s="45">
        <v>44414</v>
      </c>
      <c r="B1681" s="56">
        <v>0.18823999999999999</v>
      </c>
      <c r="C1681" s="56">
        <v>0.45021</v>
      </c>
      <c r="E1681" s="45">
        <v>44414</v>
      </c>
      <c r="F1681" s="56">
        <v>0</v>
      </c>
      <c r="G1681" s="56">
        <v>0</v>
      </c>
      <c r="I1681" s="45">
        <v>44414</v>
      </c>
      <c r="J1681" s="56">
        <v>1.0587599999999999</v>
      </c>
      <c r="K1681" s="56">
        <v>2.1704599999999998</v>
      </c>
      <c r="M1681" s="45">
        <v>44414</v>
      </c>
      <c r="N1681" s="56">
        <v>0.82108000000000003</v>
      </c>
      <c r="O1681" s="56">
        <v>1.77182</v>
      </c>
      <c r="Q1681" s="45">
        <v>44414</v>
      </c>
      <c r="R1681" s="56">
        <v>7.1094400000000002</v>
      </c>
      <c r="S1681" s="56">
        <v>12.120229999999999</v>
      </c>
      <c r="U1681" s="45">
        <v>44414</v>
      </c>
      <c r="V1681" s="56">
        <v>4.2372800000000002</v>
      </c>
      <c r="W1681" s="56">
        <v>4.9820200000000003</v>
      </c>
      <c r="Y1681" s="45">
        <v>44414</v>
      </c>
      <c r="Z1681" s="56">
        <v>3.7534100000000001</v>
      </c>
      <c r="AA1681" s="56">
        <v>4.9135499999999999</v>
      </c>
      <c r="AC1681" s="45">
        <v>44414</v>
      </c>
      <c r="AD1681" s="56">
        <v>0.19954</v>
      </c>
      <c r="AE1681" s="56">
        <v>0.36103000000000002</v>
      </c>
      <c r="AG1681" s="45">
        <v>44414</v>
      </c>
      <c r="AH1681" s="56">
        <v>0.43182999999999999</v>
      </c>
      <c r="AI1681" s="56">
        <v>0.27760000000000001</v>
      </c>
      <c r="AK1681" s="45">
        <v>44414</v>
      </c>
      <c r="AL1681" s="56">
        <v>0.94920000000000004</v>
      </c>
      <c r="AM1681" s="56">
        <v>0.56438999999999995</v>
      </c>
      <c r="AO1681" s="45">
        <v>44414</v>
      </c>
      <c r="AP1681" s="56">
        <v>22.88194</v>
      </c>
      <c r="AQ1681" s="56">
        <v>6.0069400000000002</v>
      </c>
    </row>
    <row r="1682" spans="1:43">
      <c r="A1682" s="45">
        <v>44415</v>
      </c>
      <c r="B1682" s="56">
        <v>0.11584</v>
      </c>
      <c r="C1682" s="56">
        <v>0.34883999999999998</v>
      </c>
      <c r="E1682" s="45">
        <v>44415</v>
      </c>
      <c r="F1682" s="56">
        <v>0</v>
      </c>
      <c r="G1682" s="56">
        <v>0</v>
      </c>
      <c r="I1682" s="45">
        <v>44415</v>
      </c>
      <c r="J1682" s="56">
        <v>0.52937999999999996</v>
      </c>
      <c r="K1682" s="56">
        <v>0.52937999999999996</v>
      </c>
      <c r="M1682" s="45">
        <v>44415</v>
      </c>
      <c r="N1682" s="56">
        <v>0.25929000000000002</v>
      </c>
      <c r="O1682" s="56">
        <v>0.60501000000000005</v>
      </c>
      <c r="Q1682" s="45">
        <v>44415</v>
      </c>
      <c r="R1682" s="56">
        <v>4.5595699999999999</v>
      </c>
      <c r="S1682" s="56">
        <v>4.1294500000000003</v>
      </c>
      <c r="U1682" s="45">
        <v>44415</v>
      </c>
      <c r="V1682" s="56">
        <v>1.7719499999999999</v>
      </c>
      <c r="W1682" s="56">
        <v>2.7478099999999999</v>
      </c>
      <c r="Y1682" s="45">
        <v>44415</v>
      </c>
      <c r="Z1682" s="56">
        <v>1.5696000000000001</v>
      </c>
      <c r="AA1682" s="56">
        <v>2.7752500000000002</v>
      </c>
      <c r="AC1682" s="45">
        <v>44415</v>
      </c>
      <c r="AD1682" s="56">
        <v>0.12099</v>
      </c>
      <c r="AE1682" s="56">
        <v>0.39371</v>
      </c>
      <c r="AG1682" s="45">
        <v>44415</v>
      </c>
      <c r="AH1682" s="56">
        <v>0.23133000000000001</v>
      </c>
      <c r="AI1682" s="56">
        <v>0.10795</v>
      </c>
      <c r="AK1682" s="45">
        <v>44415</v>
      </c>
      <c r="AL1682" s="56">
        <v>0.20523</v>
      </c>
      <c r="AM1682" s="56">
        <v>0</v>
      </c>
      <c r="AO1682" s="45">
        <v>44415</v>
      </c>
      <c r="AP1682" s="56">
        <v>2.8472200000000001</v>
      </c>
      <c r="AQ1682" s="56">
        <v>1.2847200000000001</v>
      </c>
    </row>
    <row r="1683" spans="1:43">
      <c r="A1683" s="45">
        <v>44416</v>
      </c>
      <c r="B1683" s="56">
        <v>0.11978999999999999</v>
      </c>
      <c r="C1683" s="56">
        <v>0.23168</v>
      </c>
      <c r="E1683" s="45">
        <v>44416</v>
      </c>
      <c r="F1683" s="56">
        <v>0</v>
      </c>
      <c r="G1683" s="56">
        <v>0</v>
      </c>
      <c r="I1683" s="45">
        <v>44416</v>
      </c>
      <c r="J1683" s="56">
        <v>0.52937999999999996</v>
      </c>
      <c r="K1683" s="56">
        <v>0.84699999999999998</v>
      </c>
      <c r="M1683" s="45">
        <v>44416</v>
      </c>
      <c r="N1683" s="56">
        <v>0.30249999999999999</v>
      </c>
      <c r="O1683" s="56">
        <v>0.60501000000000005</v>
      </c>
      <c r="Q1683" s="45">
        <v>44416</v>
      </c>
      <c r="R1683" s="56">
        <v>4.5235399999999997</v>
      </c>
      <c r="S1683" s="56">
        <v>3.9217</v>
      </c>
      <c r="U1683" s="45">
        <v>44416</v>
      </c>
      <c r="V1683" s="56">
        <v>2.3112400000000002</v>
      </c>
      <c r="W1683" s="56">
        <v>4.5454499999999998</v>
      </c>
      <c r="Y1683" s="45">
        <v>44416</v>
      </c>
      <c r="Z1683" s="56">
        <v>2.04731</v>
      </c>
      <c r="AA1683" s="56">
        <v>4.3448500000000001</v>
      </c>
      <c r="AC1683" s="45">
        <v>44416</v>
      </c>
      <c r="AD1683" s="56">
        <v>0.32590000000000002</v>
      </c>
      <c r="AE1683" s="56">
        <v>0.38785999999999998</v>
      </c>
      <c r="AG1683" s="45">
        <v>44416</v>
      </c>
      <c r="AH1683" s="56">
        <v>2.85317</v>
      </c>
      <c r="AI1683" s="56">
        <v>0</v>
      </c>
      <c r="AK1683" s="45">
        <v>44416</v>
      </c>
      <c r="AL1683" s="56">
        <v>0.59004000000000001</v>
      </c>
      <c r="AM1683" s="56">
        <v>0.23088</v>
      </c>
      <c r="AO1683" s="45">
        <v>44416</v>
      </c>
      <c r="AP1683" s="56">
        <v>1.8402700000000001</v>
      </c>
      <c r="AQ1683" s="56">
        <v>1.9097200000000001</v>
      </c>
    </row>
    <row r="1684" spans="1:43">
      <c r="A1684" s="45">
        <v>44417</v>
      </c>
      <c r="B1684" s="56">
        <v>0.19614000000000001</v>
      </c>
      <c r="C1684" s="56">
        <v>0.39887</v>
      </c>
      <c r="E1684" s="45">
        <v>44417</v>
      </c>
      <c r="F1684" s="56">
        <v>10</v>
      </c>
      <c r="G1684" s="56">
        <v>24.285710000000002</v>
      </c>
      <c r="I1684" s="45">
        <v>44417</v>
      </c>
      <c r="J1684" s="56">
        <v>2.4880800000000001</v>
      </c>
      <c r="K1684" s="56">
        <v>2.59396</v>
      </c>
      <c r="M1684" s="45">
        <v>44417</v>
      </c>
      <c r="N1684" s="56">
        <v>1.2100200000000001</v>
      </c>
      <c r="O1684" s="56">
        <v>2.5929099999999998</v>
      </c>
      <c r="Q1684" s="45">
        <v>44417</v>
      </c>
      <c r="R1684" s="56">
        <v>8.2670300000000001</v>
      </c>
      <c r="S1684" s="56">
        <v>11.786530000000001</v>
      </c>
      <c r="U1684" s="45">
        <v>44417</v>
      </c>
      <c r="V1684" s="56">
        <v>4.3400100000000004</v>
      </c>
      <c r="W1684" s="56">
        <v>6.4201300000000003</v>
      </c>
      <c r="Y1684" s="45">
        <v>44417</v>
      </c>
      <c r="Z1684" s="56">
        <v>3.8443999999999998</v>
      </c>
      <c r="AA1684" s="56">
        <v>5.5505000000000004</v>
      </c>
      <c r="AC1684" s="45">
        <v>44417</v>
      </c>
      <c r="AD1684" s="56">
        <v>0.35711999999999999</v>
      </c>
      <c r="AE1684" s="56">
        <v>0.42444999999999999</v>
      </c>
      <c r="AG1684" s="45">
        <v>44417</v>
      </c>
      <c r="AH1684" s="56">
        <v>1.14127</v>
      </c>
      <c r="AI1684" s="56">
        <v>0.30845</v>
      </c>
      <c r="AK1684" s="45">
        <v>44417</v>
      </c>
      <c r="AL1684" s="56">
        <v>0.66700000000000004</v>
      </c>
      <c r="AM1684" s="56">
        <v>0.48742000000000002</v>
      </c>
      <c r="AO1684" s="45">
        <v>44417</v>
      </c>
      <c r="AP1684" s="56">
        <v>14.27083</v>
      </c>
      <c r="AQ1684" s="56">
        <v>7.1527700000000003</v>
      </c>
    </row>
    <row r="1685" spans="1:43">
      <c r="A1685" s="45">
        <v>44418</v>
      </c>
      <c r="B1685" s="56">
        <v>0.24221000000000001</v>
      </c>
      <c r="C1685" s="56">
        <v>0.38439000000000001</v>
      </c>
      <c r="E1685" s="45">
        <v>44418</v>
      </c>
      <c r="F1685" s="56">
        <v>0</v>
      </c>
      <c r="G1685" s="56">
        <v>10</v>
      </c>
      <c r="I1685" s="45">
        <v>44418</v>
      </c>
      <c r="J1685" s="56">
        <v>4.44679</v>
      </c>
      <c r="K1685" s="56">
        <v>1.74695</v>
      </c>
      <c r="M1685" s="45">
        <v>44418</v>
      </c>
      <c r="N1685" s="56">
        <v>6.1797700000000004</v>
      </c>
      <c r="O1685" s="56">
        <v>2.63612</v>
      </c>
      <c r="Q1685" s="45">
        <v>44418</v>
      </c>
      <c r="R1685" s="56">
        <v>8.92502</v>
      </c>
      <c r="S1685" s="56">
        <v>12.83666</v>
      </c>
      <c r="U1685" s="45">
        <v>44418</v>
      </c>
      <c r="V1685" s="56">
        <v>3.80071</v>
      </c>
      <c r="W1685" s="56">
        <v>7.1135000000000002</v>
      </c>
      <c r="Y1685" s="45">
        <v>44418</v>
      </c>
      <c r="Z1685" s="56">
        <v>3.3666900000000002</v>
      </c>
      <c r="AA1685" s="56">
        <v>7.6887999999999996</v>
      </c>
      <c r="AC1685" s="45">
        <v>44418</v>
      </c>
      <c r="AD1685" s="56">
        <v>0.30393999999999999</v>
      </c>
      <c r="AE1685" s="56">
        <v>0.48885000000000001</v>
      </c>
      <c r="AG1685" s="45">
        <v>44418</v>
      </c>
      <c r="AH1685" s="56">
        <v>0.81738999999999995</v>
      </c>
      <c r="AI1685" s="56">
        <v>0.74028000000000005</v>
      </c>
      <c r="AK1685" s="45">
        <v>44418</v>
      </c>
      <c r="AL1685" s="56">
        <v>0.66700000000000004</v>
      </c>
      <c r="AM1685" s="56">
        <v>0.53873000000000004</v>
      </c>
      <c r="AO1685" s="45">
        <v>44418</v>
      </c>
      <c r="AP1685" s="56">
        <v>10.06944</v>
      </c>
      <c r="AQ1685" s="56">
        <v>6.0416600000000003</v>
      </c>
    </row>
    <row r="1686" spans="1:43">
      <c r="A1686" s="45">
        <v>44419</v>
      </c>
      <c r="B1686" s="56">
        <v>0.31462000000000001</v>
      </c>
      <c r="C1686" s="56">
        <v>0.38439000000000001</v>
      </c>
      <c r="E1686" s="45">
        <v>44419</v>
      </c>
      <c r="F1686" s="56">
        <v>14.28571</v>
      </c>
      <c r="G1686" s="56">
        <v>0</v>
      </c>
      <c r="I1686" s="45">
        <v>44419</v>
      </c>
      <c r="J1686" s="56">
        <v>4.9232300000000002</v>
      </c>
      <c r="K1686" s="56">
        <v>1.5351999999999999</v>
      </c>
      <c r="M1686" s="45">
        <v>44419</v>
      </c>
      <c r="N1686" s="56">
        <v>6.2662000000000004</v>
      </c>
      <c r="O1686" s="56">
        <v>2.0743299999999998</v>
      </c>
      <c r="Q1686" s="45">
        <v>44419</v>
      </c>
      <c r="R1686" s="56">
        <v>11.00939</v>
      </c>
      <c r="S1686" s="56">
        <v>12.21307</v>
      </c>
      <c r="U1686" s="45">
        <v>44419</v>
      </c>
      <c r="V1686" s="56">
        <v>8.9881799999999998</v>
      </c>
      <c r="W1686" s="56">
        <v>9.9383599999999994</v>
      </c>
      <c r="Y1686" s="45">
        <v>44419</v>
      </c>
      <c r="Z1686" s="56">
        <v>7.9617800000000001</v>
      </c>
      <c r="AA1686" s="56">
        <v>8.2120099999999994</v>
      </c>
      <c r="AC1686" s="45">
        <v>44419</v>
      </c>
      <c r="AD1686" s="56">
        <v>0.39859</v>
      </c>
      <c r="AE1686" s="56">
        <v>0.52739000000000003</v>
      </c>
      <c r="AG1686" s="45">
        <v>44419</v>
      </c>
      <c r="AH1686" s="56">
        <v>0.98704000000000003</v>
      </c>
      <c r="AI1686" s="56">
        <v>1.095</v>
      </c>
      <c r="AK1686" s="45">
        <v>44419</v>
      </c>
      <c r="AL1686" s="56">
        <v>0.97484999999999999</v>
      </c>
      <c r="AM1686" s="56">
        <v>0.51307999999999998</v>
      </c>
      <c r="AO1686" s="45">
        <v>44419</v>
      </c>
      <c r="AP1686" s="56">
        <v>8.8541600000000003</v>
      </c>
      <c r="AQ1686" s="56">
        <v>7.0138800000000003</v>
      </c>
    </row>
    <row r="1687" spans="1:43">
      <c r="A1687" s="45">
        <v>44420</v>
      </c>
      <c r="B1687" s="56">
        <v>0.55157</v>
      </c>
      <c r="C1687" s="56">
        <v>0.36069000000000001</v>
      </c>
      <c r="E1687" s="45">
        <v>44420</v>
      </c>
      <c r="F1687" s="56">
        <v>37.142850000000003</v>
      </c>
      <c r="G1687" s="56">
        <v>0</v>
      </c>
      <c r="I1687" s="45">
        <v>44420</v>
      </c>
      <c r="J1687" s="56">
        <v>5.0820499999999997</v>
      </c>
      <c r="K1687" s="56">
        <v>1.9587000000000001</v>
      </c>
      <c r="M1687" s="45">
        <v>44420</v>
      </c>
      <c r="N1687" s="56">
        <v>4.3215199999999996</v>
      </c>
      <c r="O1687" s="56">
        <v>2.72255</v>
      </c>
      <c r="Q1687" s="45">
        <v>44420</v>
      </c>
      <c r="R1687" s="56">
        <v>11.284990000000001</v>
      </c>
      <c r="S1687" s="56">
        <v>12.206910000000001</v>
      </c>
      <c r="U1687" s="45">
        <v>44420</v>
      </c>
      <c r="V1687" s="56">
        <v>9.1422699999999999</v>
      </c>
      <c r="W1687" s="56">
        <v>9.1422699999999999</v>
      </c>
      <c r="Y1687" s="45">
        <v>44420</v>
      </c>
      <c r="Z1687" s="56">
        <v>8.0982699999999994</v>
      </c>
      <c r="AA1687" s="56">
        <v>8.3939900000000005</v>
      </c>
      <c r="AC1687" s="45">
        <v>44420</v>
      </c>
      <c r="AD1687" s="56">
        <v>0.33371000000000001</v>
      </c>
      <c r="AE1687" s="56">
        <v>0.47519</v>
      </c>
      <c r="AG1687" s="45">
        <v>44420</v>
      </c>
      <c r="AH1687" s="56">
        <v>1.01789</v>
      </c>
      <c r="AI1687" s="56">
        <v>0.32386999999999999</v>
      </c>
      <c r="AK1687" s="45">
        <v>44420</v>
      </c>
      <c r="AL1687" s="56">
        <v>1.1031200000000001</v>
      </c>
      <c r="AM1687" s="56">
        <v>0.25653999999999999</v>
      </c>
      <c r="AO1687" s="45">
        <v>44420</v>
      </c>
      <c r="AP1687" s="56">
        <v>9.4444400000000002</v>
      </c>
      <c r="AQ1687" s="56">
        <v>9.54861</v>
      </c>
    </row>
    <row r="1688" spans="1:43">
      <c r="A1688" s="45">
        <v>44421</v>
      </c>
      <c r="B1688" s="56">
        <v>0.37912000000000001</v>
      </c>
      <c r="C1688" s="56">
        <v>0.26590999999999998</v>
      </c>
      <c r="E1688" s="45">
        <v>44421</v>
      </c>
      <c r="F1688" s="56">
        <v>0</v>
      </c>
      <c r="G1688" s="56">
        <v>0</v>
      </c>
      <c r="I1688" s="45">
        <v>44421</v>
      </c>
      <c r="J1688" s="56">
        <v>27.316040000000001</v>
      </c>
      <c r="K1688" s="56">
        <v>1.5881400000000001</v>
      </c>
      <c r="M1688" s="45">
        <v>44421</v>
      </c>
      <c r="N1688" s="56">
        <v>32.541049999999998</v>
      </c>
      <c r="O1688" s="56">
        <v>1.9878899999999999</v>
      </c>
      <c r="Q1688" s="45">
        <v>44421</v>
      </c>
      <c r="R1688" s="56">
        <v>13.08597</v>
      </c>
      <c r="S1688" s="56">
        <v>17.73968</v>
      </c>
      <c r="U1688" s="45">
        <v>44421</v>
      </c>
      <c r="V1688" s="56">
        <v>10.272209999999999</v>
      </c>
      <c r="W1688" s="56">
        <v>17.051870000000001</v>
      </c>
      <c r="Y1688" s="45">
        <v>44421</v>
      </c>
      <c r="Z1688" s="56">
        <v>9.0991800000000005</v>
      </c>
      <c r="AA1688" s="56">
        <v>15.400359999999999</v>
      </c>
      <c r="AC1688" s="45">
        <v>44421</v>
      </c>
      <c r="AD1688" s="56">
        <v>0.86306000000000005</v>
      </c>
      <c r="AE1688" s="56">
        <v>0.57472000000000001</v>
      </c>
      <c r="AG1688" s="45">
        <v>44421</v>
      </c>
      <c r="AH1688" s="56">
        <v>3.51634</v>
      </c>
      <c r="AI1688" s="56">
        <v>0.92535000000000001</v>
      </c>
      <c r="AK1688" s="45">
        <v>44421</v>
      </c>
      <c r="AL1688" s="56">
        <v>2.4884499999999998</v>
      </c>
      <c r="AM1688" s="56">
        <v>0.79527000000000003</v>
      </c>
      <c r="AO1688" s="45">
        <v>44421</v>
      </c>
      <c r="AP1688" s="56">
        <v>9.6180500000000002</v>
      </c>
      <c r="AQ1688" s="56">
        <v>9.7916600000000003</v>
      </c>
    </row>
    <row r="1689" spans="1:43">
      <c r="A1689" s="45">
        <v>44422</v>
      </c>
      <c r="B1689" s="56">
        <v>0.17638999999999999</v>
      </c>
      <c r="C1689" s="56">
        <v>0.15795999999999999</v>
      </c>
      <c r="E1689" s="45">
        <v>44422</v>
      </c>
      <c r="F1689" s="56">
        <v>0</v>
      </c>
      <c r="G1689" s="56">
        <v>0</v>
      </c>
      <c r="I1689" s="45">
        <v>44422</v>
      </c>
      <c r="J1689" s="56">
        <v>3.0174599999999998</v>
      </c>
      <c r="K1689" s="56">
        <v>0.37056</v>
      </c>
      <c r="M1689" s="45">
        <v>44422</v>
      </c>
      <c r="N1689" s="56">
        <v>3.3275700000000001</v>
      </c>
      <c r="O1689" s="56">
        <v>0.64822000000000002</v>
      </c>
      <c r="Q1689" s="45">
        <v>44422</v>
      </c>
      <c r="R1689" s="56">
        <v>6.2005100000000004</v>
      </c>
      <c r="S1689" s="56">
        <v>5.2561999999999998</v>
      </c>
      <c r="U1689" s="45">
        <v>44422</v>
      </c>
      <c r="V1689" s="56">
        <v>4.0831999999999997</v>
      </c>
      <c r="W1689" s="56">
        <v>7.3446300000000004</v>
      </c>
      <c r="Y1689" s="45">
        <v>44422</v>
      </c>
      <c r="Z1689" s="56">
        <v>3.6169199999999999</v>
      </c>
      <c r="AA1689" s="56">
        <v>7.7115499999999999</v>
      </c>
      <c r="AC1689" s="45">
        <v>44422</v>
      </c>
      <c r="AD1689" s="56">
        <v>0.23710999999999999</v>
      </c>
      <c r="AE1689" s="56">
        <v>0.42298999999999998</v>
      </c>
      <c r="AG1689" s="45">
        <v>44422</v>
      </c>
      <c r="AH1689" s="56">
        <v>0.78654999999999997</v>
      </c>
      <c r="AI1689" s="56">
        <v>0.30845</v>
      </c>
      <c r="AK1689" s="45">
        <v>44422</v>
      </c>
      <c r="AL1689" s="56">
        <v>0.46177000000000001</v>
      </c>
      <c r="AM1689" s="56">
        <v>0.15392</v>
      </c>
      <c r="AO1689" s="45">
        <v>44422</v>
      </c>
      <c r="AP1689" s="56">
        <v>2.1180500000000002</v>
      </c>
      <c r="AQ1689" s="56">
        <v>1.875</v>
      </c>
    </row>
    <row r="1690" spans="1:43">
      <c r="A1690" s="45">
        <v>44423</v>
      </c>
      <c r="B1690" s="56">
        <v>0.12637000000000001</v>
      </c>
      <c r="C1690" s="56">
        <v>0.13822000000000001</v>
      </c>
      <c r="E1690" s="45">
        <v>44423</v>
      </c>
      <c r="F1690" s="56">
        <v>0</v>
      </c>
      <c r="G1690" s="56">
        <v>0</v>
      </c>
      <c r="I1690" s="45">
        <v>44423</v>
      </c>
      <c r="J1690" s="56">
        <v>2.6469</v>
      </c>
      <c r="K1690" s="56">
        <v>0.79407000000000005</v>
      </c>
      <c r="M1690" s="45">
        <v>44423</v>
      </c>
      <c r="N1690" s="56">
        <v>1.4260999999999999</v>
      </c>
      <c r="O1690" s="56">
        <v>0.51858000000000004</v>
      </c>
      <c r="Q1690" s="45">
        <v>44423</v>
      </c>
      <c r="R1690" s="56">
        <v>4.9715100000000003</v>
      </c>
      <c r="S1690" s="56">
        <v>4.4216100000000003</v>
      </c>
      <c r="U1690" s="45">
        <v>44423</v>
      </c>
      <c r="V1690" s="56">
        <v>2.8762099999999999</v>
      </c>
      <c r="W1690" s="56">
        <v>5.6240300000000003</v>
      </c>
      <c r="Y1690" s="45">
        <v>44423</v>
      </c>
      <c r="Z1690" s="56">
        <v>2.5477699999999999</v>
      </c>
      <c r="AA1690" s="56">
        <v>6.2784300000000002</v>
      </c>
      <c r="AC1690" s="45">
        <v>44423</v>
      </c>
      <c r="AD1690" s="56">
        <v>0.24393999999999999</v>
      </c>
      <c r="AE1690" s="56">
        <v>0.42444999999999999</v>
      </c>
      <c r="AG1690" s="45">
        <v>44423</v>
      </c>
      <c r="AH1690" s="56">
        <v>0.83281000000000005</v>
      </c>
      <c r="AI1690" s="56">
        <v>0.29302</v>
      </c>
      <c r="AK1690" s="45">
        <v>44423</v>
      </c>
      <c r="AL1690" s="56">
        <v>0.87224000000000002</v>
      </c>
      <c r="AM1690" s="56">
        <v>0.12827</v>
      </c>
      <c r="AO1690" s="45">
        <v>44423</v>
      </c>
      <c r="AP1690" s="56">
        <v>1.9444399999999999</v>
      </c>
      <c r="AQ1690" s="56">
        <v>1.7013799999999999</v>
      </c>
    </row>
    <row r="1691" spans="1:43">
      <c r="A1691" s="45">
        <v>44424</v>
      </c>
      <c r="B1691" s="56">
        <v>0.20008999999999999</v>
      </c>
      <c r="C1691" s="56">
        <v>0.18298</v>
      </c>
      <c r="E1691" s="45">
        <v>44424</v>
      </c>
      <c r="F1691" s="56">
        <v>0</v>
      </c>
      <c r="G1691" s="56">
        <v>8.5714199999999998</v>
      </c>
      <c r="I1691" s="45">
        <v>44424</v>
      </c>
      <c r="J1691" s="56">
        <v>1.90577</v>
      </c>
      <c r="K1691" s="56">
        <v>0.74112999999999996</v>
      </c>
      <c r="M1691" s="45">
        <v>44424</v>
      </c>
      <c r="N1691" s="56">
        <v>1.5557399999999999</v>
      </c>
      <c r="O1691" s="56">
        <v>0.82108000000000003</v>
      </c>
      <c r="Q1691" s="45">
        <v>44424</v>
      </c>
      <c r="R1691" s="56">
        <v>7.2691499999999998</v>
      </c>
      <c r="S1691" s="56">
        <v>10.33127</v>
      </c>
      <c r="U1691" s="45">
        <v>44424</v>
      </c>
      <c r="V1691" s="56">
        <v>4.3143200000000004</v>
      </c>
      <c r="W1691" s="56">
        <v>7.2675900000000002</v>
      </c>
      <c r="Y1691" s="45">
        <v>44424</v>
      </c>
      <c r="Z1691" s="56">
        <v>3.82165</v>
      </c>
      <c r="AA1691" s="56">
        <v>7.1200999999999999</v>
      </c>
      <c r="AC1691" s="45">
        <v>44424</v>
      </c>
      <c r="AD1691" s="56">
        <v>0.24393999999999999</v>
      </c>
      <c r="AE1691" s="56">
        <v>0.48348999999999998</v>
      </c>
      <c r="AG1691" s="45">
        <v>44424</v>
      </c>
      <c r="AH1691" s="56">
        <v>0.90993000000000002</v>
      </c>
      <c r="AI1691" s="56">
        <v>0.16964000000000001</v>
      </c>
      <c r="AK1691" s="45">
        <v>44424</v>
      </c>
      <c r="AL1691" s="56">
        <v>0.38480999999999999</v>
      </c>
      <c r="AM1691" s="56">
        <v>0</v>
      </c>
      <c r="AO1691" s="45">
        <v>44424</v>
      </c>
      <c r="AP1691" s="56">
        <v>3.0208300000000001</v>
      </c>
      <c r="AQ1691" s="56">
        <v>3.125</v>
      </c>
    </row>
    <row r="1692" spans="1:43">
      <c r="A1692" s="45">
        <v>44425</v>
      </c>
      <c r="B1692" s="56">
        <v>0.56999999999999995</v>
      </c>
      <c r="C1692" s="56">
        <v>0.39623999999999998</v>
      </c>
      <c r="E1692" s="45">
        <v>44425</v>
      </c>
      <c r="F1692" s="56">
        <v>27.142849999999999</v>
      </c>
      <c r="G1692" s="56">
        <v>0</v>
      </c>
      <c r="I1692" s="45">
        <v>44425</v>
      </c>
      <c r="J1692" s="56">
        <v>32.715719999999997</v>
      </c>
      <c r="K1692" s="56">
        <v>1.79989</v>
      </c>
      <c r="M1692" s="45">
        <v>44425</v>
      </c>
      <c r="N1692" s="56">
        <v>31.5471</v>
      </c>
      <c r="O1692" s="56">
        <v>2.46326</v>
      </c>
      <c r="Q1692" s="45">
        <v>44425</v>
      </c>
      <c r="R1692" s="56">
        <v>15.21968</v>
      </c>
      <c r="S1692" s="56">
        <v>17.96172</v>
      </c>
      <c r="U1692" s="45">
        <v>44425</v>
      </c>
      <c r="V1692" s="56">
        <v>13.353870000000001</v>
      </c>
      <c r="W1692" s="56">
        <v>28.402670000000001</v>
      </c>
      <c r="Y1692" s="45">
        <v>44425</v>
      </c>
      <c r="Z1692" s="56">
        <v>11.82893</v>
      </c>
      <c r="AA1692" s="56">
        <v>22.838940000000001</v>
      </c>
      <c r="AC1692" s="45">
        <v>44425</v>
      </c>
      <c r="AD1692" s="56">
        <v>0.71279000000000003</v>
      </c>
      <c r="AE1692" s="56">
        <v>0.54398000000000002</v>
      </c>
      <c r="AG1692" s="45">
        <v>44425</v>
      </c>
      <c r="AH1692" s="56">
        <v>2.6680999999999999</v>
      </c>
      <c r="AI1692" s="56">
        <v>1.0024599999999999</v>
      </c>
      <c r="AK1692" s="45">
        <v>44425</v>
      </c>
      <c r="AL1692" s="56">
        <v>5.4899899999999997</v>
      </c>
      <c r="AM1692" s="56">
        <v>1.74448</v>
      </c>
      <c r="AO1692" s="45">
        <v>44425</v>
      </c>
      <c r="AP1692" s="56">
        <v>9.9652700000000003</v>
      </c>
      <c r="AQ1692" s="56">
        <v>7.2222200000000001</v>
      </c>
    </row>
    <row r="1693" spans="1:43">
      <c r="A1693" s="45">
        <v>44426</v>
      </c>
      <c r="B1693" s="56">
        <v>0.43046000000000001</v>
      </c>
      <c r="C1693" s="56">
        <v>0.40017999999999998</v>
      </c>
      <c r="E1693" s="45">
        <v>44426</v>
      </c>
      <c r="F1693" s="56">
        <v>17.142849999999999</v>
      </c>
      <c r="G1693" s="56">
        <v>24.285710000000002</v>
      </c>
      <c r="I1693" s="45">
        <v>44426</v>
      </c>
      <c r="J1693" s="56">
        <v>8.8935899999999997</v>
      </c>
      <c r="K1693" s="56">
        <v>1.5881400000000001</v>
      </c>
      <c r="M1693" s="45">
        <v>44426</v>
      </c>
      <c r="N1693" s="56">
        <v>7.1737200000000003</v>
      </c>
      <c r="O1693" s="56">
        <v>2.4200499999999998</v>
      </c>
      <c r="Q1693" s="45">
        <v>44426</v>
      </c>
      <c r="R1693" s="56">
        <v>12.97528</v>
      </c>
      <c r="S1693" s="56">
        <v>13.5242</v>
      </c>
      <c r="U1693" s="45">
        <v>44426</v>
      </c>
      <c r="V1693" s="56">
        <v>9.3477099999999993</v>
      </c>
      <c r="W1693" s="56">
        <v>13.61068</v>
      </c>
      <c r="Y1693" s="45">
        <v>44426</v>
      </c>
      <c r="Z1693" s="56">
        <v>8.2802500000000006</v>
      </c>
      <c r="AA1693" s="56">
        <v>10.94176</v>
      </c>
      <c r="AC1693" s="45">
        <v>44426</v>
      </c>
      <c r="AD1693" s="56">
        <v>0.42005999999999999</v>
      </c>
      <c r="AE1693" s="56">
        <v>0.55227999999999999</v>
      </c>
      <c r="AG1693" s="45">
        <v>44426</v>
      </c>
      <c r="AH1693" s="56">
        <v>2.0049299999999999</v>
      </c>
      <c r="AI1693" s="56">
        <v>0.70943000000000001</v>
      </c>
      <c r="AK1693" s="45">
        <v>44426</v>
      </c>
      <c r="AL1693" s="56">
        <v>2.74499</v>
      </c>
      <c r="AM1693" s="56">
        <v>0.89788999999999997</v>
      </c>
      <c r="AO1693" s="45">
        <v>44426</v>
      </c>
      <c r="AP1693" s="56">
        <v>10.10416</v>
      </c>
      <c r="AQ1693" s="56">
        <v>6.4583300000000001</v>
      </c>
    </row>
    <row r="1694" spans="1:43">
      <c r="A1694" s="45">
        <v>44427</v>
      </c>
      <c r="B1694" s="56">
        <v>0.66347</v>
      </c>
      <c r="C1694" s="56">
        <v>0.40412999999999999</v>
      </c>
      <c r="E1694" s="45">
        <v>44427</v>
      </c>
      <c r="F1694" s="56">
        <v>0</v>
      </c>
      <c r="G1694" s="56">
        <v>11.428570000000001</v>
      </c>
      <c r="I1694" s="45">
        <v>44427</v>
      </c>
      <c r="J1694" s="56">
        <v>42.562199999999997</v>
      </c>
      <c r="K1694" s="56">
        <v>1.32345</v>
      </c>
      <c r="M1694" s="45">
        <v>44427</v>
      </c>
      <c r="N1694" s="56">
        <v>41.097659999999998</v>
      </c>
      <c r="O1694" s="56">
        <v>1.7285999999999999</v>
      </c>
      <c r="Q1694" s="45">
        <v>44427</v>
      </c>
      <c r="R1694" s="56">
        <v>13.07104</v>
      </c>
      <c r="S1694" s="56">
        <v>19.820810000000002</v>
      </c>
      <c r="U1694" s="45">
        <v>44427</v>
      </c>
      <c r="V1694" s="56">
        <v>8.0123200000000008</v>
      </c>
      <c r="W1694" s="56">
        <v>45.095010000000002</v>
      </c>
      <c r="Y1694" s="45">
        <v>44427</v>
      </c>
      <c r="Z1694" s="56">
        <v>7.0973600000000001</v>
      </c>
      <c r="AA1694" s="56">
        <v>34.62238</v>
      </c>
      <c r="AC1694" s="45">
        <v>44427</v>
      </c>
      <c r="AD1694" s="56">
        <v>1.25434</v>
      </c>
      <c r="AE1694" s="56">
        <v>0.61716000000000004</v>
      </c>
      <c r="AG1694" s="45">
        <v>44427</v>
      </c>
      <c r="AH1694" s="56">
        <v>5.64466</v>
      </c>
      <c r="AI1694" s="56">
        <v>1.2338</v>
      </c>
      <c r="AK1694" s="45">
        <v>44427</v>
      </c>
      <c r="AL1694" s="56">
        <v>6.43919</v>
      </c>
      <c r="AM1694" s="56">
        <v>1.74448</v>
      </c>
      <c r="AO1694" s="45">
        <v>44427</v>
      </c>
      <c r="AP1694" s="56">
        <v>9.23611</v>
      </c>
      <c r="AQ1694" s="56">
        <v>6.3888800000000003</v>
      </c>
    </row>
    <row r="1695" spans="1:43">
      <c r="A1695" s="45">
        <v>44428</v>
      </c>
      <c r="B1695" s="56">
        <v>0.75824999999999998</v>
      </c>
      <c r="C1695" s="56">
        <v>0.62529000000000001</v>
      </c>
      <c r="E1695" s="45">
        <v>44428</v>
      </c>
      <c r="F1695" s="56">
        <v>10</v>
      </c>
      <c r="G1695" s="56">
        <v>0</v>
      </c>
      <c r="I1695" s="45">
        <v>44428</v>
      </c>
      <c r="J1695" s="56">
        <v>45.950229999999998</v>
      </c>
      <c r="K1695" s="56">
        <v>3.1762800000000002</v>
      </c>
      <c r="M1695" s="45">
        <v>44428</v>
      </c>
      <c r="N1695" s="56">
        <v>35.43647</v>
      </c>
      <c r="O1695" s="56">
        <v>1.4693099999999999</v>
      </c>
      <c r="Q1695" s="45">
        <v>44428</v>
      </c>
      <c r="R1695" s="56">
        <v>13.6732</v>
      </c>
      <c r="S1695" s="56">
        <v>19.221240000000002</v>
      </c>
      <c r="U1695" s="45">
        <v>44428</v>
      </c>
      <c r="V1695" s="56">
        <v>10.06676</v>
      </c>
      <c r="W1695" s="56">
        <v>46.738570000000003</v>
      </c>
      <c r="Y1695" s="45">
        <v>44428</v>
      </c>
      <c r="Z1695" s="56">
        <v>8.9171899999999997</v>
      </c>
      <c r="AA1695" s="56">
        <v>33.48498</v>
      </c>
      <c r="AC1695" s="45">
        <v>44428</v>
      </c>
      <c r="AD1695" s="56">
        <v>1.2826299999999999</v>
      </c>
      <c r="AE1695" s="56">
        <v>0.70645000000000002</v>
      </c>
      <c r="AG1695" s="45">
        <v>44428</v>
      </c>
      <c r="AH1695" s="56">
        <v>5.1202899999999998</v>
      </c>
      <c r="AI1695" s="56">
        <v>1.4034500000000001</v>
      </c>
      <c r="AK1695" s="45">
        <v>44428</v>
      </c>
      <c r="AL1695" s="56">
        <v>6.7983500000000001</v>
      </c>
      <c r="AM1695" s="56">
        <v>2.3088700000000002</v>
      </c>
      <c r="AO1695" s="45">
        <v>44428</v>
      </c>
      <c r="AP1695" s="56">
        <v>9.7222200000000001</v>
      </c>
      <c r="AQ1695" s="56">
        <v>5.7638800000000003</v>
      </c>
    </row>
    <row r="1696" spans="1:43">
      <c r="A1696" s="45">
        <v>44429</v>
      </c>
      <c r="B1696" s="56">
        <v>0.33040999999999998</v>
      </c>
      <c r="C1696" s="56">
        <v>0.35543000000000002</v>
      </c>
      <c r="E1696" s="45">
        <v>44429</v>
      </c>
      <c r="F1696" s="56">
        <v>0</v>
      </c>
      <c r="G1696" s="56">
        <v>0</v>
      </c>
      <c r="I1696" s="45">
        <v>44429</v>
      </c>
      <c r="J1696" s="56">
        <v>10.746420000000001</v>
      </c>
      <c r="K1696" s="56">
        <v>0.42349999999999999</v>
      </c>
      <c r="M1696" s="45">
        <v>44429</v>
      </c>
      <c r="N1696" s="56">
        <v>7.6058700000000004</v>
      </c>
      <c r="O1696" s="56">
        <v>0.60501000000000005</v>
      </c>
      <c r="Q1696" s="45">
        <v>44429</v>
      </c>
      <c r="R1696" s="56">
        <v>6.15442</v>
      </c>
      <c r="S1696" s="56">
        <v>6.0024899999999999</v>
      </c>
      <c r="U1696" s="45">
        <v>44429</v>
      </c>
      <c r="V1696" s="56">
        <v>5.72675</v>
      </c>
      <c r="W1696" s="56">
        <v>18.104769999999998</v>
      </c>
      <c r="Y1696" s="45">
        <v>44429</v>
      </c>
      <c r="Z1696" s="56">
        <v>5.0727900000000004</v>
      </c>
      <c r="AA1696" s="56">
        <v>12.261139999999999</v>
      </c>
      <c r="AC1696" s="45">
        <v>44429</v>
      </c>
      <c r="AD1696" s="56">
        <v>0.38541999999999998</v>
      </c>
      <c r="AE1696" s="56">
        <v>0.43615999999999999</v>
      </c>
      <c r="AG1696" s="45">
        <v>44429</v>
      </c>
      <c r="AH1696" s="56">
        <v>1.4959899999999999</v>
      </c>
      <c r="AI1696" s="56">
        <v>0.38556000000000001</v>
      </c>
      <c r="AK1696" s="45">
        <v>44429</v>
      </c>
      <c r="AL1696" s="56">
        <v>1.1800900000000001</v>
      </c>
      <c r="AM1696" s="56">
        <v>0.74397000000000002</v>
      </c>
      <c r="AO1696" s="45">
        <v>44429</v>
      </c>
      <c r="AP1696" s="56">
        <v>2.0138799999999999</v>
      </c>
      <c r="AQ1696" s="56">
        <v>1.04166</v>
      </c>
    </row>
    <row r="1697" spans="1:43">
      <c r="A1697" s="45">
        <v>44430</v>
      </c>
      <c r="B1697" s="56">
        <v>0.30276999999999998</v>
      </c>
      <c r="C1697" s="56">
        <v>0.20799000000000001</v>
      </c>
      <c r="E1697" s="45">
        <v>44430</v>
      </c>
      <c r="F1697" s="56">
        <v>0</v>
      </c>
      <c r="G1697" s="56">
        <v>0</v>
      </c>
      <c r="I1697" s="45">
        <v>44430</v>
      </c>
      <c r="J1697" s="56">
        <v>6.2466900000000001</v>
      </c>
      <c r="K1697" s="56">
        <v>0.26468999999999998</v>
      </c>
      <c r="M1697" s="45">
        <v>44430</v>
      </c>
      <c r="N1697" s="56">
        <v>6.2662000000000004</v>
      </c>
      <c r="O1697" s="56">
        <v>0.51858000000000004</v>
      </c>
      <c r="Q1697" s="45">
        <v>44430</v>
      </c>
      <c r="R1697" s="56">
        <v>5.2058799999999996</v>
      </c>
      <c r="S1697" s="56">
        <v>4.8627599999999997</v>
      </c>
      <c r="U1697" s="45">
        <v>44430</v>
      </c>
      <c r="V1697" s="56">
        <v>4.6738499999999998</v>
      </c>
      <c r="W1697" s="56">
        <v>16.7437</v>
      </c>
      <c r="Y1697" s="45">
        <v>44430</v>
      </c>
      <c r="Z1697" s="56">
        <v>4.1401199999999996</v>
      </c>
      <c r="AA1697" s="56">
        <v>13.62602</v>
      </c>
      <c r="AC1697" s="45">
        <v>44430</v>
      </c>
      <c r="AD1697" s="56">
        <v>0.38492999999999999</v>
      </c>
      <c r="AE1697" s="56">
        <v>0.50788</v>
      </c>
      <c r="AG1697" s="45">
        <v>44430</v>
      </c>
      <c r="AH1697" s="56">
        <v>1.65021</v>
      </c>
      <c r="AI1697" s="56">
        <v>0.6169</v>
      </c>
      <c r="AK1697" s="45">
        <v>44430</v>
      </c>
      <c r="AL1697" s="56">
        <v>1.5905499999999999</v>
      </c>
      <c r="AM1697" s="56">
        <v>0.97484999999999999</v>
      </c>
      <c r="AO1697" s="45">
        <v>44430</v>
      </c>
      <c r="AP1697" s="56">
        <v>2.2916599999999998</v>
      </c>
      <c r="AQ1697" s="56">
        <v>1.35416</v>
      </c>
    </row>
    <row r="1698" spans="1:43">
      <c r="A1698" s="45">
        <v>44431</v>
      </c>
      <c r="B1698" s="56">
        <v>0.44757999999999998</v>
      </c>
      <c r="C1698" s="56">
        <v>0.45678999999999997</v>
      </c>
      <c r="E1698" s="45">
        <v>44431</v>
      </c>
      <c r="F1698" s="56">
        <v>20</v>
      </c>
      <c r="G1698" s="56">
        <v>0</v>
      </c>
      <c r="I1698" s="45">
        <v>44431</v>
      </c>
      <c r="J1698" s="56">
        <v>5.7173100000000003</v>
      </c>
      <c r="K1698" s="56">
        <v>2.1175199999999998</v>
      </c>
      <c r="M1698" s="45">
        <v>44431</v>
      </c>
      <c r="N1698" s="56">
        <v>5.7908299999999997</v>
      </c>
      <c r="O1698" s="56">
        <v>2.1607599999999998</v>
      </c>
      <c r="Q1698" s="45">
        <v>44431</v>
      </c>
      <c r="R1698" s="56">
        <v>12.588979999999999</v>
      </c>
      <c r="S1698" s="56">
        <v>13.79039</v>
      </c>
      <c r="U1698" s="45">
        <v>44431</v>
      </c>
      <c r="V1698" s="56">
        <v>7.7812000000000001</v>
      </c>
      <c r="W1698" s="56">
        <v>14.81766</v>
      </c>
      <c r="Y1698" s="45">
        <v>44431</v>
      </c>
      <c r="Z1698" s="56">
        <v>6.89262</v>
      </c>
      <c r="AA1698" s="56">
        <v>15.35486</v>
      </c>
      <c r="AC1698" s="45">
        <v>44431</v>
      </c>
      <c r="AD1698" s="56">
        <v>0.51227</v>
      </c>
      <c r="AE1698" s="56">
        <v>0.62302000000000002</v>
      </c>
      <c r="AG1698" s="45">
        <v>44431</v>
      </c>
      <c r="AH1698" s="56">
        <v>2.1128900000000002</v>
      </c>
      <c r="AI1698" s="56">
        <v>0.83281000000000005</v>
      </c>
      <c r="AK1698" s="45">
        <v>44431</v>
      </c>
      <c r="AL1698" s="56">
        <v>3.12981</v>
      </c>
      <c r="AM1698" s="56">
        <v>1.74448</v>
      </c>
      <c r="AO1698" s="45">
        <v>44431</v>
      </c>
      <c r="AP1698" s="56">
        <v>6.8402700000000003</v>
      </c>
      <c r="AQ1698" s="56">
        <v>5.1388800000000003</v>
      </c>
    </row>
    <row r="1699" spans="1:43">
      <c r="A1699" s="45">
        <v>44432</v>
      </c>
      <c r="B1699" s="56">
        <v>0.49891999999999997</v>
      </c>
      <c r="C1699" s="56">
        <v>0.38307000000000002</v>
      </c>
      <c r="E1699" s="45">
        <v>44432</v>
      </c>
      <c r="F1699" s="56">
        <v>27.142849999999999</v>
      </c>
      <c r="G1699" s="56">
        <v>11.428570000000001</v>
      </c>
      <c r="I1699" s="45">
        <v>44432</v>
      </c>
      <c r="J1699" s="56">
        <v>3.70566</v>
      </c>
      <c r="K1699" s="56">
        <v>2.3822100000000002</v>
      </c>
      <c r="M1699" s="45">
        <v>44432</v>
      </c>
      <c r="N1699" s="56">
        <v>2.1607599999999998</v>
      </c>
      <c r="O1699" s="56">
        <v>3.5004300000000002</v>
      </c>
      <c r="Q1699" s="45">
        <v>44432</v>
      </c>
      <c r="R1699" s="56">
        <v>11.48626</v>
      </c>
      <c r="S1699" s="56">
        <v>12.9506</v>
      </c>
      <c r="U1699" s="45">
        <v>44432</v>
      </c>
      <c r="V1699" s="56">
        <v>6.1119599999999998</v>
      </c>
      <c r="W1699" s="56">
        <v>10.811500000000001</v>
      </c>
      <c r="Y1699" s="45">
        <v>44432</v>
      </c>
      <c r="Z1699" s="56">
        <v>5.4140100000000002</v>
      </c>
      <c r="AA1699" s="56">
        <v>9.4176500000000001</v>
      </c>
      <c r="AC1699" s="45">
        <v>44432</v>
      </c>
      <c r="AD1699" s="56">
        <v>0.41713</v>
      </c>
      <c r="AE1699" s="56">
        <v>0.59863</v>
      </c>
      <c r="AG1699" s="45">
        <v>44432</v>
      </c>
      <c r="AH1699" s="56">
        <v>1.5885199999999999</v>
      </c>
      <c r="AI1699" s="56">
        <v>1.0487299999999999</v>
      </c>
      <c r="AK1699" s="45">
        <v>44432</v>
      </c>
      <c r="AL1699" s="56">
        <v>2.05233</v>
      </c>
      <c r="AM1699" s="56">
        <v>1.77013</v>
      </c>
      <c r="AO1699" s="45">
        <v>44432</v>
      </c>
      <c r="AP1699" s="56">
        <v>7.7430500000000002</v>
      </c>
      <c r="AQ1699" s="56">
        <v>5.0347200000000001</v>
      </c>
    </row>
    <row r="1700" spans="1:43">
      <c r="A1700" s="45">
        <v>44433</v>
      </c>
      <c r="B1700" s="56">
        <v>0.29487000000000002</v>
      </c>
      <c r="C1700" s="56">
        <v>0.35278999999999999</v>
      </c>
      <c r="E1700" s="45">
        <v>44433</v>
      </c>
      <c r="F1700" s="56">
        <v>8.5714199999999998</v>
      </c>
      <c r="G1700" s="56">
        <v>11.428570000000001</v>
      </c>
      <c r="I1700" s="45">
        <v>44433</v>
      </c>
      <c r="J1700" s="56">
        <v>2.0645799999999999</v>
      </c>
      <c r="K1700" s="56">
        <v>1.64107</v>
      </c>
      <c r="M1700" s="45">
        <v>44433</v>
      </c>
      <c r="N1700" s="56">
        <v>1.8150299999999999</v>
      </c>
      <c r="O1700" s="56">
        <v>1.85825</v>
      </c>
      <c r="Q1700" s="45">
        <v>44433</v>
      </c>
      <c r="R1700" s="56">
        <v>10.68802</v>
      </c>
      <c r="S1700" s="56">
        <v>12.54613</v>
      </c>
      <c r="U1700" s="45">
        <v>44433</v>
      </c>
      <c r="V1700" s="56">
        <v>5.7524300000000004</v>
      </c>
      <c r="W1700" s="56">
        <v>7.16486</v>
      </c>
      <c r="Y1700" s="45">
        <v>44433</v>
      </c>
      <c r="Z1700" s="56">
        <v>5.0955399999999997</v>
      </c>
      <c r="AA1700" s="56">
        <v>7.0291100000000002</v>
      </c>
      <c r="AC1700" s="45">
        <v>44433</v>
      </c>
      <c r="AD1700" s="56">
        <v>0.38346999999999998</v>
      </c>
      <c r="AE1700" s="56">
        <v>0.54691000000000001</v>
      </c>
      <c r="AG1700" s="45">
        <v>44433</v>
      </c>
      <c r="AH1700" s="56">
        <v>1.4034500000000001</v>
      </c>
      <c r="AI1700" s="56">
        <v>0.44724999999999998</v>
      </c>
      <c r="AK1700" s="45">
        <v>44433</v>
      </c>
      <c r="AL1700" s="56">
        <v>1.53925</v>
      </c>
      <c r="AM1700" s="56">
        <v>1.05182</v>
      </c>
      <c r="AO1700" s="45">
        <v>44433</v>
      </c>
      <c r="AP1700" s="56">
        <v>5.9722200000000001</v>
      </c>
      <c r="AQ1700" s="56">
        <v>3.9930500000000002</v>
      </c>
    </row>
    <row r="1701" spans="1:43">
      <c r="A1701" s="45">
        <v>44434</v>
      </c>
      <c r="B1701" s="56">
        <v>0.34883999999999998</v>
      </c>
      <c r="C1701" s="56">
        <v>0.48837999999999998</v>
      </c>
      <c r="E1701" s="45">
        <v>44434</v>
      </c>
      <c r="F1701" s="56">
        <v>24.285710000000002</v>
      </c>
      <c r="G1701" s="56">
        <v>18.57142</v>
      </c>
      <c r="I1701" s="45">
        <v>44434</v>
      </c>
      <c r="J1701" s="56">
        <v>3.3880300000000001</v>
      </c>
      <c r="K1701" s="56">
        <v>1.74695</v>
      </c>
      <c r="M1701" s="45">
        <v>44434</v>
      </c>
      <c r="N1701" s="56">
        <v>3.0682800000000001</v>
      </c>
      <c r="O1701" s="56">
        <v>1.85825</v>
      </c>
      <c r="Q1701" s="45">
        <v>44434</v>
      </c>
      <c r="R1701" s="56">
        <v>10.76268</v>
      </c>
      <c r="S1701" s="56">
        <v>12.48997</v>
      </c>
      <c r="U1701" s="45">
        <v>44434</v>
      </c>
      <c r="V1701" s="56">
        <v>5.8037999999999998</v>
      </c>
      <c r="W1701" s="56">
        <v>7.9866400000000004</v>
      </c>
      <c r="Y1701" s="45">
        <v>44434</v>
      </c>
      <c r="Z1701" s="56">
        <v>5.1410299999999998</v>
      </c>
      <c r="AA1701" s="56">
        <v>7.9617800000000001</v>
      </c>
      <c r="AC1701" s="45">
        <v>44434</v>
      </c>
      <c r="AD1701" s="56">
        <v>0.38249</v>
      </c>
      <c r="AE1701" s="56">
        <v>0.54008</v>
      </c>
      <c r="AG1701" s="45">
        <v>44434</v>
      </c>
      <c r="AH1701" s="56">
        <v>1.55768</v>
      </c>
      <c r="AI1701" s="56">
        <v>0.74028000000000005</v>
      </c>
      <c r="AK1701" s="45">
        <v>44434</v>
      </c>
      <c r="AL1701" s="56">
        <v>2.5397599999999998</v>
      </c>
      <c r="AM1701" s="56">
        <v>0.89788999999999997</v>
      </c>
      <c r="AO1701" s="45">
        <v>44434</v>
      </c>
      <c r="AP1701" s="56">
        <v>6.4930500000000002</v>
      </c>
      <c r="AQ1701" s="56">
        <v>3.5763799999999999</v>
      </c>
    </row>
    <row r="1702" spans="1:43">
      <c r="A1702" s="45">
        <v>44435</v>
      </c>
      <c r="B1702" s="56">
        <v>0.30935000000000001</v>
      </c>
      <c r="C1702" s="56">
        <v>0.44889000000000001</v>
      </c>
      <c r="E1702" s="45">
        <v>44435</v>
      </c>
      <c r="F1702" s="56">
        <v>0</v>
      </c>
      <c r="G1702" s="56">
        <v>0</v>
      </c>
      <c r="I1702" s="45">
        <v>44435</v>
      </c>
      <c r="J1702" s="56">
        <v>2.8057099999999999</v>
      </c>
      <c r="K1702" s="56">
        <v>1.64107</v>
      </c>
      <c r="M1702" s="45">
        <v>44435</v>
      </c>
      <c r="N1702" s="56">
        <v>2.8521999999999998</v>
      </c>
      <c r="O1702" s="56">
        <v>2.63612</v>
      </c>
      <c r="Q1702" s="45">
        <v>44435</v>
      </c>
      <c r="R1702" s="56">
        <v>9.3833800000000007</v>
      </c>
      <c r="S1702" s="56">
        <v>11.401529999999999</v>
      </c>
      <c r="U1702" s="45">
        <v>44435</v>
      </c>
      <c r="V1702" s="56">
        <v>4.4684100000000004</v>
      </c>
      <c r="W1702" s="56">
        <v>7.2675900000000002</v>
      </c>
      <c r="Y1702" s="45">
        <v>44435</v>
      </c>
      <c r="Z1702" s="56">
        <v>3.9581400000000002</v>
      </c>
      <c r="AA1702" s="56">
        <v>7.3475799999999998</v>
      </c>
      <c r="AC1702" s="45">
        <v>44435</v>
      </c>
      <c r="AD1702" s="56">
        <v>0.39029999999999998</v>
      </c>
      <c r="AE1702" s="56">
        <v>0.56252000000000002</v>
      </c>
      <c r="AG1702" s="45">
        <v>44435</v>
      </c>
      <c r="AH1702" s="56">
        <v>1.6039399999999999</v>
      </c>
      <c r="AI1702" s="56">
        <v>0.37014000000000002</v>
      </c>
      <c r="AK1702" s="45">
        <v>44435</v>
      </c>
      <c r="AL1702" s="56">
        <v>2.10364</v>
      </c>
      <c r="AM1702" s="56">
        <v>0.33350000000000002</v>
      </c>
      <c r="AO1702" s="45">
        <v>44435</v>
      </c>
      <c r="AP1702" s="56">
        <v>5.5555500000000002</v>
      </c>
      <c r="AQ1702" s="56">
        <v>4.0972200000000001</v>
      </c>
    </row>
    <row r="1703" spans="1:43">
      <c r="A1703" s="45">
        <v>44436</v>
      </c>
      <c r="B1703" s="56">
        <v>0.17376</v>
      </c>
      <c r="C1703" s="56">
        <v>0.26723000000000002</v>
      </c>
      <c r="E1703" s="45">
        <v>44436</v>
      </c>
      <c r="F1703" s="56">
        <v>7.1428500000000001</v>
      </c>
      <c r="G1703" s="56">
        <v>0</v>
      </c>
      <c r="I1703" s="45">
        <v>44436</v>
      </c>
      <c r="J1703" s="56">
        <v>0.79407000000000005</v>
      </c>
      <c r="K1703" s="56">
        <v>0.31762000000000001</v>
      </c>
      <c r="M1703" s="45">
        <v>44436</v>
      </c>
      <c r="N1703" s="56">
        <v>0.43214999999999998</v>
      </c>
      <c r="O1703" s="56">
        <v>0.90751000000000004</v>
      </c>
      <c r="Q1703" s="45">
        <v>44436</v>
      </c>
      <c r="R1703" s="56">
        <v>5.3087900000000001</v>
      </c>
      <c r="S1703" s="56">
        <v>4.4037499999999996</v>
      </c>
      <c r="U1703" s="45">
        <v>44436</v>
      </c>
      <c r="V1703" s="56">
        <v>2.8762099999999999</v>
      </c>
      <c r="W1703" s="56">
        <v>5.5983499999999999</v>
      </c>
      <c r="Y1703" s="45">
        <v>44436</v>
      </c>
      <c r="Z1703" s="56">
        <v>2.5477699999999999</v>
      </c>
      <c r="AA1703" s="56">
        <v>5.6187399999999998</v>
      </c>
      <c r="AC1703" s="45">
        <v>44436</v>
      </c>
      <c r="AD1703" s="56">
        <v>0.18343999999999999</v>
      </c>
      <c r="AE1703" s="56">
        <v>0.37419999999999998</v>
      </c>
      <c r="AG1703" s="45">
        <v>44436</v>
      </c>
      <c r="AH1703" s="56">
        <v>0.53978999999999999</v>
      </c>
      <c r="AI1703" s="56">
        <v>0.13880000000000001</v>
      </c>
      <c r="AK1703" s="45">
        <v>44436</v>
      </c>
      <c r="AL1703" s="56">
        <v>0.74397000000000002</v>
      </c>
      <c r="AM1703" s="56">
        <v>0.33350000000000002</v>
      </c>
      <c r="AO1703" s="45">
        <v>44436</v>
      </c>
      <c r="AP1703" s="56">
        <v>1.3888799999999999</v>
      </c>
      <c r="AQ1703" s="56">
        <v>0.83333000000000002</v>
      </c>
    </row>
    <row r="1704" spans="1:43">
      <c r="A1704" s="45">
        <v>44437</v>
      </c>
      <c r="B1704" s="56">
        <v>0.10926</v>
      </c>
      <c r="C1704" s="56">
        <v>0.14480000000000001</v>
      </c>
      <c r="E1704" s="45">
        <v>44437</v>
      </c>
      <c r="F1704" s="56">
        <v>0</v>
      </c>
      <c r="G1704" s="56">
        <v>0</v>
      </c>
      <c r="I1704" s="45">
        <v>44437</v>
      </c>
      <c r="J1704" s="56">
        <v>0.74112999999999996</v>
      </c>
      <c r="K1704" s="56">
        <v>0.58230999999999999</v>
      </c>
      <c r="M1704" s="45">
        <v>44437</v>
      </c>
      <c r="N1704" s="56">
        <v>0.73465000000000003</v>
      </c>
      <c r="O1704" s="56">
        <v>0.30249999999999999</v>
      </c>
      <c r="Q1704" s="45">
        <v>44437</v>
      </c>
      <c r="R1704" s="56">
        <v>4.8393899999999999</v>
      </c>
      <c r="S1704" s="56">
        <v>3.8301599999999998</v>
      </c>
      <c r="U1704" s="45">
        <v>44437</v>
      </c>
      <c r="V1704" s="56">
        <v>2.3112400000000002</v>
      </c>
      <c r="W1704" s="56">
        <v>5.4956300000000002</v>
      </c>
      <c r="Y1704" s="45">
        <v>44437</v>
      </c>
      <c r="Z1704" s="56">
        <v>2.04731</v>
      </c>
      <c r="AA1704" s="56">
        <v>6.1874399999999996</v>
      </c>
      <c r="AC1704" s="45">
        <v>44437</v>
      </c>
      <c r="AD1704" s="56">
        <v>0.14538000000000001</v>
      </c>
      <c r="AE1704" s="56">
        <v>0.40834999999999999</v>
      </c>
      <c r="AG1704" s="45">
        <v>44437</v>
      </c>
      <c r="AH1704" s="56">
        <v>0.83281000000000005</v>
      </c>
      <c r="AI1704" s="56">
        <v>0.20049</v>
      </c>
      <c r="AK1704" s="45">
        <v>44437</v>
      </c>
      <c r="AL1704" s="56">
        <v>0.89788999999999997</v>
      </c>
      <c r="AM1704" s="56">
        <v>0.51307999999999998</v>
      </c>
      <c r="AO1704" s="45">
        <v>44437</v>
      </c>
      <c r="AP1704" s="56">
        <v>1.2152700000000001</v>
      </c>
      <c r="AQ1704" s="56">
        <v>1.0069399999999999</v>
      </c>
    </row>
    <row r="1705" spans="1:43">
      <c r="A1705" s="45">
        <v>44438</v>
      </c>
      <c r="B1705" s="56">
        <v>0.22772999999999999</v>
      </c>
      <c r="C1705" s="56">
        <v>0.25538</v>
      </c>
      <c r="E1705" s="45">
        <v>44438</v>
      </c>
      <c r="F1705" s="56">
        <v>12.857139999999999</v>
      </c>
      <c r="G1705" s="56">
        <v>15.71428</v>
      </c>
      <c r="I1705" s="45">
        <v>44438</v>
      </c>
      <c r="J1705" s="56">
        <v>2.0645799999999999</v>
      </c>
      <c r="K1705" s="56">
        <v>1.9587000000000001</v>
      </c>
      <c r="M1705" s="45">
        <v>44438</v>
      </c>
      <c r="N1705" s="56">
        <v>1.6421699999999999</v>
      </c>
      <c r="O1705" s="56">
        <v>2.0743299999999998</v>
      </c>
      <c r="Q1705" s="45">
        <v>44438</v>
      </c>
      <c r="R1705" s="56">
        <v>10.06086</v>
      </c>
      <c r="S1705" s="56">
        <v>10.909739999999999</v>
      </c>
      <c r="U1705" s="45">
        <v>44438</v>
      </c>
      <c r="V1705" s="56">
        <v>5.6240300000000003</v>
      </c>
      <c r="W1705" s="56">
        <v>7.0107799999999996</v>
      </c>
      <c r="Y1705" s="45">
        <v>44438</v>
      </c>
      <c r="Z1705" s="56">
        <v>4.9817999999999998</v>
      </c>
      <c r="AA1705" s="56">
        <v>6.5286600000000004</v>
      </c>
      <c r="AC1705" s="45">
        <v>44438</v>
      </c>
      <c r="AD1705" s="56">
        <v>0.30442999999999998</v>
      </c>
      <c r="AE1705" s="56">
        <v>0.49275000000000002</v>
      </c>
      <c r="AG1705" s="45">
        <v>44438</v>
      </c>
      <c r="AH1705" s="56">
        <v>0.74028000000000005</v>
      </c>
      <c r="AI1705" s="56">
        <v>0.37014000000000002</v>
      </c>
      <c r="AK1705" s="45">
        <v>44438</v>
      </c>
      <c r="AL1705" s="56">
        <v>1.6931700000000001</v>
      </c>
      <c r="AM1705" s="56">
        <v>1.25705</v>
      </c>
      <c r="AO1705" s="45">
        <v>44438</v>
      </c>
      <c r="AP1705" s="56">
        <v>6.4930500000000002</v>
      </c>
      <c r="AQ1705" s="56">
        <v>3.9930500000000002</v>
      </c>
    </row>
    <row r="1706" spans="1:43">
      <c r="A1706" s="45">
        <v>44439</v>
      </c>
      <c r="B1706" s="56">
        <v>0.23168</v>
      </c>
      <c r="C1706" s="56">
        <v>0.34489999999999998</v>
      </c>
      <c r="E1706" s="45">
        <v>44439</v>
      </c>
      <c r="F1706" s="56">
        <v>10</v>
      </c>
      <c r="G1706" s="56">
        <v>8.5714199999999998</v>
      </c>
      <c r="I1706" s="45">
        <v>44439</v>
      </c>
      <c r="J1706" s="56">
        <v>2.8586499999999999</v>
      </c>
      <c r="K1706" s="56">
        <v>2.69984</v>
      </c>
      <c r="M1706" s="45">
        <v>44439</v>
      </c>
      <c r="N1706" s="56">
        <v>2.11754</v>
      </c>
      <c r="O1706" s="56">
        <v>3.5436399999999999</v>
      </c>
      <c r="Q1706" s="45">
        <v>44439</v>
      </c>
      <c r="R1706" s="56">
        <v>10.33386</v>
      </c>
      <c r="S1706" s="56">
        <v>11.55378</v>
      </c>
      <c r="U1706" s="45">
        <v>44439</v>
      </c>
      <c r="V1706" s="56">
        <v>5.7524300000000004</v>
      </c>
      <c r="W1706" s="56">
        <v>7.0364599999999999</v>
      </c>
      <c r="Y1706" s="45">
        <v>44439</v>
      </c>
      <c r="Z1706" s="56">
        <v>5.0955399999999997</v>
      </c>
      <c r="AA1706" s="56">
        <v>8.5304800000000007</v>
      </c>
      <c r="AC1706" s="45">
        <v>44439</v>
      </c>
      <c r="AD1706" s="56">
        <v>0.34394999999999998</v>
      </c>
      <c r="AE1706" s="56">
        <v>0.52300000000000002</v>
      </c>
      <c r="AG1706" s="45">
        <v>44439</v>
      </c>
      <c r="AH1706" s="56">
        <v>1.11042</v>
      </c>
      <c r="AI1706" s="56">
        <v>0.37014000000000002</v>
      </c>
      <c r="AK1706" s="45">
        <v>44439</v>
      </c>
      <c r="AL1706" s="56">
        <v>1.3340099999999999</v>
      </c>
      <c r="AM1706" s="56">
        <v>0.82093000000000005</v>
      </c>
      <c r="AO1706" s="45">
        <v>44439</v>
      </c>
      <c r="AP1706" s="56">
        <v>7.4305500000000002</v>
      </c>
      <c r="AQ1706" s="56">
        <v>5.9027700000000003</v>
      </c>
    </row>
    <row r="1707" spans="1:43">
      <c r="A1707" s="45">
        <v>44440</v>
      </c>
      <c r="B1707" s="56">
        <v>0.22247</v>
      </c>
      <c r="C1707" s="56">
        <v>0.3291</v>
      </c>
      <c r="E1707" s="45">
        <v>44440</v>
      </c>
      <c r="F1707" s="56">
        <v>17.142849999999999</v>
      </c>
      <c r="G1707" s="56">
        <v>30</v>
      </c>
      <c r="I1707" s="45">
        <v>44440</v>
      </c>
      <c r="J1707" s="56">
        <v>2.3292700000000002</v>
      </c>
      <c r="K1707" s="56">
        <v>1.69401</v>
      </c>
      <c r="M1707" s="45">
        <v>44440</v>
      </c>
      <c r="N1707" s="56">
        <v>1.5989599999999999</v>
      </c>
      <c r="O1707" s="56">
        <v>2.03111</v>
      </c>
      <c r="Q1707" s="45">
        <v>44440</v>
      </c>
      <c r="R1707" s="56">
        <v>9.9598999999999993</v>
      </c>
      <c r="S1707" s="56">
        <v>11.969939999999999</v>
      </c>
      <c r="U1707" s="45">
        <v>44440</v>
      </c>
      <c r="V1707" s="56">
        <v>5.4699499999999999</v>
      </c>
      <c r="W1707" s="56">
        <v>6.8823800000000004</v>
      </c>
      <c r="Y1707" s="45">
        <v>44440</v>
      </c>
      <c r="Z1707" s="56">
        <v>4.8453099999999996</v>
      </c>
      <c r="AA1707" s="56">
        <v>7.0291100000000002</v>
      </c>
      <c r="AC1707" s="45">
        <v>44440</v>
      </c>
      <c r="AD1707" s="56">
        <v>0.30053000000000002</v>
      </c>
      <c r="AE1707" s="56">
        <v>0.45421</v>
      </c>
      <c r="AG1707" s="45">
        <v>44440</v>
      </c>
      <c r="AH1707" s="56">
        <v>0.58604999999999996</v>
      </c>
      <c r="AI1707" s="56">
        <v>0.33928999999999998</v>
      </c>
      <c r="AK1707" s="45">
        <v>44440</v>
      </c>
      <c r="AL1707" s="56">
        <v>1.1800900000000001</v>
      </c>
      <c r="AM1707" s="56">
        <v>0.69266000000000005</v>
      </c>
      <c r="AO1707" s="45">
        <v>44440</v>
      </c>
      <c r="AP1707" s="56">
        <v>11.42361</v>
      </c>
      <c r="AQ1707" s="56">
        <v>4.1666600000000003</v>
      </c>
    </row>
    <row r="1708" spans="1:43">
      <c r="A1708" s="45">
        <v>44441</v>
      </c>
      <c r="B1708" s="56">
        <v>0.24221000000000001</v>
      </c>
      <c r="C1708" s="56">
        <v>0.26723000000000002</v>
      </c>
      <c r="E1708" s="45">
        <v>44441</v>
      </c>
      <c r="F1708" s="56">
        <v>0</v>
      </c>
      <c r="G1708" s="56">
        <v>14.28571</v>
      </c>
      <c r="I1708" s="45">
        <v>44441</v>
      </c>
      <c r="J1708" s="56">
        <v>1.69401</v>
      </c>
      <c r="K1708" s="56">
        <v>1.69401</v>
      </c>
      <c r="M1708" s="45">
        <v>44441</v>
      </c>
      <c r="N1708" s="56">
        <v>3.3275700000000001</v>
      </c>
      <c r="O1708" s="56">
        <v>1.9014599999999999</v>
      </c>
      <c r="Q1708" s="45">
        <v>44441</v>
      </c>
      <c r="R1708" s="56">
        <v>9.8557000000000006</v>
      </c>
      <c r="S1708" s="56">
        <v>11.111319999999999</v>
      </c>
      <c r="U1708" s="45">
        <v>44441</v>
      </c>
      <c r="V1708" s="56">
        <v>4.5968099999999996</v>
      </c>
      <c r="W1708" s="56">
        <v>6.9594199999999997</v>
      </c>
      <c r="Y1708" s="45">
        <v>44441</v>
      </c>
      <c r="Z1708" s="56">
        <v>4.0718800000000002</v>
      </c>
      <c r="AA1708" s="56">
        <v>7.37033</v>
      </c>
      <c r="AC1708" s="45">
        <v>44441</v>
      </c>
      <c r="AD1708" s="56">
        <v>0.35664000000000001</v>
      </c>
      <c r="AE1708" s="56">
        <v>0.44396999999999998</v>
      </c>
      <c r="AG1708" s="45">
        <v>44441</v>
      </c>
      <c r="AH1708" s="56">
        <v>0.95618999999999998</v>
      </c>
      <c r="AI1708" s="56">
        <v>0.40098</v>
      </c>
      <c r="AK1708" s="45">
        <v>44441</v>
      </c>
      <c r="AL1708" s="56">
        <v>1.6418600000000001</v>
      </c>
      <c r="AM1708" s="56">
        <v>0.92354999999999998</v>
      </c>
      <c r="AO1708" s="45">
        <v>44441</v>
      </c>
      <c r="AP1708" s="56">
        <v>9.3055500000000002</v>
      </c>
      <c r="AQ1708" s="56">
        <v>3.8194400000000002</v>
      </c>
    </row>
    <row r="1709" spans="1:43">
      <c r="A1709" s="45">
        <v>44442</v>
      </c>
      <c r="B1709" s="56">
        <v>0.20272000000000001</v>
      </c>
      <c r="C1709" s="56">
        <v>0.59238000000000002</v>
      </c>
      <c r="E1709" s="45">
        <v>44442</v>
      </c>
      <c r="F1709" s="56">
        <v>7.1428500000000001</v>
      </c>
      <c r="G1709" s="56">
        <v>8.5714199999999998</v>
      </c>
      <c r="I1709" s="45">
        <v>44442</v>
      </c>
      <c r="J1709" s="56">
        <v>1.4822599999999999</v>
      </c>
      <c r="K1709" s="56">
        <v>1.74695</v>
      </c>
      <c r="M1709" s="45">
        <v>44442</v>
      </c>
      <c r="N1709" s="56">
        <v>1.7285999999999999</v>
      </c>
      <c r="O1709" s="56">
        <v>1.85825</v>
      </c>
      <c r="Q1709" s="45">
        <v>44442</v>
      </c>
      <c r="R1709" s="56">
        <v>9.2168600000000005</v>
      </c>
      <c r="S1709" s="56">
        <v>9.9767799999999998</v>
      </c>
      <c r="U1709" s="45">
        <v>44442</v>
      </c>
      <c r="V1709" s="56">
        <v>4.9820200000000003</v>
      </c>
      <c r="W1709" s="56">
        <v>4.8279399999999999</v>
      </c>
      <c r="Y1709" s="45">
        <v>44442</v>
      </c>
      <c r="Z1709" s="56">
        <v>4.4131</v>
      </c>
      <c r="AA1709" s="56">
        <v>6.5059100000000001</v>
      </c>
      <c r="AC1709" s="45">
        <v>44442</v>
      </c>
      <c r="AD1709" s="56">
        <v>0.29370000000000002</v>
      </c>
      <c r="AE1709" s="56">
        <v>0.41371999999999998</v>
      </c>
      <c r="AG1709" s="45">
        <v>44442</v>
      </c>
      <c r="AH1709" s="56">
        <v>0.78654999999999997</v>
      </c>
      <c r="AI1709" s="56">
        <v>0.40098</v>
      </c>
      <c r="AK1709" s="45">
        <v>44442</v>
      </c>
      <c r="AL1709" s="56">
        <v>2.0266799999999998</v>
      </c>
      <c r="AM1709" s="56">
        <v>0.79527000000000003</v>
      </c>
      <c r="AO1709" s="45">
        <v>44442</v>
      </c>
      <c r="AP1709" s="56">
        <v>6.7013800000000003</v>
      </c>
      <c r="AQ1709" s="56">
        <v>3.4375</v>
      </c>
    </row>
    <row r="1710" spans="1:43">
      <c r="A1710" s="45">
        <v>44443</v>
      </c>
      <c r="B1710" s="56">
        <v>0.11057</v>
      </c>
      <c r="C1710" s="56">
        <v>0.29487000000000002</v>
      </c>
      <c r="E1710" s="45">
        <v>44443</v>
      </c>
      <c r="F1710" s="56">
        <v>0</v>
      </c>
      <c r="G1710" s="56">
        <v>0</v>
      </c>
      <c r="I1710" s="45">
        <v>44443</v>
      </c>
      <c r="J1710" s="56">
        <v>0.37056</v>
      </c>
      <c r="K1710" s="56">
        <v>0.26468999999999998</v>
      </c>
      <c r="M1710" s="45">
        <v>44443</v>
      </c>
      <c r="N1710" s="56">
        <v>0.69144000000000005</v>
      </c>
      <c r="O1710" s="56">
        <v>0.95072999999999996</v>
      </c>
      <c r="Q1710" s="45">
        <v>44443</v>
      </c>
      <c r="R1710" s="56">
        <v>4.7494699999999996</v>
      </c>
      <c r="S1710" s="56">
        <v>4.2541099999999998</v>
      </c>
      <c r="U1710" s="45">
        <v>44443</v>
      </c>
      <c r="V1710" s="56">
        <v>2.1314799999999998</v>
      </c>
      <c r="W1710" s="56">
        <v>4.28864</v>
      </c>
      <c r="Y1710" s="45">
        <v>44443</v>
      </c>
      <c r="Z1710" s="56">
        <v>1.88808</v>
      </c>
      <c r="AA1710" s="56">
        <v>4.1856200000000001</v>
      </c>
      <c r="AC1710" s="45">
        <v>44443</v>
      </c>
      <c r="AD1710" s="56">
        <v>0.15806999999999999</v>
      </c>
      <c r="AE1710" s="56">
        <v>0.32883000000000001</v>
      </c>
      <c r="AG1710" s="45">
        <v>44443</v>
      </c>
      <c r="AH1710" s="56">
        <v>0.57062999999999997</v>
      </c>
      <c r="AI1710" s="56">
        <v>0.18507000000000001</v>
      </c>
      <c r="AK1710" s="45">
        <v>44443</v>
      </c>
      <c r="AL1710" s="56">
        <v>0.48742000000000002</v>
      </c>
      <c r="AM1710" s="56">
        <v>0.15392</v>
      </c>
      <c r="AO1710" s="45">
        <v>44443</v>
      </c>
      <c r="AP1710" s="56">
        <v>1.5972200000000001</v>
      </c>
      <c r="AQ1710" s="56">
        <v>0.76388</v>
      </c>
    </row>
    <row r="1711" spans="1:43">
      <c r="A1711" s="45">
        <v>44444</v>
      </c>
      <c r="B1711" s="56">
        <v>0.13952999999999999</v>
      </c>
      <c r="C1711" s="56">
        <v>0.28038999999999997</v>
      </c>
      <c r="E1711" s="45">
        <v>44444</v>
      </c>
      <c r="F1711" s="56">
        <v>0</v>
      </c>
      <c r="G1711" s="56">
        <v>0</v>
      </c>
      <c r="I1711" s="45">
        <v>44444</v>
      </c>
      <c r="J1711" s="56">
        <v>0.74112999999999996</v>
      </c>
      <c r="K1711" s="56">
        <v>1.0058199999999999</v>
      </c>
      <c r="M1711" s="45">
        <v>44444</v>
      </c>
      <c r="N1711" s="56">
        <v>0.56179000000000001</v>
      </c>
      <c r="O1711" s="56">
        <v>0.77786999999999995</v>
      </c>
      <c r="Q1711" s="45">
        <v>44444</v>
      </c>
      <c r="R1711" s="56">
        <v>4.5121799999999999</v>
      </c>
      <c r="S1711" s="56">
        <v>3.7668499999999998</v>
      </c>
      <c r="U1711" s="45">
        <v>44444</v>
      </c>
      <c r="V1711" s="56">
        <v>1.92604</v>
      </c>
      <c r="W1711" s="56">
        <v>4.4940899999999999</v>
      </c>
      <c r="Y1711" s="45">
        <v>44444</v>
      </c>
      <c r="Z1711" s="56">
        <v>1.7060900000000001</v>
      </c>
      <c r="AA1711" s="56">
        <v>4.7770700000000001</v>
      </c>
      <c r="AC1711" s="45">
        <v>44444</v>
      </c>
      <c r="AD1711" s="56">
        <v>0.12636</v>
      </c>
      <c r="AE1711" s="56">
        <v>0.36103000000000002</v>
      </c>
      <c r="AG1711" s="45">
        <v>44444</v>
      </c>
      <c r="AH1711" s="56">
        <v>0.52436000000000005</v>
      </c>
      <c r="AI1711" s="56">
        <v>0.10795</v>
      </c>
      <c r="AK1711" s="45">
        <v>44444</v>
      </c>
      <c r="AL1711" s="56">
        <v>0.46177000000000001</v>
      </c>
      <c r="AM1711" s="56">
        <v>0.12827</v>
      </c>
      <c r="AO1711" s="45">
        <v>44444</v>
      </c>
      <c r="AP1711" s="56">
        <v>1.8402700000000001</v>
      </c>
      <c r="AQ1711" s="56">
        <v>1.5277700000000001</v>
      </c>
    </row>
    <row r="1712" spans="1:43">
      <c r="A1712" s="45">
        <v>44445</v>
      </c>
      <c r="B1712" s="56">
        <v>0.30409000000000003</v>
      </c>
      <c r="C1712" s="56">
        <v>0.31857000000000002</v>
      </c>
      <c r="E1712" s="45">
        <v>44445</v>
      </c>
      <c r="F1712" s="56">
        <v>0</v>
      </c>
      <c r="G1712" s="56">
        <v>10</v>
      </c>
      <c r="I1712" s="45">
        <v>44445</v>
      </c>
      <c r="J1712" s="56">
        <v>1.0587599999999999</v>
      </c>
      <c r="K1712" s="56">
        <v>1.85283</v>
      </c>
      <c r="M1712" s="45">
        <v>44445</v>
      </c>
      <c r="N1712" s="56">
        <v>1.9014599999999999</v>
      </c>
      <c r="O1712" s="56">
        <v>2.46326</v>
      </c>
      <c r="Q1712" s="45">
        <v>44445</v>
      </c>
      <c r="R1712" s="56">
        <v>9.4505800000000004</v>
      </c>
      <c r="S1712" s="56">
        <v>10.18519</v>
      </c>
      <c r="U1712" s="45">
        <v>44445</v>
      </c>
      <c r="V1712" s="56">
        <v>4.62249</v>
      </c>
      <c r="W1712" s="56">
        <v>5.7010699999999996</v>
      </c>
      <c r="Y1712" s="45">
        <v>44445</v>
      </c>
      <c r="Z1712" s="56">
        <v>4.0946300000000004</v>
      </c>
      <c r="AA1712" s="56">
        <v>5.6642400000000004</v>
      </c>
      <c r="AC1712" s="45">
        <v>44445</v>
      </c>
      <c r="AD1712" s="56">
        <v>0.25955</v>
      </c>
      <c r="AE1712" s="56">
        <v>0.42104000000000003</v>
      </c>
      <c r="AG1712" s="45">
        <v>44445</v>
      </c>
      <c r="AH1712" s="56">
        <v>0.69401000000000002</v>
      </c>
      <c r="AI1712" s="56">
        <v>0.37014000000000002</v>
      </c>
      <c r="AK1712" s="45">
        <v>44445</v>
      </c>
      <c r="AL1712" s="56">
        <v>0.76961999999999997</v>
      </c>
      <c r="AM1712" s="56">
        <v>0.46177000000000001</v>
      </c>
      <c r="AO1712" s="45">
        <v>44445</v>
      </c>
      <c r="AP1712" s="56">
        <v>7.3958300000000001</v>
      </c>
      <c r="AQ1712" s="56">
        <v>3.8541599999999998</v>
      </c>
    </row>
    <row r="1713" spans="1:43">
      <c r="A1713" s="45">
        <v>44446</v>
      </c>
      <c r="B1713" s="56">
        <v>0.51734999999999998</v>
      </c>
      <c r="C1713" s="56">
        <v>0.33173000000000002</v>
      </c>
      <c r="E1713" s="45">
        <v>44446</v>
      </c>
      <c r="F1713" s="56">
        <v>12.857139999999999</v>
      </c>
      <c r="G1713" s="56">
        <v>0</v>
      </c>
      <c r="I1713" s="45">
        <v>44446</v>
      </c>
      <c r="J1713" s="56">
        <v>1.9587000000000001</v>
      </c>
      <c r="K1713" s="56">
        <v>1.27051</v>
      </c>
      <c r="M1713" s="45">
        <v>44446</v>
      </c>
      <c r="N1713" s="56">
        <v>2.8521999999999998</v>
      </c>
      <c r="O1713" s="56">
        <v>1.9014599999999999</v>
      </c>
      <c r="Q1713" s="45">
        <v>44446</v>
      </c>
      <c r="R1713" s="56">
        <v>9.1529100000000003</v>
      </c>
      <c r="S1713" s="56">
        <v>10.26829</v>
      </c>
      <c r="U1713" s="45">
        <v>44446</v>
      </c>
      <c r="V1713" s="56">
        <v>4.1602399999999999</v>
      </c>
      <c r="W1713" s="56">
        <v>5.1874599999999997</v>
      </c>
      <c r="Y1713" s="45">
        <v>44446</v>
      </c>
      <c r="Z1713" s="56">
        <v>3.6851600000000002</v>
      </c>
      <c r="AA1713" s="56">
        <v>5.2320200000000003</v>
      </c>
      <c r="AC1713" s="45">
        <v>44446</v>
      </c>
      <c r="AD1713" s="56">
        <v>0.30736000000000002</v>
      </c>
      <c r="AE1713" s="56">
        <v>0.55227999999999999</v>
      </c>
      <c r="AG1713" s="45">
        <v>44446</v>
      </c>
      <c r="AH1713" s="56">
        <v>0.72485999999999995</v>
      </c>
      <c r="AI1713" s="56">
        <v>0.29302</v>
      </c>
      <c r="AK1713" s="45">
        <v>44446</v>
      </c>
      <c r="AL1713" s="56">
        <v>1.3853200000000001</v>
      </c>
      <c r="AM1713" s="56">
        <v>0.33350000000000002</v>
      </c>
      <c r="AO1713" s="45">
        <v>44446</v>
      </c>
      <c r="AP1713" s="56">
        <v>7.4652700000000003</v>
      </c>
      <c r="AQ1713" s="56">
        <v>3.5416599999999998</v>
      </c>
    </row>
    <row r="1714" spans="1:43">
      <c r="A1714" s="45">
        <v>44447</v>
      </c>
      <c r="B1714" s="56">
        <v>0.48180000000000001</v>
      </c>
      <c r="C1714" s="56">
        <v>0.46994999999999998</v>
      </c>
      <c r="E1714" s="45">
        <v>44447</v>
      </c>
      <c r="F1714" s="56">
        <v>15.71428</v>
      </c>
      <c r="G1714" s="56">
        <v>0</v>
      </c>
      <c r="I1714" s="45">
        <v>44447</v>
      </c>
      <c r="J1714" s="56">
        <v>7.9936400000000001</v>
      </c>
      <c r="K1714" s="56">
        <v>1.3763799999999999</v>
      </c>
      <c r="M1714" s="45">
        <v>44447</v>
      </c>
      <c r="N1714" s="56">
        <v>6.2662000000000004</v>
      </c>
      <c r="O1714" s="56">
        <v>1.8150299999999999</v>
      </c>
      <c r="Q1714" s="45">
        <v>44447</v>
      </c>
      <c r="R1714" s="56">
        <v>9.7476099999999999</v>
      </c>
      <c r="S1714" s="56">
        <v>11.791399999999999</v>
      </c>
      <c r="U1714" s="45">
        <v>44447</v>
      </c>
      <c r="V1714" s="56">
        <v>4.5197700000000003</v>
      </c>
      <c r="W1714" s="56">
        <v>7.49871</v>
      </c>
      <c r="Y1714" s="45">
        <v>44447</v>
      </c>
      <c r="Z1714" s="56">
        <v>4.0036300000000002</v>
      </c>
      <c r="AA1714" s="56">
        <v>7.59781</v>
      </c>
      <c r="AC1714" s="45">
        <v>44447</v>
      </c>
      <c r="AD1714" s="56">
        <v>0.42884</v>
      </c>
      <c r="AE1714" s="56">
        <v>0.57911000000000001</v>
      </c>
      <c r="AG1714" s="45">
        <v>44447</v>
      </c>
      <c r="AH1714" s="56">
        <v>1.01789</v>
      </c>
      <c r="AI1714" s="56">
        <v>0.46267000000000003</v>
      </c>
      <c r="AK1714" s="45">
        <v>44447</v>
      </c>
      <c r="AL1714" s="56">
        <v>1.9753700000000001</v>
      </c>
      <c r="AM1714" s="56">
        <v>0.46177000000000001</v>
      </c>
      <c r="AO1714" s="45">
        <v>44447</v>
      </c>
      <c r="AP1714" s="56">
        <v>7.9513800000000003</v>
      </c>
      <c r="AQ1714" s="56">
        <v>3.8888799999999999</v>
      </c>
    </row>
    <row r="1715" spans="1:43">
      <c r="A1715" s="45">
        <v>44448</v>
      </c>
      <c r="B1715" s="56">
        <v>0.47389999999999999</v>
      </c>
      <c r="C1715" s="56">
        <v>0.54630999999999996</v>
      </c>
      <c r="E1715" s="45">
        <v>44448</v>
      </c>
      <c r="F1715" s="56">
        <v>0</v>
      </c>
      <c r="G1715" s="56">
        <v>0</v>
      </c>
      <c r="I1715" s="45">
        <v>44448</v>
      </c>
      <c r="J1715" s="56">
        <v>10.32292</v>
      </c>
      <c r="K1715" s="56">
        <v>1.4822599999999999</v>
      </c>
      <c r="M1715" s="45">
        <v>44448</v>
      </c>
      <c r="N1715" s="56">
        <v>9.8530599999999993</v>
      </c>
      <c r="O1715" s="56">
        <v>2.6793399999999998</v>
      </c>
      <c r="Q1715" s="45">
        <v>44448</v>
      </c>
      <c r="R1715" s="56">
        <v>9.1441400000000002</v>
      </c>
      <c r="S1715" s="56">
        <v>12.87107</v>
      </c>
      <c r="U1715" s="45">
        <v>44448</v>
      </c>
      <c r="V1715" s="56">
        <v>5.6753900000000002</v>
      </c>
      <c r="W1715" s="56">
        <v>9.8870000000000005</v>
      </c>
      <c r="Y1715" s="45">
        <v>44448</v>
      </c>
      <c r="Z1715" s="56">
        <v>5.0272899999999998</v>
      </c>
      <c r="AA1715" s="56">
        <v>10.646039999999999</v>
      </c>
      <c r="AC1715" s="45">
        <v>44448</v>
      </c>
      <c r="AD1715" s="56">
        <v>0.51422000000000001</v>
      </c>
      <c r="AE1715" s="56">
        <v>0.52788000000000002</v>
      </c>
      <c r="AG1715" s="45">
        <v>44448</v>
      </c>
      <c r="AH1715" s="56">
        <v>1.77359</v>
      </c>
      <c r="AI1715" s="56">
        <v>0.58604999999999996</v>
      </c>
      <c r="AK1715" s="45">
        <v>44448</v>
      </c>
      <c r="AL1715" s="56">
        <v>2.2575599999999998</v>
      </c>
      <c r="AM1715" s="56">
        <v>0.59004000000000001</v>
      </c>
      <c r="AO1715" s="45">
        <v>44448</v>
      </c>
      <c r="AP1715" s="56">
        <v>6.7013800000000003</v>
      </c>
      <c r="AQ1715" s="56">
        <v>3.61111</v>
      </c>
    </row>
    <row r="1716" spans="1:43">
      <c r="A1716" s="45">
        <v>44449</v>
      </c>
      <c r="B1716" s="56">
        <v>0.27644000000000002</v>
      </c>
      <c r="C1716" s="56">
        <v>0.50022999999999995</v>
      </c>
      <c r="E1716" s="45">
        <v>44449</v>
      </c>
      <c r="F1716" s="56">
        <v>12.857139999999999</v>
      </c>
      <c r="G1716" s="56">
        <v>18.57142</v>
      </c>
      <c r="I1716" s="45">
        <v>44449</v>
      </c>
      <c r="J1716" s="56">
        <v>4.0762299999999998</v>
      </c>
      <c r="K1716" s="56">
        <v>1.0058199999999999</v>
      </c>
      <c r="M1716" s="45">
        <v>44449</v>
      </c>
      <c r="N1716" s="56">
        <v>2.63612</v>
      </c>
      <c r="O1716" s="56">
        <v>2.46326</v>
      </c>
      <c r="Q1716" s="45">
        <v>44449</v>
      </c>
      <c r="R1716" s="56">
        <v>8.6117699999999999</v>
      </c>
      <c r="S1716" s="56">
        <v>10.59648</v>
      </c>
      <c r="U1716" s="45">
        <v>44449</v>
      </c>
      <c r="V1716" s="56">
        <v>4.5711300000000001</v>
      </c>
      <c r="W1716" s="56">
        <v>5.4699499999999999</v>
      </c>
      <c r="Y1716" s="45">
        <v>44449</v>
      </c>
      <c r="Z1716" s="56">
        <v>4.0491299999999999</v>
      </c>
      <c r="AA1716" s="56">
        <v>5.9599599999999997</v>
      </c>
      <c r="AC1716" s="45">
        <v>44449</v>
      </c>
      <c r="AD1716" s="56">
        <v>0.32590000000000002</v>
      </c>
      <c r="AE1716" s="56">
        <v>0.42737999999999998</v>
      </c>
      <c r="AG1716" s="45">
        <v>44449</v>
      </c>
      <c r="AH1716" s="56">
        <v>0.72485999999999995</v>
      </c>
      <c r="AI1716" s="56">
        <v>0.40098</v>
      </c>
      <c r="AK1716" s="45">
        <v>44449</v>
      </c>
      <c r="AL1716" s="56">
        <v>1.79579</v>
      </c>
      <c r="AM1716" s="56">
        <v>0.43612000000000001</v>
      </c>
      <c r="AO1716" s="45">
        <v>44449</v>
      </c>
      <c r="AP1716" s="56">
        <v>6.3194400000000002</v>
      </c>
      <c r="AQ1716" s="56">
        <v>3.7152699999999999</v>
      </c>
    </row>
    <row r="1717" spans="1:43">
      <c r="A1717" s="45">
        <v>44450</v>
      </c>
      <c r="B1717" s="56">
        <v>0.16191</v>
      </c>
      <c r="C1717" s="56">
        <v>0.28171000000000002</v>
      </c>
      <c r="E1717" s="45">
        <v>44450</v>
      </c>
      <c r="F1717" s="56">
        <v>0</v>
      </c>
      <c r="G1717" s="56">
        <v>0</v>
      </c>
      <c r="I1717" s="45">
        <v>44450</v>
      </c>
      <c r="J1717" s="56">
        <v>0.84699999999999998</v>
      </c>
      <c r="K1717" s="56">
        <v>0</v>
      </c>
      <c r="M1717" s="45">
        <v>44450</v>
      </c>
      <c r="N1717" s="56">
        <v>0.69144000000000005</v>
      </c>
      <c r="O1717" s="56">
        <v>0.77786999999999995</v>
      </c>
      <c r="Q1717" s="45">
        <v>44450</v>
      </c>
      <c r="R1717" s="56">
        <v>4.3453200000000001</v>
      </c>
      <c r="S1717" s="56">
        <v>4.0693999999999999</v>
      </c>
      <c r="U1717" s="45">
        <v>44450</v>
      </c>
      <c r="V1717" s="56">
        <v>2.1828400000000001</v>
      </c>
      <c r="W1717" s="56">
        <v>4.0831999999999997</v>
      </c>
      <c r="Y1717" s="45">
        <v>44450</v>
      </c>
      <c r="Z1717" s="56">
        <v>1.93357</v>
      </c>
      <c r="AA1717" s="56">
        <v>4.6633300000000002</v>
      </c>
      <c r="AC1717" s="45">
        <v>44450</v>
      </c>
      <c r="AD1717" s="56">
        <v>0.19320000000000001</v>
      </c>
      <c r="AE1717" s="56">
        <v>0.30686999999999998</v>
      </c>
      <c r="AG1717" s="45">
        <v>44450</v>
      </c>
      <c r="AH1717" s="56">
        <v>0.44724999999999998</v>
      </c>
      <c r="AI1717" s="56">
        <v>0</v>
      </c>
      <c r="AK1717" s="45">
        <v>44450</v>
      </c>
      <c r="AL1717" s="56">
        <v>0.97484999999999999</v>
      </c>
      <c r="AM1717" s="56">
        <v>0</v>
      </c>
      <c r="AO1717" s="45">
        <v>44450</v>
      </c>
      <c r="AP1717" s="56">
        <v>1.5277700000000001</v>
      </c>
      <c r="AQ1717" s="56">
        <v>1.0763799999999999</v>
      </c>
    </row>
    <row r="1718" spans="1:43">
      <c r="A1718" s="45">
        <v>44451</v>
      </c>
      <c r="B1718" s="56">
        <v>0.129</v>
      </c>
      <c r="C1718" s="56">
        <v>0.20008999999999999</v>
      </c>
      <c r="E1718" s="45">
        <v>44451</v>
      </c>
      <c r="F1718" s="56">
        <v>0</v>
      </c>
      <c r="G1718" s="56">
        <v>0</v>
      </c>
      <c r="I1718" s="45">
        <v>44451</v>
      </c>
      <c r="J1718" s="56">
        <v>0.58230999999999999</v>
      </c>
      <c r="K1718" s="56">
        <v>0.37056</v>
      </c>
      <c r="M1718" s="45">
        <v>44451</v>
      </c>
      <c r="N1718" s="56">
        <v>0.82108000000000003</v>
      </c>
      <c r="O1718" s="56">
        <v>0.69144000000000005</v>
      </c>
      <c r="Q1718" s="45">
        <v>44451</v>
      </c>
      <c r="R1718" s="56">
        <v>4.2109300000000003</v>
      </c>
      <c r="S1718" s="56">
        <v>3.5367000000000002</v>
      </c>
      <c r="U1718" s="45">
        <v>44451</v>
      </c>
      <c r="V1718" s="56">
        <v>2.6194099999999998</v>
      </c>
      <c r="W1718" s="56">
        <v>4.5197700000000003</v>
      </c>
      <c r="Y1718" s="45">
        <v>44451</v>
      </c>
      <c r="Z1718" s="56">
        <v>2.32029</v>
      </c>
      <c r="AA1718" s="56">
        <v>5.7552300000000001</v>
      </c>
      <c r="AC1718" s="45">
        <v>44451</v>
      </c>
      <c r="AD1718" s="56">
        <v>0.18246000000000001</v>
      </c>
      <c r="AE1718" s="56">
        <v>0.26833000000000001</v>
      </c>
      <c r="AG1718" s="45">
        <v>44451</v>
      </c>
      <c r="AH1718" s="56">
        <v>0.66317000000000004</v>
      </c>
      <c r="AI1718" s="56">
        <v>7.7109999999999998E-2</v>
      </c>
      <c r="AK1718" s="45">
        <v>44451</v>
      </c>
      <c r="AL1718" s="56">
        <v>0.48742000000000002</v>
      </c>
      <c r="AM1718" s="56">
        <v>0.15392</v>
      </c>
      <c r="AO1718" s="45">
        <v>44451</v>
      </c>
      <c r="AP1718" s="56">
        <v>1.3888799999999999</v>
      </c>
      <c r="AQ1718" s="56">
        <v>0.83333000000000002</v>
      </c>
    </row>
    <row r="1719" spans="1:43">
      <c r="A1719" s="45">
        <v>44452</v>
      </c>
      <c r="B1719" s="56">
        <v>0.20404</v>
      </c>
      <c r="C1719" s="56">
        <v>0.65425</v>
      </c>
      <c r="E1719" s="45">
        <v>44452</v>
      </c>
      <c r="F1719" s="56">
        <v>11.428570000000001</v>
      </c>
      <c r="G1719" s="56">
        <v>10</v>
      </c>
      <c r="I1719" s="45">
        <v>44452</v>
      </c>
      <c r="J1719" s="56">
        <v>2.9115899999999999</v>
      </c>
      <c r="K1719" s="56">
        <v>0.84699999999999998</v>
      </c>
      <c r="M1719" s="45">
        <v>44452</v>
      </c>
      <c r="N1719" s="56">
        <v>2.2904</v>
      </c>
      <c r="O1719" s="56">
        <v>2.0743299999999998</v>
      </c>
      <c r="Q1719" s="45">
        <v>44452</v>
      </c>
      <c r="R1719" s="56">
        <v>9.6115899999999996</v>
      </c>
      <c r="S1719" s="56">
        <v>10.46988</v>
      </c>
      <c r="U1719" s="45">
        <v>44452</v>
      </c>
      <c r="V1719" s="56">
        <v>6.4201300000000003</v>
      </c>
      <c r="W1719" s="56">
        <v>8.4232099999999992</v>
      </c>
      <c r="Y1719" s="45">
        <v>44452</v>
      </c>
      <c r="Z1719" s="56">
        <v>5.6869800000000001</v>
      </c>
      <c r="AA1719" s="56">
        <v>6.9608699999999999</v>
      </c>
      <c r="AC1719" s="45">
        <v>44452</v>
      </c>
      <c r="AD1719" s="56">
        <v>0.34638999999999998</v>
      </c>
      <c r="AE1719" s="56">
        <v>0.40055000000000002</v>
      </c>
      <c r="AG1719" s="45">
        <v>44452</v>
      </c>
      <c r="AH1719" s="56">
        <v>1.0487299999999999</v>
      </c>
      <c r="AI1719" s="56">
        <v>0.26218000000000002</v>
      </c>
      <c r="AK1719" s="45">
        <v>44452</v>
      </c>
      <c r="AL1719" s="56">
        <v>1.8984000000000001</v>
      </c>
      <c r="AM1719" s="56">
        <v>0.46177000000000001</v>
      </c>
      <c r="AO1719" s="45">
        <v>44452</v>
      </c>
      <c r="AP1719" s="56">
        <v>6.7708300000000001</v>
      </c>
      <c r="AQ1719" s="56">
        <v>3.8194400000000002</v>
      </c>
    </row>
    <row r="1720" spans="1:43">
      <c r="A1720" s="45">
        <v>44453</v>
      </c>
      <c r="B1720" s="56">
        <v>0.23300000000000001</v>
      </c>
      <c r="C1720" s="56">
        <v>0.27906999999999998</v>
      </c>
      <c r="E1720" s="45">
        <v>44453</v>
      </c>
      <c r="F1720" s="56">
        <v>24.285710000000002</v>
      </c>
      <c r="G1720" s="56">
        <v>7.1428500000000001</v>
      </c>
      <c r="I1720" s="45">
        <v>44453</v>
      </c>
      <c r="J1720" s="56">
        <v>1.27051</v>
      </c>
      <c r="K1720" s="56">
        <v>1.27051</v>
      </c>
      <c r="M1720" s="45">
        <v>44453</v>
      </c>
      <c r="N1720" s="56">
        <v>1.9878899999999999</v>
      </c>
      <c r="O1720" s="56">
        <v>2.8521999999999998</v>
      </c>
      <c r="Q1720" s="45">
        <v>44453</v>
      </c>
      <c r="R1720" s="56">
        <v>8.6809100000000008</v>
      </c>
      <c r="S1720" s="56">
        <v>10.07709</v>
      </c>
      <c r="U1720" s="45">
        <v>44453</v>
      </c>
      <c r="V1720" s="56">
        <v>4.4684100000000004</v>
      </c>
      <c r="W1720" s="56">
        <v>5.4956300000000002</v>
      </c>
      <c r="Y1720" s="45">
        <v>44453</v>
      </c>
      <c r="Z1720" s="56">
        <v>3.9581400000000002</v>
      </c>
      <c r="AA1720" s="56">
        <v>5.6187399999999998</v>
      </c>
      <c r="AC1720" s="45">
        <v>44453</v>
      </c>
      <c r="AD1720" s="56">
        <v>0.29565000000000002</v>
      </c>
      <c r="AE1720" s="56">
        <v>0.46153</v>
      </c>
      <c r="AG1720" s="45">
        <v>44453</v>
      </c>
      <c r="AH1720" s="56">
        <v>0.90993000000000002</v>
      </c>
      <c r="AI1720" s="56">
        <v>0.40098</v>
      </c>
      <c r="AK1720" s="45">
        <v>44453</v>
      </c>
      <c r="AL1720" s="56">
        <v>1.05182</v>
      </c>
      <c r="AM1720" s="56">
        <v>0.25653999999999999</v>
      </c>
      <c r="AO1720" s="45">
        <v>44453</v>
      </c>
      <c r="AP1720" s="56">
        <v>6.6319400000000002</v>
      </c>
      <c r="AQ1720" s="56">
        <v>3.0555500000000002</v>
      </c>
    </row>
    <row r="1721" spans="1:43">
      <c r="A1721" s="45">
        <v>44454</v>
      </c>
      <c r="B1721" s="56">
        <v>0.20272000000000001</v>
      </c>
      <c r="C1721" s="56">
        <v>0.32778000000000002</v>
      </c>
      <c r="E1721" s="45">
        <v>44454</v>
      </c>
      <c r="F1721" s="56">
        <v>12.857139999999999</v>
      </c>
      <c r="G1721" s="56">
        <v>21.428570000000001</v>
      </c>
      <c r="I1721" s="45">
        <v>44454</v>
      </c>
      <c r="J1721" s="56">
        <v>1.4822599999999999</v>
      </c>
      <c r="K1721" s="56">
        <v>0.52937999999999996</v>
      </c>
      <c r="M1721" s="45">
        <v>44454</v>
      </c>
      <c r="N1721" s="56">
        <v>1.94468</v>
      </c>
      <c r="O1721" s="56">
        <v>2.0743299999999998</v>
      </c>
      <c r="Q1721" s="45">
        <v>44454</v>
      </c>
      <c r="R1721" s="56">
        <v>10.599080000000001</v>
      </c>
      <c r="S1721" s="56">
        <v>9.7002100000000002</v>
      </c>
      <c r="U1721" s="45">
        <v>44454</v>
      </c>
      <c r="V1721" s="56">
        <v>4.62249</v>
      </c>
      <c r="W1721" s="56">
        <v>5.5983499999999999</v>
      </c>
      <c r="Y1721" s="45">
        <v>44454</v>
      </c>
      <c r="Z1721" s="56">
        <v>4.0946300000000004</v>
      </c>
      <c r="AA1721" s="56">
        <v>4.2311100000000001</v>
      </c>
      <c r="AC1721" s="45">
        <v>44454</v>
      </c>
      <c r="AD1721" s="56">
        <v>0.28931000000000001</v>
      </c>
      <c r="AE1721" s="56">
        <v>0.43908999999999998</v>
      </c>
      <c r="AG1721" s="45">
        <v>44454</v>
      </c>
      <c r="AH1721" s="56">
        <v>0.83281000000000005</v>
      </c>
      <c r="AI1721" s="56">
        <v>0.18507000000000001</v>
      </c>
      <c r="AK1721" s="45">
        <v>44454</v>
      </c>
      <c r="AL1721" s="56">
        <v>1.4109700000000001</v>
      </c>
      <c r="AM1721" s="56">
        <v>0.38480999999999999</v>
      </c>
      <c r="AO1721" s="45">
        <v>44454</v>
      </c>
      <c r="AP1721" s="56">
        <v>7.0833300000000001</v>
      </c>
      <c r="AQ1721" s="56">
        <v>2.5347200000000001</v>
      </c>
    </row>
    <row r="1722" spans="1:43">
      <c r="A1722" s="45">
        <v>44455</v>
      </c>
      <c r="B1722" s="56">
        <v>0.24748000000000001</v>
      </c>
      <c r="C1722" s="56">
        <v>0.3054</v>
      </c>
      <c r="E1722" s="45">
        <v>44455</v>
      </c>
      <c r="F1722" s="56">
        <v>8.5714199999999998</v>
      </c>
      <c r="G1722" s="56">
        <v>22.857140000000001</v>
      </c>
      <c r="I1722" s="45">
        <v>44455</v>
      </c>
      <c r="J1722" s="56">
        <v>2.9645299999999999</v>
      </c>
      <c r="K1722" s="56">
        <v>1.79989</v>
      </c>
      <c r="M1722" s="45">
        <v>44455</v>
      </c>
      <c r="N1722" s="56">
        <v>2.63612</v>
      </c>
      <c r="O1722" s="56">
        <v>1.1668099999999999</v>
      </c>
      <c r="Q1722" s="45">
        <v>44455</v>
      </c>
      <c r="R1722" s="56">
        <v>9.2405500000000007</v>
      </c>
      <c r="S1722" s="56">
        <v>9.57653</v>
      </c>
      <c r="U1722" s="45">
        <v>44455</v>
      </c>
      <c r="V1722" s="56">
        <v>4.62249</v>
      </c>
      <c r="W1722" s="56">
        <v>6.1119599999999998</v>
      </c>
      <c r="Y1722" s="45">
        <v>44455</v>
      </c>
      <c r="Z1722" s="56">
        <v>4.0946300000000004</v>
      </c>
      <c r="AA1722" s="56">
        <v>5.1410299999999998</v>
      </c>
      <c r="AC1722" s="45">
        <v>44455</v>
      </c>
      <c r="AD1722" s="56">
        <v>0.28541</v>
      </c>
      <c r="AE1722" s="56">
        <v>0.41908000000000001</v>
      </c>
      <c r="AG1722" s="45">
        <v>44455</v>
      </c>
      <c r="AH1722" s="56">
        <v>0.69401000000000002</v>
      </c>
      <c r="AI1722" s="56">
        <v>0.37014000000000002</v>
      </c>
      <c r="AK1722" s="45">
        <v>44455</v>
      </c>
      <c r="AL1722" s="56">
        <v>0.84658</v>
      </c>
      <c r="AM1722" s="56">
        <v>0.48742000000000002</v>
      </c>
      <c r="AO1722" s="45">
        <v>44455</v>
      </c>
      <c r="AP1722" s="56">
        <v>4.6875</v>
      </c>
      <c r="AQ1722" s="56">
        <v>2.7430500000000002</v>
      </c>
    </row>
    <row r="1723" spans="1:43">
      <c r="A1723" s="45">
        <v>44456</v>
      </c>
      <c r="B1723" s="56">
        <v>0.20141000000000001</v>
      </c>
      <c r="C1723" s="56">
        <v>0.35805999999999999</v>
      </c>
      <c r="E1723" s="45">
        <v>44456</v>
      </c>
      <c r="F1723" s="56">
        <v>8.5714199999999998</v>
      </c>
      <c r="G1723" s="56">
        <v>0</v>
      </c>
      <c r="I1723" s="45">
        <v>44456</v>
      </c>
      <c r="J1723" s="56">
        <v>1.85283</v>
      </c>
      <c r="K1723" s="56">
        <v>2.4880800000000001</v>
      </c>
      <c r="M1723" s="45">
        <v>44456</v>
      </c>
      <c r="N1723" s="56">
        <v>1.5557399999999999</v>
      </c>
      <c r="O1723" s="56">
        <v>2.5929099999999998</v>
      </c>
      <c r="Q1723" s="45">
        <v>44456</v>
      </c>
      <c r="R1723" s="56">
        <v>8.7607700000000008</v>
      </c>
      <c r="S1723" s="56">
        <v>10.0693</v>
      </c>
      <c r="U1723" s="45">
        <v>44456</v>
      </c>
      <c r="V1723" s="56">
        <v>5.8808400000000001</v>
      </c>
      <c r="W1723" s="56">
        <v>5.8037999999999998</v>
      </c>
      <c r="Y1723" s="45">
        <v>44456</v>
      </c>
      <c r="Z1723" s="56">
        <v>5.2092799999999997</v>
      </c>
      <c r="AA1723" s="56">
        <v>3.82165</v>
      </c>
      <c r="AC1723" s="45">
        <v>44456</v>
      </c>
      <c r="AD1723" s="56">
        <v>0.28832999999999998</v>
      </c>
      <c r="AE1723" s="56">
        <v>0.34882999999999997</v>
      </c>
      <c r="AG1723" s="45">
        <v>44456</v>
      </c>
      <c r="AH1723" s="56">
        <v>0.69401000000000002</v>
      </c>
      <c r="AI1723" s="56">
        <v>0.20049</v>
      </c>
      <c r="AK1723" s="45">
        <v>44456</v>
      </c>
      <c r="AL1723" s="56">
        <v>1.20574</v>
      </c>
      <c r="AM1723" s="56">
        <v>0.30785000000000001</v>
      </c>
      <c r="AO1723" s="45">
        <v>44456</v>
      </c>
      <c r="AP1723" s="56">
        <v>15.41666</v>
      </c>
      <c r="AQ1723" s="56">
        <v>3.8541599999999998</v>
      </c>
    </row>
    <row r="1724" spans="1:43">
      <c r="A1724" s="45">
        <v>44457</v>
      </c>
      <c r="B1724" s="56">
        <v>9.0829999999999994E-2</v>
      </c>
      <c r="C1724" s="56">
        <v>0.14085</v>
      </c>
      <c r="E1724" s="45">
        <v>44457</v>
      </c>
      <c r="F1724" s="56">
        <v>0</v>
      </c>
      <c r="G1724" s="56">
        <v>0</v>
      </c>
      <c r="I1724" s="45">
        <v>44457</v>
      </c>
      <c r="J1724" s="56">
        <v>0.42349999999999999</v>
      </c>
      <c r="K1724" s="56">
        <v>0.52937999999999996</v>
      </c>
      <c r="M1724" s="45">
        <v>44457</v>
      </c>
      <c r="N1724" s="56">
        <v>0.47536</v>
      </c>
      <c r="O1724" s="56">
        <v>0.73465000000000003</v>
      </c>
      <c r="Q1724" s="45">
        <v>44457</v>
      </c>
      <c r="R1724" s="56">
        <v>4.3157800000000002</v>
      </c>
      <c r="S1724" s="56">
        <v>3.61558</v>
      </c>
      <c r="U1724" s="45">
        <v>44457</v>
      </c>
      <c r="V1724" s="56">
        <v>2.6450900000000002</v>
      </c>
      <c r="W1724" s="56">
        <v>3.51823</v>
      </c>
      <c r="Y1724" s="45">
        <v>44457</v>
      </c>
      <c r="Z1724" s="56">
        <v>2.3430300000000002</v>
      </c>
      <c r="AA1724" s="56">
        <v>2.8889800000000001</v>
      </c>
      <c r="AC1724" s="45">
        <v>44457</v>
      </c>
      <c r="AD1724" s="56">
        <v>0.13220999999999999</v>
      </c>
      <c r="AE1724" s="56">
        <v>0.29271999999999998</v>
      </c>
      <c r="AG1724" s="45">
        <v>44457</v>
      </c>
      <c r="AH1724" s="56">
        <v>0.38556000000000001</v>
      </c>
      <c r="AI1724" s="56">
        <v>0.16964000000000001</v>
      </c>
      <c r="AK1724" s="45">
        <v>44457</v>
      </c>
      <c r="AL1724" s="56">
        <v>0.23088</v>
      </c>
      <c r="AM1724" s="56">
        <v>0.17957000000000001</v>
      </c>
      <c r="AO1724" s="45">
        <v>44457</v>
      </c>
      <c r="AP1724" s="56">
        <v>1.5972200000000001</v>
      </c>
      <c r="AQ1724" s="56">
        <v>0.86804999999999999</v>
      </c>
    </row>
    <row r="1725" spans="1:43">
      <c r="A1725" s="45">
        <v>44458</v>
      </c>
      <c r="B1725" s="56">
        <v>8.4250000000000005E-2</v>
      </c>
      <c r="C1725" s="56">
        <v>0.10004</v>
      </c>
      <c r="E1725" s="45">
        <v>44458</v>
      </c>
      <c r="F1725" s="56">
        <v>0</v>
      </c>
      <c r="G1725" s="56">
        <v>0</v>
      </c>
      <c r="I1725" s="45">
        <v>44458</v>
      </c>
      <c r="J1725" s="56">
        <v>0.42349999999999999</v>
      </c>
      <c r="K1725" s="56">
        <v>0</v>
      </c>
      <c r="M1725" s="45">
        <v>44458</v>
      </c>
      <c r="N1725" s="56">
        <v>0.25929000000000002</v>
      </c>
      <c r="O1725" s="56">
        <v>0.43214999999999998</v>
      </c>
      <c r="Q1725" s="45">
        <v>44458</v>
      </c>
      <c r="R1725" s="56">
        <v>3.6811600000000002</v>
      </c>
      <c r="S1725" s="56">
        <v>2.8624700000000001</v>
      </c>
      <c r="U1725" s="45">
        <v>44458</v>
      </c>
      <c r="V1725" s="56">
        <v>1.51515</v>
      </c>
      <c r="W1725" s="56">
        <v>3.4155099999999998</v>
      </c>
      <c r="Y1725" s="45">
        <v>44458</v>
      </c>
      <c r="Z1725" s="56">
        <v>1.34212</v>
      </c>
      <c r="AA1725" s="56">
        <v>2.5022700000000002</v>
      </c>
      <c r="AC1725" s="45">
        <v>44458</v>
      </c>
      <c r="AD1725" s="56">
        <v>8.5860000000000006E-2</v>
      </c>
      <c r="AE1725" s="56">
        <v>0.27417999999999998</v>
      </c>
      <c r="AG1725" s="45">
        <v>44458</v>
      </c>
      <c r="AH1725" s="56">
        <v>0.27760000000000001</v>
      </c>
      <c r="AI1725" s="56">
        <v>0</v>
      </c>
      <c r="AK1725" s="45">
        <v>44458</v>
      </c>
      <c r="AL1725" s="56">
        <v>0.35915000000000002</v>
      </c>
      <c r="AM1725" s="56">
        <v>0</v>
      </c>
      <c r="AO1725" s="45">
        <v>44458</v>
      </c>
      <c r="AP1725" s="56">
        <v>1.25</v>
      </c>
      <c r="AQ1725" s="56">
        <v>0.83333000000000002</v>
      </c>
    </row>
    <row r="1726" spans="1:43">
      <c r="A1726" s="45">
        <v>44459</v>
      </c>
      <c r="B1726" s="56">
        <v>0.13689999999999999</v>
      </c>
      <c r="C1726" s="56">
        <v>9.4780000000000003E-2</v>
      </c>
      <c r="E1726" s="45">
        <v>44459</v>
      </c>
      <c r="F1726" s="56">
        <v>0</v>
      </c>
      <c r="G1726" s="56">
        <v>0</v>
      </c>
      <c r="I1726" s="45">
        <v>44459</v>
      </c>
      <c r="J1726" s="56">
        <v>1.0058199999999999</v>
      </c>
      <c r="K1726" s="56">
        <v>0.52937999999999996</v>
      </c>
      <c r="M1726" s="45">
        <v>44459</v>
      </c>
      <c r="N1726" s="56">
        <v>1.1668099999999999</v>
      </c>
      <c r="O1726" s="56">
        <v>0.21607000000000001</v>
      </c>
      <c r="Q1726" s="45">
        <v>44459</v>
      </c>
      <c r="R1726" s="56">
        <v>6.3137999999999996</v>
      </c>
      <c r="S1726" s="56">
        <v>3.7636099999999999</v>
      </c>
      <c r="U1726" s="45">
        <v>44459</v>
      </c>
      <c r="V1726" s="56">
        <v>3.5952700000000002</v>
      </c>
      <c r="W1726" s="56">
        <v>3.4411900000000002</v>
      </c>
      <c r="Y1726" s="45">
        <v>44459</v>
      </c>
      <c r="Z1726" s="56">
        <v>3.1847099999999999</v>
      </c>
      <c r="AA1726" s="56">
        <v>3.1847099999999999</v>
      </c>
      <c r="AC1726" s="45">
        <v>44459</v>
      </c>
      <c r="AD1726" s="56">
        <v>0.22148999999999999</v>
      </c>
      <c r="AE1726" s="56">
        <v>0.27173999999999998</v>
      </c>
      <c r="AG1726" s="45">
        <v>44459</v>
      </c>
      <c r="AH1726" s="56">
        <v>0.90993000000000002</v>
      </c>
      <c r="AI1726" s="56">
        <v>0.23133000000000001</v>
      </c>
      <c r="AK1726" s="45">
        <v>44459</v>
      </c>
      <c r="AL1726" s="56">
        <v>0.46177000000000001</v>
      </c>
      <c r="AM1726" s="56">
        <v>0</v>
      </c>
      <c r="AO1726" s="45">
        <v>44459</v>
      </c>
      <c r="AP1726" s="56">
        <v>1.2152700000000001</v>
      </c>
      <c r="AQ1726" s="56">
        <v>0.76388</v>
      </c>
    </row>
    <row r="1727" spans="1:43">
      <c r="A1727" s="45">
        <v>44460</v>
      </c>
      <c r="B1727" s="56">
        <v>0.15137999999999999</v>
      </c>
      <c r="C1727" s="56">
        <v>0.1211</v>
      </c>
      <c r="E1727" s="45">
        <v>44460</v>
      </c>
      <c r="F1727" s="56">
        <v>0</v>
      </c>
      <c r="G1727" s="56">
        <v>0</v>
      </c>
      <c r="I1727" s="45">
        <v>44460</v>
      </c>
      <c r="J1727" s="56">
        <v>3.4409700000000001</v>
      </c>
      <c r="K1727" s="56">
        <v>0</v>
      </c>
      <c r="M1727" s="45">
        <v>44460</v>
      </c>
      <c r="N1727" s="56">
        <v>1.5989599999999999</v>
      </c>
      <c r="O1727" s="56">
        <v>0.38893</v>
      </c>
      <c r="Q1727" s="45">
        <v>44460</v>
      </c>
      <c r="R1727" s="56">
        <v>6.7325600000000003</v>
      </c>
      <c r="S1727" s="56">
        <v>5.2831400000000004</v>
      </c>
      <c r="U1727" s="45">
        <v>44460</v>
      </c>
      <c r="V1727" s="56">
        <v>4.3143200000000004</v>
      </c>
      <c r="W1727" s="56">
        <v>7.3189500000000001</v>
      </c>
      <c r="Y1727" s="45">
        <v>44460</v>
      </c>
      <c r="Z1727" s="56">
        <v>3.82165</v>
      </c>
      <c r="AA1727" s="56">
        <v>4.4131</v>
      </c>
      <c r="AC1727" s="45">
        <v>44460</v>
      </c>
      <c r="AD1727" s="56">
        <v>0.35516999999999999</v>
      </c>
      <c r="AE1727" s="56">
        <v>0.42298999999999998</v>
      </c>
      <c r="AG1727" s="45">
        <v>44460</v>
      </c>
      <c r="AH1727" s="56">
        <v>1.74275</v>
      </c>
      <c r="AI1727" s="56">
        <v>0.29302</v>
      </c>
      <c r="AK1727" s="45">
        <v>44460</v>
      </c>
      <c r="AL1727" s="56">
        <v>1.3340099999999999</v>
      </c>
      <c r="AM1727" s="56">
        <v>0.30785000000000001</v>
      </c>
      <c r="AO1727" s="45">
        <v>44460</v>
      </c>
      <c r="AP1727" s="56">
        <v>1.2152700000000001</v>
      </c>
      <c r="AQ1727" s="56">
        <v>0.79861000000000004</v>
      </c>
    </row>
    <row r="1728" spans="1:43">
      <c r="A1728" s="45">
        <v>44461</v>
      </c>
      <c r="B1728" s="56">
        <v>0.23563000000000001</v>
      </c>
      <c r="C1728" s="56">
        <v>0.22905</v>
      </c>
      <c r="E1728" s="45">
        <v>44461</v>
      </c>
      <c r="F1728" s="56">
        <v>0</v>
      </c>
      <c r="G1728" s="56">
        <v>0</v>
      </c>
      <c r="I1728" s="45">
        <v>44461</v>
      </c>
      <c r="J1728" s="56">
        <v>1.4293199999999999</v>
      </c>
      <c r="K1728" s="56">
        <v>0.26468999999999998</v>
      </c>
      <c r="M1728" s="45">
        <v>44461</v>
      </c>
      <c r="N1728" s="56">
        <v>0.99394000000000005</v>
      </c>
      <c r="O1728" s="56">
        <v>0.69144000000000005</v>
      </c>
      <c r="Q1728" s="45">
        <v>44461</v>
      </c>
      <c r="R1728" s="56">
        <v>6.4443000000000001</v>
      </c>
      <c r="S1728" s="56">
        <v>5.6213899999999999</v>
      </c>
      <c r="U1728" s="45">
        <v>44461</v>
      </c>
      <c r="V1728" s="56">
        <v>4.4170499999999997</v>
      </c>
      <c r="W1728" s="56">
        <v>10.195169999999999</v>
      </c>
      <c r="Y1728" s="45">
        <v>44461</v>
      </c>
      <c r="Z1728" s="56">
        <v>3.9126400000000001</v>
      </c>
      <c r="AA1728" s="56">
        <v>5.4367599999999996</v>
      </c>
      <c r="AC1728" s="45">
        <v>44461</v>
      </c>
      <c r="AD1728" s="56">
        <v>0.30297000000000002</v>
      </c>
      <c r="AE1728" s="56">
        <v>0.45860000000000001</v>
      </c>
      <c r="AG1728" s="45">
        <v>44461</v>
      </c>
      <c r="AH1728" s="56">
        <v>1.03331</v>
      </c>
      <c r="AI1728" s="56">
        <v>0.21590999999999999</v>
      </c>
      <c r="AK1728" s="45">
        <v>44461</v>
      </c>
      <c r="AL1728" s="56">
        <v>1.1287799999999999</v>
      </c>
      <c r="AM1728" s="56">
        <v>0.46177000000000001</v>
      </c>
      <c r="AO1728" s="45">
        <v>44461</v>
      </c>
      <c r="AP1728" s="56">
        <v>1.2847200000000001</v>
      </c>
      <c r="AQ1728" s="56">
        <v>1.25</v>
      </c>
    </row>
    <row r="1729" spans="1:43">
      <c r="A1729" s="45">
        <v>44462</v>
      </c>
      <c r="B1729" s="56">
        <v>0.28038999999999997</v>
      </c>
      <c r="C1729" s="56">
        <v>0.37648999999999999</v>
      </c>
      <c r="E1729" s="45">
        <v>44462</v>
      </c>
      <c r="F1729" s="56">
        <v>17.142849999999999</v>
      </c>
      <c r="G1729" s="56">
        <v>22.857140000000001</v>
      </c>
      <c r="I1729" s="45">
        <v>44462</v>
      </c>
      <c r="J1729" s="56">
        <v>3.4939100000000001</v>
      </c>
      <c r="K1729" s="56">
        <v>1.1116900000000001</v>
      </c>
      <c r="M1729" s="45">
        <v>44462</v>
      </c>
      <c r="N1729" s="56">
        <v>2.5929099999999998</v>
      </c>
      <c r="O1729" s="56">
        <v>2.7657699999999998</v>
      </c>
      <c r="Q1729" s="45">
        <v>44462</v>
      </c>
      <c r="R1729" s="56">
        <v>12.16114</v>
      </c>
      <c r="S1729" s="56">
        <v>13.76604</v>
      </c>
      <c r="U1729" s="45">
        <v>44462</v>
      </c>
      <c r="V1729" s="56">
        <v>9.4761100000000003</v>
      </c>
      <c r="W1729" s="56">
        <v>10.16949</v>
      </c>
      <c r="Y1729" s="45">
        <v>44462</v>
      </c>
      <c r="Z1729" s="56">
        <v>8.3939900000000005</v>
      </c>
      <c r="AA1729" s="56">
        <v>6.8471299999999999</v>
      </c>
      <c r="AC1729" s="45">
        <v>44462</v>
      </c>
      <c r="AD1729" s="56">
        <v>0.53178999999999998</v>
      </c>
      <c r="AE1729" s="56">
        <v>0.61180000000000001</v>
      </c>
      <c r="AG1729" s="45">
        <v>44462</v>
      </c>
      <c r="AH1729" s="56">
        <v>1.5268299999999999</v>
      </c>
      <c r="AI1729" s="56">
        <v>0.30845</v>
      </c>
      <c r="AK1729" s="45">
        <v>44462</v>
      </c>
      <c r="AL1729" s="56">
        <v>2.00102</v>
      </c>
      <c r="AM1729" s="56">
        <v>0.30785000000000001</v>
      </c>
      <c r="AO1729" s="45">
        <v>44462</v>
      </c>
      <c r="AP1729" s="56">
        <v>7.9166600000000003</v>
      </c>
      <c r="AQ1729" s="56">
        <v>4.4097200000000001</v>
      </c>
    </row>
    <row r="1730" spans="1:43">
      <c r="A1730" s="45">
        <v>44463</v>
      </c>
      <c r="B1730" s="56">
        <v>0.22772999999999999</v>
      </c>
      <c r="C1730" s="56">
        <v>0.44889000000000001</v>
      </c>
      <c r="E1730" s="45">
        <v>44463</v>
      </c>
      <c r="F1730" s="56">
        <v>12.857139999999999</v>
      </c>
      <c r="G1730" s="56">
        <v>14.28571</v>
      </c>
      <c r="I1730" s="45">
        <v>44463</v>
      </c>
      <c r="J1730" s="56">
        <v>1.85283</v>
      </c>
      <c r="K1730" s="56">
        <v>1.79989</v>
      </c>
      <c r="M1730" s="45">
        <v>44463</v>
      </c>
      <c r="N1730" s="56">
        <v>1.94468</v>
      </c>
      <c r="O1730" s="56">
        <v>1.7285999999999999</v>
      </c>
      <c r="Q1730" s="45">
        <v>44463</v>
      </c>
      <c r="R1730" s="56">
        <v>9.97743</v>
      </c>
      <c r="S1730" s="56">
        <v>10.296860000000001</v>
      </c>
      <c r="U1730" s="45">
        <v>44463</v>
      </c>
      <c r="V1730" s="56">
        <v>5.5469900000000001</v>
      </c>
      <c r="W1730" s="56">
        <v>7.9096000000000002</v>
      </c>
      <c r="Y1730" s="45">
        <v>44463</v>
      </c>
      <c r="Z1730" s="56">
        <v>4.9135499999999999</v>
      </c>
      <c r="AA1730" s="56">
        <v>5.6414900000000001</v>
      </c>
      <c r="AC1730" s="45">
        <v>44463</v>
      </c>
      <c r="AD1730" s="56">
        <v>0.30492000000000002</v>
      </c>
      <c r="AE1730" s="56">
        <v>0.48885000000000001</v>
      </c>
      <c r="AG1730" s="45">
        <v>44463</v>
      </c>
      <c r="AH1730" s="56">
        <v>1.0024599999999999</v>
      </c>
      <c r="AI1730" s="56">
        <v>0.16964000000000001</v>
      </c>
      <c r="AK1730" s="45">
        <v>44463</v>
      </c>
      <c r="AL1730" s="56">
        <v>1.1287799999999999</v>
      </c>
      <c r="AM1730" s="56">
        <v>0.43612000000000001</v>
      </c>
      <c r="AO1730" s="45">
        <v>44463</v>
      </c>
      <c r="AP1730" s="56">
        <v>5.79861</v>
      </c>
      <c r="AQ1730" s="56">
        <v>3.7152699999999999</v>
      </c>
    </row>
    <row r="1731" spans="1:43">
      <c r="A1731" s="45">
        <v>44464</v>
      </c>
      <c r="B1731" s="56">
        <v>0.13164000000000001</v>
      </c>
      <c r="C1731" s="56">
        <v>0.20666999999999999</v>
      </c>
      <c r="E1731" s="45">
        <v>44464</v>
      </c>
      <c r="F1731" s="56">
        <v>0</v>
      </c>
      <c r="G1731" s="56">
        <v>0</v>
      </c>
      <c r="I1731" s="45">
        <v>44464</v>
      </c>
      <c r="J1731" s="56">
        <v>1.0058199999999999</v>
      </c>
      <c r="K1731" s="56">
        <v>0.31762000000000001</v>
      </c>
      <c r="M1731" s="45">
        <v>44464</v>
      </c>
      <c r="N1731" s="56">
        <v>0.69144000000000005</v>
      </c>
      <c r="O1731" s="56">
        <v>0.43214999999999998</v>
      </c>
      <c r="Q1731" s="45">
        <v>44464</v>
      </c>
      <c r="R1731" s="56">
        <v>4.9202199999999996</v>
      </c>
      <c r="S1731" s="56">
        <v>4.2258599999999999</v>
      </c>
      <c r="U1731" s="45">
        <v>44464</v>
      </c>
      <c r="V1731" s="56">
        <v>2.7221299999999999</v>
      </c>
      <c r="W1731" s="56">
        <v>5.0333800000000002</v>
      </c>
      <c r="Y1731" s="45">
        <v>44464</v>
      </c>
      <c r="Z1731" s="56">
        <v>2.4112800000000001</v>
      </c>
      <c r="AA1731" s="56">
        <v>3.9581400000000002</v>
      </c>
      <c r="AC1731" s="45">
        <v>44464</v>
      </c>
      <c r="AD1731" s="56">
        <v>0.16539000000000001</v>
      </c>
      <c r="AE1731" s="56">
        <v>0.37663999999999997</v>
      </c>
      <c r="AG1731" s="45">
        <v>44464</v>
      </c>
      <c r="AH1731" s="56">
        <v>0.41639999999999999</v>
      </c>
      <c r="AI1731" s="56">
        <v>7.7109999999999998E-2</v>
      </c>
      <c r="AK1731" s="45">
        <v>44464</v>
      </c>
      <c r="AL1731" s="56">
        <v>0.46177000000000001</v>
      </c>
      <c r="AM1731" s="56">
        <v>0.15392</v>
      </c>
      <c r="AO1731" s="45">
        <v>44464</v>
      </c>
      <c r="AP1731" s="56">
        <v>1.5625</v>
      </c>
      <c r="AQ1731" s="56">
        <v>1.5625</v>
      </c>
    </row>
    <row r="1732" spans="1:43">
      <c r="A1732" s="45">
        <v>44465</v>
      </c>
      <c r="B1732" s="56">
        <v>0.12242</v>
      </c>
      <c r="C1732" s="56">
        <v>0.15533</v>
      </c>
      <c r="E1732" s="45">
        <v>44465</v>
      </c>
      <c r="F1732" s="56">
        <v>0</v>
      </c>
      <c r="G1732" s="56">
        <v>0</v>
      </c>
      <c r="I1732" s="45">
        <v>44465</v>
      </c>
      <c r="J1732" s="56">
        <v>0.84699999999999998</v>
      </c>
      <c r="K1732" s="56">
        <v>0.31762000000000001</v>
      </c>
      <c r="M1732" s="45">
        <v>44465</v>
      </c>
      <c r="N1732" s="56">
        <v>0.38893</v>
      </c>
      <c r="O1732" s="56">
        <v>0.69144000000000005</v>
      </c>
      <c r="Q1732" s="45">
        <v>44465</v>
      </c>
      <c r="R1732" s="56">
        <v>4.49627</v>
      </c>
      <c r="S1732" s="56">
        <v>3.4944999999999999</v>
      </c>
      <c r="U1732" s="45">
        <v>44465</v>
      </c>
      <c r="V1732" s="56">
        <v>2.8248500000000001</v>
      </c>
      <c r="W1732" s="56">
        <v>5.2901899999999999</v>
      </c>
      <c r="Y1732" s="45">
        <v>44465</v>
      </c>
      <c r="Z1732" s="56">
        <v>2.5022700000000002</v>
      </c>
      <c r="AA1732" s="56">
        <v>4.8907999999999996</v>
      </c>
      <c r="AC1732" s="45">
        <v>44465</v>
      </c>
      <c r="AD1732" s="56">
        <v>0.25272</v>
      </c>
      <c r="AE1732" s="56">
        <v>0.42152000000000001</v>
      </c>
      <c r="AG1732" s="45">
        <v>44465</v>
      </c>
      <c r="AH1732" s="56">
        <v>0.66317000000000004</v>
      </c>
      <c r="AI1732" s="56">
        <v>0.18507000000000001</v>
      </c>
      <c r="AK1732" s="45">
        <v>44465</v>
      </c>
      <c r="AL1732" s="56">
        <v>0.23088</v>
      </c>
      <c r="AM1732" s="56">
        <v>0</v>
      </c>
      <c r="AO1732" s="45">
        <v>44465</v>
      </c>
      <c r="AP1732" s="56">
        <v>1.42361</v>
      </c>
      <c r="AQ1732" s="56">
        <v>1.11111</v>
      </c>
    </row>
    <row r="1733" spans="1:43">
      <c r="A1733" s="45">
        <v>44466</v>
      </c>
      <c r="B1733" s="56">
        <v>0.18165999999999999</v>
      </c>
      <c r="C1733" s="56">
        <v>0.26196000000000003</v>
      </c>
      <c r="E1733" s="45">
        <v>44466</v>
      </c>
      <c r="F1733" s="56">
        <v>7.1428500000000001</v>
      </c>
      <c r="G1733" s="56">
        <v>22.857140000000001</v>
      </c>
      <c r="I1733" s="45">
        <v>44466</v>
      </c>
      <c r="J1733" s="56">
        <v>1.0058199999999999</v>
      </c>
      <c r="K1733" s="56">
        <v>1.0058199999999999</v>
      </c>
      <c r="M1733" s="45">
        <v>44466</v>
      </c>
      <c r="N1733" s="56">
        <v>0.90751000000000004</v>
      </c>
      <c r="O1733" s="56">
        <v>1.85825</v>
      </c>
      <c r="Q1733" s="45">
        <v>44466</v>
      </c>
      <c r="R1733" s="56">
        <v>9.3155400000000004</v>
      </c>
      <c r="S1733" s="56">
        <v>9.7430599999999998</v>
      </c>
      <c r="U1733" s="45">
        <v>44466</v>
      </c>
      <c r="V1733" s="56">
        <v>6.3430900000000001</v>
      </c>
      <c r="W1733" s="56">
        <v>6.6769299999999996</v>
      </c>
      <c r="Y1733" s="45">
        <v>44466</v>
      </c>
      <c r="Z1733" s="56">
        <v>5.6187399999999998</v>
      </c>
      <c r="AA1733" s="56">
        <v>5.2320200000000003</v>
      </c>
      <c r="AC1733" s="45">
        <v>44466</v>
      </c>
      <c r="AD1733" s="56">
        <v>0.32590000000000002</v>
      </c>
      <c r="AE1733" s="56">
        <v>0.48153000000000001</v>
      </c>
      <c r="AG1733" s="45">
        <v>44466</v>
      </c>
      <c r="AH1733" s="56">
        <v>0.83281000000000005</v>
      </c>
      <c r="AI1733" s="56">
        <v>0.26218000000000002</v>
      </c>
      <c r="AK1733" s="45">
        <v>44466</v>
      </c>
      <c r="AL1733" s="56">
        <v>1.1287799999999999</v>
      </c>
      <c r="AM1733" s="56">
        <v>0.30785000000000001</v>
      </c>
      <c r="AO1733" s="45">
        <v>44466</v>
      </c>
      <c r="AP1733" s="56">
        <v>7.36111</v>
      </c>
      <c r="AQ1733" s="56">
        <v>4.1666600000000003</v>
      </c>
    </row>
    <row r="1734" spans="1:43">
      <c r="A1734" s="45">
        <v>44467</v>
      </c>
      <c r="B1734" s="56">
        <v>0.36069000000000001</v>
      </c>
      <c r="C1734" s="56">
        <v>0.36858999999999997</v>
      </c>
      <c r="E1734" s="45">
        <v>44467</v>
      </c>
      <c r="F1734" s="56">
        <v>10</v>
      </c>
      <c r="G1734" s="56">
        <v>14.28571</v>
      </c>
      <c r="I1734" s="45">
        <v>44467</v>
      </c>
      <c r="J1734" s="56">
        <v>13.81683</v>
      </c>
      <c r="K1734" s="56">
        <v>1.27051</v>
      </c>
      <c r="M1734" s="45">
        <v>44467</v>
      </c>
      <c r="N1734" s="56">
        <v>16.681069999999998</v>
      </c>
      <c r="O1734" s="56">
        <v>1.94468</v>
      </c>
      <c r="Q1734" s="45">
        <v>44467</v>
      </c>
      <c r="R1734" s="56">
        <v>10.5335</v>
      </c>
      <c r="S1734" s="56">
        <v>12.631180000000001</v>
      </c>
      <c r="U1734" s="45">
        <v>44467</v>
      </c>
      <c r="V1734" s="56">
        <v>9.3477099999999993</v>
      </c>
      <c r="W1734" s="56">
        <v>13.662039999999999</v>
      </c>
      <c r="Y1734" s="45">
        <v>44467</v>
      </c>
      <c r="Z1734" s="56">
        <v>8.2802500000000006</v>
      </c>
      <c r="AA1734" s="56">
        <v>12.92083</v>
      </c>
      <c r="AC1734" s="45">
        <v>44467</v>
      </c>
      <c r="AD1734" s="56">
        <v>0.56984000000000001</v>
      </c>
      <c r="AE1734" s="56">
        <v>0.58350000000000002</v>
      </c>
      <c r="AG1734" s="45">
        <v>44467</v>
      </c>
      <c r="AH1734" s="56">
        <v>2.0820400000000001</v>
      </c>
      <c r="AI1734" s="56">
        <v>0.53978999999999999</v>
      </c>
      <c r="AK1734" s="45">
        <v>44467</v>
      </c>
      <c r="AL1734" s="56">
        <v>4.2329299999999996</v>
      </c>
      <c r="AM1734" s="56">
        <v>1.1800900000000001</v>
      </c>
      <c r="AO1734" s="45">
        <v>44467</v>
      </c>
      <c r="AP1734" s="56">
        <v>6.1458300000000001</v>
      </c>
      <c r="AQ1734" s="56">
        <v>4.4444400000000002</v>
      </c>
    </row>
    <row r="1735" spans="1:43">
      <c r="A1735" s="45">
        <v>44468</v>
      </c>
      <c r="B1735" s="56">
        <v>0.36069000000000001</v>
      </c>
      <c r="C1735" s="56">
        <v>0.40282000000000001</v>
      </c>
      <c r="E1735" s="45">
        <v>44468</v>
      </c>
      <c r="F1735" s="56">
        <v>7.1428500000000001</v>
      </c>
      <c r="G1735" s="56">
        <v>17.142849999999999</v>
      </c>
      <c r="I1735" s="45">
        <v>44468</v>
      </c>
      <c r="J1735" s="56">
        <v>43.250390000000003</v>
      </c>
      <c r="K1735" s="56">
        <v>2.4880800000000001</v>
      </c>
      <c r="M1735" s="45">
        <v>44468</v>
      </c>
      <c r="N1735" s="56">
        <v>41.789099999999998</v>
      </c>
      <c r="O1735" s="56">
        <v>1.77182</v>
      </c>
      <c r="Q1735" s="45">
        <v>44468</v>
      </c>
      <c r="R1735" s="56">
        <v>11.723879999999999</v>
      </c>
      <c r="S1735" s="56">
        <v>18.825530000000001</v>
      </c>
      <c r="U1735" s="45">
        <v>44468</v>
      </c>
      <c r="V1735" s="56">
        <v>8.7570599999999992</v>
      </c>
      <c r="W1735" s="56">
        <v>24.858750000000001</v>
      </c>
      <c r="Y1735" s="45">
        <v>44468</v>
      </c>
      <c r="Z1735" s="56">
        <v>7.7570499999999996</v>
      </c>
      <c r="AA1735" s="56">
        <v>20.336659999999998</v>
      </c>
      <c r="AC1735" s="45">
        <v>44468</v>
      </c>
      <c r="AD1735" s="56">
        <v>1.15188</v>
      </c>
      <c r="AE1735" s="56">
        <v>0.65815000000000001</v>
      </c>
      <c r="AG1735" s="45">
        <v>44468</v>
      </c>
      <c r="AH1735" s="56">
        <v>4.3800100000000004</v>
      </c>
      <c r="AI1735" s="56">
        <v>1.01789</v>
      </c>
      <c r="AK1735" s="45">
        <v>44468</v>
      </c>
      <c r="AL1735" s="56">
        <v>4.8229800000000003</v>
      </c>
      <c r="AM1735" s="56">
        <v>1.46228</v>
      </c>
      <c r="AO1735" s="45">
        <v>44468</v>
      </c>
      <c r="AP1735" s="56">
        <v>7.5694400000000002</v>
      </c>
      <c r="AQ1735" s="56">
        <v>5.17361</v>
      </c>
    </row>
    <row r="1736" spans="1:43">
      <c r="A1736" s="45">
        <v>44469</v>
      </c>
      <c r="B1736" s="56">
        <v>0.22378999999999999</v>
      </c>
      <c r="C1736" s="56">
        <v>0.58316999999999997</v>
      </c>
      <c r="E1736" s="45">
        <v>44469</v>
      </c>
      <c r="F1736" s="56">
        <v>17.142849999999999</v>
      </c>
      <c r="G1736" s="56">
        <v>22.857140000000001</v>
      </c>
      <c r="I1736" s="45">
        <v>44469</v>
      </c>
      <c r="J1736" s="56">
        <v>6.1937499999999996</v>
      </c>
      <c r="K1736" s="56">
        <v>1.21757</v>
      </c>
      <c r="M1736" s="45">
        <v>44469</v>
      </c>
      <c r="N1736" s="56">
        <v>4.7104499999999998</v>
      </c>
      <c r="O1736" s="56">
        <v>1.7285999999999999</v>
      </c>
      <c r="Q1736" s="45">
        <v>44469</v>
      </c>
      <c r="R1736" s="56">
        <v>9.9034200000000006</v>
      </c>
      <c r="S1736" s="56">
        <v>11.41581</v>
      </c>
      <c r="U1736" s="45">
        <v>44469</v>
      </c>
      <c r="V1736" s="56">
        <v>7.7041599999999999</v>
      </c>
      <c r="W1736" s="56">
        <v>9.9126799999999999</v>
      </c>
      <c r="Y1736" s="45">
        <v>44469</v>
      </c>
      <c r="Z1736" s="56">
        <v>6.8243799999999997</v>
      </c>
      <c r="AA1736" s="56">
        <v>8.8489500000000003</v>
      </c>
      <c r="AC1736" s="45">
        <v>44469</v>
      </c>
      <c r="AD1736" s="56">
        <v>0.4869</v>
      </c>
      <c r="AE1736" s="56">
        <v>0.53422000000000003</v>
      </c>
      <c r="AG1736" s="45">
        <v>44469</v>
      </c>
      <c r="AH1736" s="56">
        <v>1.2646500000000001</v>
      </c>
      <c r="AI1736" s="56">
        <v>0.52436000000000005</v>
      </c>
      <c r="AK1736" s="45">
        <v>44469</v>
      </c>
      <c r="AL1736" s="56">
        <v>1.77013</v>
      </c>
      <c r="AM1736" s="56">
        <v>0.79527000000000003</v>
      </c>
      <c r="AO1736" s="45">
        <v>44469</v>
      </c>
      <c r="AP1736" s="56">
        <v>6.2152700000000003</v>
      </c>
      <c r="AQ1736" s="56">
        <v>5.17361</v>
      </c>
    </row>
    <row r="1737" spans="1:43">
      <c r="A1737" s="45">
        <v>44470</v>
      </c>
      <c r="B1737" s="56">
        <v>0.23563000000000001</v>
      </c>
      <c r="C1737" s="56">
        <v>0.28828999999999999</v>
      </c>
      <c r="E1737" s="45">
        <v>44470</v>
      </c>
      <c r="F1737" s="56">
        <v>11.428570000000001</v>
      </c>
      <c r="G1737" s="56">
        <v>8.5714199999999998</v>
      </c>
      <c r="I1737" s="45">
        <v>44470</v>
      </c>
      <c r="J1737" s="56">
        <v>22.55161</v>
      </c>
      <c r="K1737" s="56">
        <v>1.4822599999999999</v>
      </c>
      <c r="M1737" s="45">
        <v>44470</v>
      </c>
      <c r="N1737" s="56">
        <v>19.0579</v>
      </c>
      <c r="O1737" s="56">
        <v>1.5557399999999999</v>
      </c>
      <c r="Q1737" s="45">
        <v>44470</v>
      </c>
      <c r="R1737" s="56">
        <v>10.01671</v>
      </c>
      <c r="S1737" s="56">
        <v>14.0608</v>
      </c>
      <c r="U1737" s="45">
        <v>44470</v>
      </c>
      <c r="V1737" s="56">
        <v>7.16486</v>
      </c>
      <c r="W1737" s="56">
        <v>28.556750000000001</v>
      </c>
      <c r="Y1737" s="45">
        <v>44470</v>
      </c>
      <c r="Z1737" s="56">
        <v>6.3466699999999996</v>
      </c>
      <c r="AA1737" s="56">
        <v>19.29026</v>
      </c>
      <c r="AC1737" s="45">
        <v>44470</v>
      </c>
      <c r="AD1737" s="56">
        <v>0.73182000000000003</v>
      </c>
      <c r="AE1737" s="56">
        <v>0.56642000000000003</v>
      </c>
      <c r="AG1737" s="45">
        <v>44470</v>
      </c>
      <c r="AH1737" s="56">
        <v>2.7143700000000002</v>
      </c>
      <c r="AI1737" s="56">
        <v>0.90993000000000002</v>
      </c>
      <c r="AK1737" s="45">
        <v>44470</v>
      </c>
      <c r="AL1737" s="56">
        <v>2.5910700000000002</v>
      </c>
      <c r="AM1737" s="56">
        <v>0.92354999999999998</v>
      </c>
      <c r="AO1737" s="45">
        <v>44470</v>
      </c>
      <c r="AP1737" s="56">
        <v>4.86111</v>
      </c>
      <c r="AQ1737" s="56">
        <v>4.1319400000000002</v>
      </c>
    </row>
    <row r="1738" spans="1:43">
      <c r="A1738" s="45">
        <v>44471</v>
      </c>
      <c r="B1738" s="56">
        <v>0.13558999999999999</v>
      </c>
      <c r="C1738" s="56">
        <v>0.18561</v>
      </c>
      <c r="E1738" s="45">
        <v>44471</v>
      </c>
      <c r="F1738" s="56">
        <v>0</v>
      </c>
      <c r="G1738" s="56">
        <v>0</v>
      </c>
      <c r="I1738" s="45">
        <v>44471</v>
      </c>
      <c r="J1738" s="56">
        <v>3.3350900000000001</v>
      </c>
      <c r="K1738" s="56">
        <v>0.95287999999999995</v>
      </c>
      <c r="M1738" s="45">
        <v>44471</v>
      </c>
      <c r="N1738" s="56">
        <v>3.8029299999999999</v>
      </c>
      <c r="O1738" s="56">
        <v>0.60501000000000005</v>
      </c>
      <c r="Q1738" s="45">
        <v>44471</v>
      </c>
      <c r="R1738" s="56">
        <v>4.7410300000000003</v>
      </c>
      <c r="S1738" s="56">
        <v>4.4803600000000001</v>
      </c>
      <c r="U1738" s="45">
        <v>44471</v>
      </c>
      <c r="V1738" s="56">
        <v>3.6209500000000001</v>
      </c>
      <c r="W1738" s="56">
        <v>11.32511</v>
      </c>
      <c r="Y1738" s="45">
        <v>44471</v>
      </c>
      <c r="Z1738" s="56">
        <v>3.2074600000000002</v>
      </c>
      <c r="AA1738" s="56">
        <v>8.6669599999999996</v>
      </c>
      <c r="AC1738" s="45">
        <v>44471</v>
      </c>
      <c r="AD1738" s="56">
        <v>0.22783999999999999</v>
      </c>
      <c r="AE1738" s="56">
        <v>0.39615</v>
      </c>
      <c r="AG1738" s="45">
        <v>44471</v>
      </c>
      <c r="AH1738" s="56">
        <v>0.69401000000000002</v>
      </c>
      <c r="AI1738" s="56">
        <v>0.18507000000000001</v>
      </c>
      <c r="AK1738" s="45">
        <v>44471</v>
      </c>
      <c r="AL1738" s="56">
        <v>0.84658</v>
      </c>
      <c r="AM1738" s="56">
        <v>0.28219</v>
      </c>
      <c r="AO1738" s="45">
        <v>44471</v>
      </c>
      <c r="AP1738" s="56">
        <v>0.76388</v>
      </c>
      <c r="AQ1738" s="56">
        <v>1.35416</v>
      </c>
    </row>
    <row r="1739" spans="1:43">
      <c r="A1739" s="45">
        <v>44472</v>
      </c>
      <c r="B1739" s="56">
        <v>0.14216999999999999</v>
      </c>
      <c r="C1739" s="56">
        <v>0.13822000000000001</v>
      </c>
      <c r="E1739" s="45">
        <v>44472</v>
      </c>
      <c r="F1739" s="56">
        <v>0</v>
      </c>
      <c r="G1739" s="56">
        <v>0</v>
      </c>
      <c r="I1739" s="45">
        <v>44472</v>
      </c>
      <c r="J1739" s="56">
        <v>2.5410200000000001</v>
      </c>
      <c r="K1739" s="56">
        <v>0</v>
      </c>
      <c r="M1739" s="45">
        <v>44472</v>
      </c>
      <c r="N1739" s="56">
        <v>2.03111</v>
      </c>
      <c r="O1739" s="56">
        <v>0.77786999999999995</v>
      </c>
      <c r="Q1739" s="45">
        <v>44472</v>
      </c>
      <c r="R1739" s="56">
        <v>4.3647999999999998</v>
      </c>
      <c r="S1739" s="56">
        <v>3.4893100000000001</v>
      </c>
      <c r="U1739" s="45">
        <v>44472</v>
      </c>
      <c r="V1739" s="56">
        <v>3.1330200000000001</v>
      </c>
      <c r="W1739" s="56">
        <v>8.1920900000000003</v>
      </c>
      <c r="Y1739" s="45">
        <v>44472</v>
      </c>
      <c r="Z1739" s="56">
        <v>2.7752500000000002</v>
      </c>
      <c r="AA1739" s="56">
        <v>7.48407</v>
      </c>
      <c r="AC1739" s="45">
        <v>44472</v>
      </c>
      <c r="AD1739" s="56">
        <v>0.19564000000000001</v>
      </c>
      <c r="AE1739" s="56">
        <v>0.38640000000000002</v>
      </c>
      <c r="AG1739" s="45">
        <v>44472</v>
      </c>
      <c r="AH1739" s="56">
        <v>0.58604999999999996</v>
      </c>
      <c r="AI1739" s="56">
        <v>0.29302</v>
      </c>
      <c r="AK1739" s="45">
        <v>44472</v>
      </c>
      <c r="AL1739" s="56">
        <v>0.53873000000000004</v>
      </c>
      <c r="AM1739" s="56">
        <v>0</v>
      </c>
      <c r="AO1739" s="45">
        <v>44472</v>
      </c>
      <c r="AP1739" s="56">
        <v>0.86804999999999999</v>
      </c>
      <c r="AQ1739" s="56">
        <v>0.72916000000000003</v>
      </c>
    </row>
    <row r="1740" spans="1:43">
      <c r="A1740" s="45">
        <v>44473</v>
      </c>
      <c r="B1740" s="56">
        <v>0.13558999999999999</v>
      </c>
      <c r="C1740" s="56">
        <v>0.16455</v>
      </c>
      <c r="E1740" s="45">
        <v>44473</v>
      </c>
      <c r="F1740" s="56">
        <v>0</v>
      </c>
      <c r="G1740" s="56">
        <v>0</v>
      </c>
      <c r="I1740" s="45">
        <v>44473</v>
      </c>
      <c r="J1740" s="56">
        <v>2.0116399999999999</v>
      </c>
      <c r="K1740" s="56">
        <v>0.52937999999999996</v>
      </c>
      <c r="M1740" s="45">
        <v>44473</v>
      </c>
      <c r="N1740" s="56">
        <v>2.63612</v>
      </c>
      <c r="O1740" s="56">
        <v>0.90751000000000004</v>
      </c>
      <c r="Q1740" s="45">
        <v>44473</v>
      </c>
      <c r="R1740" s="56">
        <v>5.9502300000000004</v>
      </c>
      <c r="S1740" s="56">
        <v>7.1415800000000003</v>
      </c>
      <c r="U1740" s="45">
        <v>44473</v>
      </c>
      <c r="V1740" s="56">
        <v>3.9291200000000002</v>
      </c>
      <c r="W1740" s="56">
        <v>12.71186</v>
      </c>
      <c r="Y1740" s="45">
        <v>44473</v>
      </c>
      <c r="Z1740" s="56">
        <v>3.4804300000000001</v>
      </c>
      <c r="AA1740" s="56">
        <v>9.8953500000000005</v>
      </c>
      <c r="AC1740" s="45">
        <v>44473</v>
      </c>
      <c r="AD1740" s="56">
        <v>0.34054000000000001</v>
      </c>
      <c r="AE1740" s="56">
        <v>0.44298999999999999</v>
      </c>
      <c r="AG1740" s="45">
        <v>44473</v>
      </c>
      <c r="AH1740" s="56">
        <v>1.5268299999999999</v>
      </c>
      <c r="AI1740" s="56">
        <v>0.33928999999999998</v>
      </c>
      <c r="AK1740" s="45">
        <v>44473</v>
      </c>
      <c r="AL1740" s="56">
        <v>1.05182</v>
      </c>
      <c r="AM1740" s="56">
        <v>0.35915000000000002</v>
      </c>
      <c r="AO1740" s="45">
        <v>44473</v>
      </c>
      <c r="AP1740" s="56">
        <v>1.9097200000000001</v>
      </c>
      <c r="AQ1740" s="56">
        <v>1.7013799999999999</v>
      </c>
    </row>
    <row r="1741" spans="1:43">
      <c r="A1741" s="45">
        <v>44474</v>
      </c>
      <c r="B1741" s="56">
        <v>0.53051000000000004</v>
      </c>
      <c r="C1741" s="56">
        <v>0.30276999999999998</v>
      </c>
      <c r="E1741" s="45">
        <v>44474</v>
      </c>
      <c r="F1741" s="56">
        <v>8.5714199999999998</v>
      </c>
      <c r="G1741" s="56">
        <v>7.1428500000000001</v>
      </c>
      <c r="I1741" s="45">
        <v>44474</v>
      </c>
      <c r="J1741" s="56">
        <v>37.533079999999998</v>
      </c>
      <c r="K1741" s="56">
        <v>1.85283</v>
      </c>
      <c r="M1741" s="45">
        <v>44474</v>
      </c>
      <c r="N1741" s="56">
        <v>30.898869999999999</v>
      </c>
      <c r="O1741" s="56">
        <v>1.9878899999999999</v>
      </c>
      <c r="Q1741" s="45">
        <v>44474</v>
      </c>
      <c r="R1741" s="56">
        <v>11.18891</v>
      </c>
      <c r="S1741" s="56">
        <v>22.08728</v>
      </c>
      <c r="U1741" s="45">
        <v>44474</v>
      </c>
      <c r="V1741" s="56">
        <v>8.14072</v>
      </c>
      <c r="W1741" s="56">
        <v>42.501280000000001</v>
      </c>
      <c r="Y1741" s="45">
        <v>44474</v>
      </c>
      <c r="Z1741" s="56">
        <v>7.2111000000000001</v>
      </c>
      <c r="AA1741" s="56">
        <v>37.238390000000003</v>
      </c>
      <c r="AC1741" s="45">
        <v>44474</v>
      </c>
      <c r="AD1741" s="56">
        <v>1.3528899999999999</v>
      </c>
      <c r="AE1741" s="56">
        <v>0.69962000000000002</v>
      </c>
      <c r="AG1741" s="45">
        <v>44474</v>
      </c>
      <c r="AH1741" s="56">
        <v>6.4312100000000001</v>
      </c>
      <c r="AI1741" s="56">
        <v>1.61937</v>
      </c>
      <c r="AK1741" s="45">
        <v>44474</v>
      </c>
      <c r="AL1741" s="56">
        <v>4.8742900000000002</v>
      </c>
      <c r="AM1741" s="56">
        <v>1.9753700000000001</v>
      </c>
      <c r="AO1741" s="45">
        <v>44474</v>
      </c>
      <c r="AP1741" s="56">
        <v>7.1527700000000003</v>
      </c>
      <c r="AQ1741" s="56">
        <v>4.9305500000000002</v>
      </c>
    </row>
    <row r="1742" spans="1:43">
      <c r="A1742" s="45">
        <v>44475</v>
      </c>
      <c r="B1742" s="56">
        <v>0.57657999999999998</v>
      </c>
      <c r="C1742" s="56">
        <v>0.38965</v>
      </c>
      <c r="E1742" s="45">
        <v>44475</v>
      </c>
      <c r="F1742" s="56">
        <v>10</v>
      </c>
      <c r="G1742" s="56">
        <v>18.57142</v>
      </c>
      <c r="I1742" s="45">
        <v>44475</v>
      </c>
      <c r="J1742" s="56">
        <v>48.279510000000002</v>
      </c>
      <c r="K1742" s="56">
        <v>2.2233900000000002</v>
      </c>
      <c r="M1742" s="45">
        <v>44475</v>
      </c>
      <c r="N1742" s="56">
        <v>39.412269999999999</v>
      </c>
      <c r="O1742" s="56">
        <v>1.9014599999999999</v>
      </c>
      <c r="Q1742" s="45">
        <v>44475</v>
      </c>
      <c r="R1742" s="56">
        <v>12.724349999999999</v>
      </c>
      <c r="S1742" s="56">
        <v>22.79365</v>
      </c>
      <c r="U1742" s="45">
        <v>44475</v>
      </c>
      <c r="V1742" s="56">
        <v>10.297890000000001</v>
      </c>
      <c r="W1742" s="56">
        <v>54.211599999999997</v>
      </c>
      <c r="Y1742" s="45">
        <v>44475</v>
      </c>
      <c r="Z1742" s="56">
        <v>9.1219199999999994</v>
      </c>
      <c r="AA1742" s="56">
        <v>50.090989999999998</v>
      </c>
      <c r="AC1742" s="45">
        <v>44475</v>
      </c>
      <c r="AD1742" s="56">
        <v>1.3641099999999999</v>
      </c>
      <c r="AE1742" s="56">
        <v>0.91232999999999997</v>
      </c>
      <c r="AG1742" s="45">
        <v>44475</v>
      </c>
      <c r="AH1742" s="56">
        <v>6.8322000000000003</v>
      </c>
      <c r="AI1742" s="56">
        <v>2.6526800000000001</v>
      </c>
      <c r="AK1742" s="45">
        <v>44475</v>
      </c>
      <c r="AL1742" s="56">
        <v>8.7480700000000002</v>
      </c>
      <c r="AM1742" s="56">
        <v>5.2847600000000003</v>
      </c>
      <c r="AO1742" s="45">
        <v>44475</v>
      </c>
      <c r="AP1742" s="56">
        <v>6.0763800000000003</v>
      </c>
      <c r="AQ1742" s="56">
        <v>5.9375</v>
      </c>
    </row>
    <row r="1743" spans="1:43">
      <c r="A1743" s="45">
        <v>44476</v>
      </c>
      <c r="B1743" s="56">
        <v>0.38307000000000002</v>
      </c>
      <c r="C1743" s="56">
        <v>0.37648999999999999</v>
      </c>
      <c r="E1743" s="45">
        <v>44476</v>
      </c>
      <c r="F1743" s="56">
        <v>15.71428</v>
      </c>
      <c r="G1743" s="56">
        <v>24.285710000000002</v>
      </c>
      <c r="I1743" s="45">
        <v>44476</v>
      </c>
      <c r="J1743" s="56">
        <v>9.7935400000000001</v>
      </c>
      <c r="K1743" s="56">
        <v>2.59396</v>
      </c>
      <c r="M1743" s="45">
        <v>44476</v>
      </c>
      <c r="N1743" s="56">
        <v>5.9636899999999997</v>
      </c>
      <c r="O1743" s="56">
        <v>3.5868600000000002</v>
      </c>
      <c r="Q1743" s="45">
        <v>44476</v>
      </c>
      <c r="R1743" s="56">
        <v>11.4512</v>
      </c>
      <c r="S1743" s="56">
        <v>14.88532</v>
      </c>
      <c r="U1743" s="45">
        <v>44476</v>
      </c>
      <c r="V1743" s="56">
        <v>7.0621400000000003</v>
      </c>
      <c r="W1743" s="56">
        <v>17.69388</v>
      </c>
      <c r="Y1743" s="45">
        <v>44476</v>
      </c>
      <c r="Z1743" s="56">
        <v>6.2556799999999999</v>
      </c>
      <c r="AA1743" s="56">
        <v>20.791620000000002</v>
      </c>
      <c r="AC1743" s="45">
        <v>44476</v>
      </c>
      <c r="AD1743" s="56">
        <v>0.78451000000000004</v>
      </c>
      <c r="AE1743" s="56">
        <v>0.75475000000000003</v>
      </c>
      <c r="AG1743" s="45">
        <v>44476</v>
      </c>
      <c r="AH1743" s="56">
        <v>2.76064</v>
      </c>
      <c r="AI1743" s="56">
        <v>1.3880300000000001</v>
      </c>
      <c r="AK1743" s="45">
        <v>44476</v>
      </c>
      <c r="AL1743" s="56">
        <v>3.1554600000000002</v>
      </c>
      <c r="AM1743" s="56">
        <v>3.0528400000000002</v>
      </c>
      <c r="AO1743" s="45">
        <v>44476</v>
      </c>
      <c r="AP1743" s="56">
        <v>6.0416600000000003</v>
      </c>
      <c r="AQ1743" s="56">
        <v>4.7222200000000001</v>
      </c>
    </row>
    <row r="1744" spans="1:43">
      <c r="A1744" s="45">
        <v>44477</v>
      </c>
      <c r="B1744" s="56">
        <v>0.29224</v>
      </c>
      <c r="C1744" s="56">
        <v>0.28960999999999998</v>
      </c>
      <c r="E1744" s="45">
        <v>44477</v>
      </c>
      <c r="F1744" s="56">
        <v>20</v>
      </c>
      <c r="G1744" s="56">
        <v>0</v>
      </c>
      <c r="I1744" s="45">
        <v>44477</v>
      </c>
      <c r="J1744" s="56">
        <v>3.59978</v>
      </c>
      <c r="K1744" s="56">
        <v>2.1704599999999998</v>
      </c>
      <c r="M1744" s="45">
        <v>44477</v>
      </c>
      <c r="N1744" s="56">
        <v>3.0250599999999999</v>
      </c>
      <c r="O1744" s="56">
        <v>2.0743299999999998</v>
      </c>
      <c r="Q1744" s="45">
        <v>44477</v>
      </c>
      <c r="R1744" s="56">
        <v>10.125780000000001</v>
      </c>
      <c r="S1744" s="56">
        <v>11.774190000000001</v>
      </c>
      <c r="U1744" s="45">
        <v>44477</v>
      </c>
      <c r="V1744" s="56">
        <v>8.7827400000000004</v>
      </c>
      <c r="W1744" s="56">
        <v>9.6558799999999998</v>
      </c>
      <c r="Y1744" s="45">
        <v>44477</v>
      </c>
      <c r="Z1744" s="56">
        <v>7.7797900000000002</v>
      </c>
      <c r="AA1744" s="56">
        <v>10.66878</v>
      </c>
      <c r="AC1744" s="45">
        <v>44477</v>
      </c>
      <c r="AD1744" s="56">
        <v>0.48397000000000001</v>
      </c>
      <c r="AE1744" s="56">
        <v>0.58984000000000003</v>
      </c>
      <c r="AG1744" s="45">
        <v>44477</v>
      </c>
      <c r="AH1744" s="56">
        <v>1.4805600000000001</v>
      </c>
      <c r="AI1744" s="56">
        <v>0.78654999999999997</v>
      </c>
      <c r="AK1744" s="45">
        <v>44477</v>
      </c>
      <c r="AL1744" s="56">
        <v>1.46228</v>
      </c>
      <c r="AM1744" s="56">
        <v>1.2827</v>
      </c>
      <c r="AO1744" s="45">
        <v>44477</v>
      </c>
      <c r="AP1744" s="56">
        <v>4.4097200000000001</v>
      </c>
      <c r="AQ1744" s="56">
        <v>4.0972200000000001</v>
      </c>
    </row>
    <row r="1745" spans="1:43">
      <c r="A1745" s="45">
        <v>44478</v>
      </c>
      <c r="B1745" s="56">
        <v>0.14348</v>
      </c>
      <c r="C1745" s="56">
        <v>0.19877</v>
      </c>
      <c r="E1745" s="45">
        <v>44478</v>
      </c>
      <c r="F1745" s="56">
        <v>0</v>
      </c>
      <c r="G1745" s="56">
        <v>7.1428500000000001</v>
      </c>
      <c r="I1745" s="45">
        <v>44478</v>
      </c>
      <c r="J1745" s="56">
        <v>1.69401</v>
      </c>
      <c r="K1745" s="56">
        <v>0.26468999999999998</v>
      </c>
      <c r="M1745" s="45">
        <v>44478</v>
      </c>
      <c r="N1745" s="56">
        <v>1.2532399999999999</v>
      </c>
      <c r="O1745" s="56">
        <v>0.64822000000000002</v>
      </c>
      <c r="Q1745" s="45">
        <v>44478</v>
      </c>
      <c r="R1745" s="56">
        <v>5.0503900000000002</v>
      </c>
      <c r="S1745" s="56">
        <v>4.0554399999999999</v>
      </c>
      <c r="U1745" s="45">
        <v>44478</v>
      </c>
      <c r="V1745" s="56">
        <v>3.7750300000000001</v>
      </c>
      <c r="W1745" s="56">
        <v>5.5726699999999996</v>
      </c>
      <c r="Y1745" s="45">
        <v>44478</v>
      </c>
      <c r="Z1745" s="56">
        <v>3.3439399999999999</v>
      </c>
      <c r="AA1745" s="56">
        <v>6.1191899999999997</v>
      </c>
      <c r="AC1745" s="45">
        <v>44478</v>
      </c>
      <c r="AD1745" s="56">
        <v>0.23563999999999999</v>
      </c>
      <c r="AE1745" s="56">
        <v>0.41566999999999998</v>
      </c>
      <c r="AG1745" s="45">
        <v>44478</v>
      </c>
      <c r="AH1745" s="56">
        <v>0.74028000000000005</v>
      </c>
      <c r="AI1745" s="56">
        <v>0.13880000000000001</v>
      </c>
      <c r="AK1745" s="45">
        <v>44478</v>
      </c>
      <c r="AL1745" s="56">
        <v>0.33350000000000002</v>
      </c>
      <c r="AM1745" s="56">
        <v>0.12827</v>
      </c>
      <c r="AO1745" s="45">
        <v>44478</v>
      </c>
      <c r="AP1745" s="56">
        <v>0.97221999999999997</v>
      </c>
      <c r="AQ1745" s="56">
        <v>0.9375</v>
      </c>
    </row>
    <row r="1746" spans="1:43">
      <c r="A1746" s="45">
        <v>44479</v>
      </c>
      <c r="B1746" s="56">
        <v>0.10793999999999999</v>
      </c>
      <c r="C1746" s="56">
        <v>0.14612</v>
      </c>
      <c r="E1746" s="45">
        <v>44479</v>
      </c>
      <c r="F1746" s="56">
        <v>0</v>
      </c>
      <c r="G1746" s="56">
        <v>0</v>
      </c>
      <c r="I1746" s="45">
        <v>44479</v>
      </c>
      <c r="J1746" s="56">
        <v>0.89993999999999996</v>
      </c>
      <c r="K1746" s="56">
        <v>0.26468999999999998</v>
      </c>
      <c r="M1746" s="45">
        <v>44479</v>
      </c>
      <c r="N1746" s="56">
        <v>0.82108000000000003</v>
      </c>
      <c r="O1746" s="56">
        <v>0.60501000000000005</v>
      </c>
      <c r="Q1746" s="45">
        <v>44479</v>
      </c>
      <c r="R1746" s="56">
        <v>4.8465299999999996</v>
      </c>
      <c r="S1746" s="56">
        <v>3.3555600000000001</v>
      </c>
      <c r="U1746" s="45">
        <v>44479</v>
      </c>
      <c r="V1746" s="56">
        <v>2.8762099999999999</v>
      </c>
      <c r="W1746" s="56">
        <v>5.9065200000000004</v>
      </c>
      <c r="Y1746" s="45">
        <v>44479</v>
      </c>
      <c r="Z1746" s="56">
        <v>2.5477699999999999</v>
      </c>
      <c r="AA1746" s="56">
        <v>7.59781</v>
      </c>
      <c r="AC1746" s="45">
        <v>44479</v>
      </c>
      <c r="AD1746" s="56">
        <v>0.22247</v>
      </c>
      <c r="AE1746" s="56">
        <v>0.49519000000000002</v>
      </c>
      <c r="AG1746" s="45">
        <v>44479</v>
      </c>
      <c r="AH1746" s="56">
        <v>0.77112000000000003</v>
      </c>
      <c r="AI1746" s="56">
        <v>0.20049</v>
      </c>
      <c r="AK1746" s="45">
        <v>44479</v>
      </c>
      <c r="AL1746" s="56">
        <v>0.56438999999999995</v>
      </c>
      <c r="AM1746" s="56">
        <v>0.25653999999999999</v>
      </c>
      <c r="AO1746" s="45">
        <v>44479</v>
      </c>
      <c r="AP1746" s="56">
        <v>1.35416</v>
      </c>
      <c r="AQ1746" s="56">
        <v>0.97221999999999997</v>
      </c>
    </row>
    <row r="1747" spans="1:43">
      <c r="A1747" s="45">
        <v>44480</v>
      </c>
      <c r="B1747" s="56">
        <v>0.16980999999999999</v>
      </c>
      <c r="C1747" s="56">
        <v>0.16980999999999999</v>
      </c>
      <c r="E1747" s="45">
        <v>44480</v>
      </c>
      <c r="F1747" s="56">
        <v>0</v>
      </c>
      <c r="G1747" s="56">
        <v>0</v>
      </c>
      <c r="I1747" s="45">
        <v>44480</v>
      </c>
      <c r="J1747" s="56">
        <v>1.9587000000000001</v>
      </c>
      <c r="K1747" s="56">
        <v>0.74112999999999996</v>
      </c>
      <c r="M1747" s="45">
        <v>44480</v>
      </c>
      <c r="N1747" s="56">
        <v>1.1668099999999999</v>
      </c>
      <c r="O1747" s="56">
        <v>0.38893</v>
      </c>
      <c r="Q1747" s="45">
        <v>44480</v>
      </c>
      <c r="R1747" s="56">
        <v>6.3430200000000001</v>
      </c>
      <c r="S1747" s="56">
        <v>5.3087900000000001</v>
      </c>
      <c r="U1747" s="45">
        <v>44480</v>
      </c>
      <c r="V1747" s="56">
        <v>3.9291200000000002</v>
      </c>
      <c r="W1747" s="56">
        <v>8.2434499999999993</v>
      </c>
      <c r="Y1747" s="45">
        <v>44480</v>
      </c>
      <c r="Z1747" s="56">
        <v>3.4804300000000001</v>
      </c>
      <c r="AA1747" s="56">
        <v>7.8480400000000001</v>
      </c>
      <c r="AC1747" s="45">
        <v>44480</v>
      </c>
      <c r="AD1747" s="56">
        <v>0.21174000000000001</v>
      </c>
      <c r="AE1747" s="56">
        <v>0.53715000000000002</v>
      </c>
      <c r="AG1747" s="45">
        <v>44480</v>
      </c>
      <c r="AH1747" s="56">
        <v>0.94077</v>
      </c>
      <c r="AI1747" s="56">
        <v>0.35471000000000003</v>
      </c>
      <c r="AK1747" s="45">
        <v>44480</v>
      </c>
      <c r="AL1747" s="56">
        <v>0.46177000000000001</v>
      </c>
      <c r="AM1747" s="56">
        <v>0.43612000000000001</v>
      </c>
      <c r="AO1747" s="45">
        <v>44480</v>
      </c>
      <c r="AP1747" s="56">
        <v>1.5972200000000001</v>
      </c>
      <c r="AQ1747" s="56">
        <v>1.8402700000000001</v>
      </c>
    </row>
    <row r="1748" spans="1:43">
      <c r="A1748" s="45">
        <v>44481</v>
      </c>
      <c r="B1748" s="56">
        <v>0.46468999999999999</v>
      </c>
      <c r="C1748" s="56">
        <v>0.39360000000000001</v>
      </c>
      <c r="E1748" s="45">
        <v>44481</v>
      </c>
      <c r="F1748" s="56">
        <v>20</v>
      </c>
      <c r="G1748" s="56">
        <v>15.71428</v>
      </c>
      <c r="I1748" s="45">
        <v>44481</v>
      </c>
      <c r="J1748" s="56">
        <v>12.916880000000001</v>
      </c>
      <c r="K1748" s="56">
        <v>1.1116900000000001</v>
      </c>
      <c r="M1748" s="45">
        <v>44481</v>
      </c>
      <c r="N1748" s="56">
        <v>9.3777000000000008</v>
      </c>
      <c r="O1748" s="56">
        <v>1.1235900000000001</v>
      </c>
      <c r="Q1748" s="45">
        <v>44481</v>
      </c>
      <c r="R1748" s="56">
        <v>14.4354</v>
      </c>
      <c r="S1748" s="56">
        <v>15.47678</v>
      </c>
      <c r="U1748" s="45">
        <v>44481</v>
      </c>
      <c r="V1748" s="56">
        <v>11.42783</v>
      </c>
      <c r="W1748" s="56">
        <v>20.390339999999998</v>
      </c>
      <c r="Y1748" s="45">
        <v>44481</v>
      </c>
      <c r="Z1748" s="56">
        <v>10.12283</v>
      </c>
      <c r="AA1748" s="56">
        <v>23.544129999999999</v>
      </c>
      <c r="AC1748" s="45">
        <v>44481</v>
      </c>
      <c r="AD1748" s="56">
        <v>0.82060999999999995</v>
      </c>
      <c r="AE1748" s="56">
        <v>0.69962000000000002</v>
      </c>
      <c r="AG1748" s="45">
        <v>44481</v>
      </c>
      <c r="AH1748" s="56">
        <v>3.9790199999999998</v>
      </c>
      <c r="AI1748" s="56">
        <v>1.24922</v>
      </c>
      <c r="AK1748" s="45">
        <v>44481</v>
      </c>
      <c r="AL1748" s="56">
        <v>1.9497100000000001</v>
      </c>
      <c r="AM1748" s="56">
        <v>1.1544300000000001</v>
      </c>
      <c r="AO1748" s="45">
        <v>44481</v>
      </c>
      <c r="AP1748" s="56">
        <v>6.0069400000000002</v>
      </c>
      <c r="AQ1748" s="56">
        <v>6.25</v>
      </c>
    </row>
    <row r="1749" spans="1:43">
      <c r="A1749" s="45">
        <v>44482</v>
      </c>
      <c r="B1749" s="56">
        <v>0.33435999999999999</v>
      </c>
      <c r="C1749" s="56">
        <v>0.30409000000000003</v>
      </c>
      <c r="E1749" s="45">
        <v>44482</v>
      </c>
      <c r="F1749" s="56">
        <v>12.857139999999999</v>
      </c>
      <c r="G1749" s="56">
        <v>22.857140000000001</v>
      </c>
      <c r="I1749" s="45">
        <v>44482</v>
      </c>
      <c r="J1749" s="56">
        <v>3.9703499999999998</v>
      </c>
      <c r="K1749" s="56">
        <v>1.1646300000000001</v>
      </c>
      <c r="M1749" s="45">
        <v>44482</v>
      </c>
      <c r="N1749" s="56">
        <v>2.5929099999999998</v>
      </c>
      <c r="O1749" s="56">
        <v>1.3396699999999999</v>
      </c>
      <c r="Q1749" s="45">
        <v>44482</v>
      </c>
      <c r="R1749" s="56">
        <v>11.401529999999999</v>
      </c>
      <c r="S1749" s="56">
        <v>12.13874</v>
      </c>
      <c r="U1749" s="45">
        <v>44482</v>
      </c>
      <c r="V1749" s="56">
        <v>6.7796599999999998</v>
      </c>
      <c r="W1749" s="56">
        <v>10.99126</v>
      </c>
      <c r="Y1749" s="45">
        <v>44482</v>
      </c>
      <c r="Z1749" s="56">
        <v>6.0054499999999997</v>
      </c>
      <c r="AA1749" s="56">
        <v>11.85168</v>
      </c>
      <c r="AC1749" s="45">
        <v>44482</v>
      </c>
      <c r="AD1749" s="56">
        <v>0.44103999999999999</v>
      </c>
      <c r="AE1749" s="56">
        <v>0.53569</v>
      </c>
      <c r="AG1749" s="45">
        <v>44482</v>
      </c>
      <c r="AH1749" s="56">
        <v>1.91239</v>
      </c>
      <c r="AI1749" s="56">
        <v>0.60148000000000001</v>
      </c>
      <c r="AK1749" s="45">
        <v>44482</v>
      </c>
      <c r="AL1749" s="56">
        <v>1.5905499999999999</v>
      </c>
      <c r="AM1749" s="56">
        <v>0.64134999999999998</v>
      </c>
      <c r="AO1749" s="45">
        <v>44482</v>
      </c>
      <c r="AP1749" s="56">
        <v>7.04861</v>
      </c>
      <c r="AQ1749" s="56">
        <v>5.4513800000000003</v>
      </c>
    </row>
    <row r="1750" spans="1:43">
      <c r="A1750" s="45">
        <v>44483</v>
      </c>
      <c r="B1750" s="56">
        <v>0.34226000000000001</v>
      </c>
      <c r="C1750" s="56">
        <v>0.35805999999999999</v>
      </c>
      <c r="E1750" s="45">
        <v>44483</v>
      </c>
      <c r="F1750" s="56">
        <v>20</v>
      </c>
      <c r="G1750" s="56">
        <v>20</v>
      </c>
      <c r="I1750" s="45">
        <v>44483</v>
      </c>
      <c r="J1750" s="56">
        <v>3.0174599999999998</v>
      </c>
      <c r="K1750" s="56">
        <v>1.3763799999999999</v>
      </c>
      <c r="M1750" s="45">
        <v>44483</v>
      </c>
      <c r="N1750" s="56">
        <v>1.5989599999999999</v>
      </c>
      <c r="O1750" s="56">
        <v>2.11754</v>
      </c>
      <c r="Q1750" s="45">
        <v>44483</v>
      </c>
      <c r="R1750" s="56">
        <v>11.0464</v>
      </c>
      <c r="S1750" s="56">
        <v>11.031140000000001</v>
      </c>
      <c r="U1750" s="45">
        <v>44483</v>
      </c>
      <c r="V1750" s="56">
        <v>7.6784699999999999</v>
      </c>
      <c r="W1750" s="56">
        <v>8.7827400000000004</v>
      </c>
      <c r="Y1750" s="45">
        <v>44483</v>
      </c>
      <c r="Z1750" s="56">
        <v>6.8016300000000003</v>
      </c>
      <c r="AA1750" s="56">
        <v>12.374879999999999</v>
      </c>
      <c r="AC1750" s="45">
        <v>44483</v>
      </c>
      <c r="AD1750" s="56">
        <v>0.37030000000000002</v>
      </c>
      <c r="AE1750" s="56">
        <v>0.55520000000000003</v>
      </c>
      <c r="AG1750" s="45">
        <v>44483</v>
      </c>
      <c r="AH1750" s="56">
        <v>1.24922</v>
      </c>
      <c r="AI1750" s="56">
        <v>0.46267000000000003</v>
      </c>
      <c r="AK1750" s="45">
        <v>44483</v>
      </c>
      <c r="AL1750" s="56">
        <v>2.05233</v>
      </c>
      <c r="AM1750" s="56">
        <v>1.5649</v>
      </c>
      <c r="AO1750" s="45">
        <v>44483</v>
      </c>
      <c r="AP1750" s="56">
        <v>5.7291600000000003</v>
      </c>
      <c r="AQ1750" s="56">
        <v>4.4097200000000001</v>
      </c>
    </row>
    <row r="1751" spans="1:43">
      <c r="A1751" s="45">
        <v>44484</v>
      </c>
      <c r="B1751" s="56">
        <v>0.24485000000000001</v>
      </c>
      <c r="C1751" s="56">
        <v>0.33040999999999998</v>
      </c>
      <c r="E1751" s="45">
        <v>44484</v>
      </c>
      <c r="F1751" s="56">
        <v>0</v>
      </c>
      <c r="G1751" s="56">
        <v>7.1428500000000001</v>
      </c>
      <c r="I1751" s="45">
        <v>44484</v>
      </c>
      <c r="J1751" s="56">
        <v>1.27051</v>
      </c>
      <c r="K1751" s="56">
        <v>1.4822599999999999</v>
      </c>
      <c r="M1751" s="45">
        <v>44484</v>
      </c>
      <c r="N1751" s="56">
        <v>1.7285999999999999</v>
      </c>
      <c r="O1751" s="56">
        <v>1.9014599999999999</v>
      </c>
      <c r="Q1751" s="45">
        <v>44484</v>
      </c>
      <c r="R1751" s="56">
        <v>10.321199999999999</v>
      </c>
      <c r="S1751" s="56">
        <v>10.33971</v>
      </c>
      <c r="U1751" s="45">
        <v>44484</v>
      </c>
      <c r="V1751" s="56">
        <v>6.5998900000000003</v>
      </c>
      <c r="W1751" s="56">
        <v>5.7010699999999996</v>
      </c>
      <c r="Y1751" s="45">
        <v>44484</v>
      </c>
      <c r="Z1751" s="56">
        <v>5.8462199999999998</v>
      </c>
      <c r="AA1751" s="56">
        <v>10.32757</v>
      </c>
      <c r="AC1751" s="45">
        <v>44484</v>
      </c>
      <c r="AD1751" s="56">
        <v>0.34493000000000001</v>
      </c>
      <c r="AE1751" s="56">
        <v>0.54105999999999999</v>
      </c>
      <c r="AG1751" s="45">
        <v>44484</v>
      </c>
      <c r="AH1751" s="56">
        <v>0.92535000000000001</v>
      </c>
      <c r="AI1751" s="56">
        <v>0.64773999999999998</v>
      </c>
      <c r="AK1751" s="45">
        <v>44484</v>
      </c>
      <c r="AL1751" s="56">
        <v>1.25705</v>
      </c>
      <c r="AM1751" s="56">
        <v>0.87224000000000002</v>
      </c>
      <c r="AO1751" s="45">
        <v>44484</v>
      </c>
      <c r="AP1751" s="56">
        <v>6.0069400000000002</v>
      </c>
      <c r="AQ1751" s="56">
        <v>3.6805500000000002</v>
      </c>
    </row>
    <row r="1752" spans="1:43">
      <c r="A1752" s="45">
        <v>44485</v>
      </c>
      <c r="B1752" s="56">
        <v>0.14743000000000001</v>
      </c>
      <c r="C1752" s="56">
        <v>0.16455</v>
      </c>
      <c r="E1752" s="45">
        <v>44485</v>
      </c>
      <c r="F1752" s="56">
        <v>7.1428500000000001</v>
      </c>
      <c r="G1752" s="56">
        <v>7.1428500000000001</v>
      </c>
      <c r="I1752" s="45">
        <v>44485</v>
      </c>
      <c r="J1752" s="56">
        <v>0.58230999999999999</v>
      </c>
      <c r="K1752" s="56">
        <v>0.63524999999999998</v>
      </c>
      <c r="M1752" s="45">
        <v>44485</v>
      </c>
      <c r="N1752" s="56">
        <v>0.95072999999999996</v>
      </c>
      <c r="O1752" s="56">
        <v>0.34572000000000003</v>
      </c>
      <c r="Q1752" s="45">
        <v>44485</v>
      </c>
      <c r="R1752" s="56">
        <v>5.0526600000000004</v>
      </c>
      <c r="S1752" s="56">
        <v>3.9197500000000001</v>
      </c>
      <c r="U1752" s="45">
        <v>44485</v>
      </c>
      <c r="V1752" s="56">
        <v>2.85053</v>
      </c>
      <c r="W1752" s="56">
        <v>4.0318399999999999</v>
      </c>
      <c r="Y1752" s="45">
        <v>44485</v>
      </c>
      <c r="Z1752" s="56">
        <v>2.52502</v>
      </c>
      <c r="AA1752" s="56">
        <v>5.4595000000000002</v>
      </c>
      <c r="AC1752" s="45">
        <v>44485</v>
      </c>
      <c r="AD1752" s="56">
        <v>0.17710000000000001</v>
      </c>
      <c r="AE1752" s="56">
        <v>0.43128</v>
      </c>
      <c r="AG1752" s="45">
        <v>44485</v>
      </c>
      <c r="AH1752" s="56">
        <v>0.53978999999999999</v>
      </c>
      <c r="AI1752" s="56">
        <v>0.10795</v>
      </c>
      <c r="AK1752" s="45">
        <v>44485</v>
      </c>
      <c r="AL1752" s="56">
        <v>0.23088</v>
      </c>
      <c r="AM1752" s="56">
        <v>0</v>
      </c>
      <c r="AO1752" s="45">
        <v>44485</v>
      </c>
      <c r="AP1752" s="56">
        <v>1.4583299999999999</v>
      </c>
      <c r="AQ1752" s="56">
        <v>1.04166</v>
      </c>
    </row>
    <row r="1753" spans="1:43">
      <c r="A1753" s="45">
        <v>44486</v>
      </c>
      <c r="B1753" s="56">
        <v>0.21457000000000001</v>
      </c>
      <c r="C1753" s="56">
        <v>0.12769</v>
      </c>
      <c r="E1753" s="45">
        <v>44486</v>
      </c>
      <c r="F1753" s="56">
        <v>0</v>
      </c>
      <c r="G1753" s="56">
        <v>0</v>
      </c>
      <c r="I1753" s="45">
        <v>44486</v>
      </c>
      <c r="J1753" s="56">
        <v>0.52937999999999996</v>
      </c>
      <c r="K1753" s="56">
        <v>0.37056</v>
      </c>
      <c r="M1753" s="45">
        <v>44486</v>
      </c>
      <c r="N1753" s="56">
        <v>0.51858000000000004</v>
      </c>
      <c r="O1753" s="56">
        <v>0.60501000000000005</v>
      </c>
      <c r="Q1753" s="45">
        <v>44486</v>
      </c>
      <c r="R1753" s="56">
        <v>4.2797499999999999</v>
      </c>
      <c r="S1753" s="56">
        <v>3.3325200000000001</v>
      </c>
      <c r="U1753" s="45">
        <v>44486</v>
      </c>
      <c r="V1753" s="56">
        <v>2.7221299999999999</v>
      </c>
      <c r="W1753" s="56">
        <v>3.8777599999999999</v>
      </c>
      <c r="Y1753" s="45">
        <v>44486</v>
      </c>
      <c r="Z1753" s="56">
        <v>2.4112800000000001</v>
      </c>
      <c r="AA1753" s="56">
        <v>7.4158299999999997</v>
      </c>
      <c r="AC1753" s="45">
        <v>44486</v>
      </c>
      <c r="AD1753" s="56">
        <v>0.14343</v>
      </c>
      <c r="AE1753" s="56">
        <v>0.45323999999999998</v>
      </c>
      <c r="AG1753" s="45">
        <v>44486</v>
      </c>
      <c r="AH1753" s="56">
        <v>0.55520999999999998</v>
      </c>
      <c r="AI1753" s="56">
        <v>0.13880000000000001</v>
      </c>
      <c r="AK1753" s="45">
        <v>44486</v>
      </c>
      <c r="AL1753" s="56">
        <v>0.51307999999999998</v>
      </c>
      <c r="AM1753" s="56">
        <v>0</v>
      </c>
      <c r="AO1753" s="45">
        <v>44486</v>
      </c>
      <c r="AP1753" s="56">
        <v>1.5972200000000001</v>
      </c>
      <c r="AQ1753" s="56">
        <v>1.25</v>
      </c>
    </row>
    <row r="1754" spans="1:43">
      <c r="A1754" s="45">
        <v>44487</v>
      </c>
      <c r="B1754" s="56">
        <v>0.26063999999999998</v>
      </c>
      <c r="C1754" s="56">
        <v>0.24879999999999999</v>
      </c>
      <c r="E1754" s="45">
        <v>44487</v>
      </c>
      <c r="F1754" s="56">
        <v>18.57142</v>
      </c>
      <c r="G1754" s="56">
        <v>15.71428</v>
      </c>
      <c r="I1754" s="45">
        <v>44487</v>
      </c>
      <c r="J1754" s="56">
        <v>1.27051</v>
      </c>
      <c r="K1754" s="56">
        <v>1.27051</v>
      </c>
      <c r="M1754" s="45">
        <v>44487</v>
      </c>
      <c r="N1754" s="56">
        <v>1.1235900000000001</v>
      </c>
      <c r="O1754" s="56">
        <v>2.0743299999999998</v>
      </c>
      <c r="Q1754" s="45">
        <v>44487</v>
      </c>
      <c r="R1754" s="56">
        <v>9.6680700000000002</v>
      </c>
      <c r="S1754" s="56">
        <v>9.9040700000000008</v>
      </c>
      <c r="U1754" s="45">
        <v>44487</v>
      </c>
      <c r="V1754" s="56">
        <v>4.9049800000000001</v>
      </c>
      <c r="W1754" s="56">
        <v>6.1633199999999997</v>
      </c>
      <c r="Y1754" s="45">
        <v>44487</v>
      </c>
      <c r="Z1754" s="56">
        <v>4.3448500000000001</v>
      </c>
      <c r="AA1754" s="56">
        <v>8.5987200000000001</v>
      </c>
      <c r="AC1754" s="45">
        <v>44487</v>
      </c>
      <c r="AD1754" s="56">
        <v>0.28736</v>
      </c>
      <c r="AE1754" s="56">
        <v>0.55423</v>
      </c>
      <c r="AG1754" s="45">
        <v>44487</v>
      </c>
      <c r="AH1754" s="56">
        <v>1.07958</v>
      </c>
      <c r="AI1754" s="56">
        <v>0.40098</v>
      </c>
      <c r="AK1754" s="45">
        <v>44487</v>
      </c>
      <c r="AL1754" s="56">
        <v>0.82093000000000005</v>
      </c>
      <c r="AM1754" s="56">
        <v>0.33350000000000002</v>
      </c>
      <c r="AO1754" s="45">
        <v>44487</v>
      </c>
      <c r="AP1754" s="56">
        <v>5.625</v>
      </c>
      <c r="AQ1754" s="56">
        <v>4.6527700000000003</v>
      </c>
    </row>
    <row r="1755" spans="1:43">
      <c r="A1755" s="45">
        <v>44488</v>
      </c>
      <c r="B1755" s="56">
        <v>0.27906999999999998</v>
      </c>
      <c r="C1755" s="56">
        <v>0.33173000000000002</v>
      </c>
      <c r="E1755" s="45">
        <v>44488</v>
      </c>
      <c r="F1755" s="56">
        <v>15.71428</v>
      </c>
      <c r="G1755" s="56">
        <v>28.57142</v>
      </c>
      <c r="I1755" s="45">
        <v>44488</v>
      </c>
      <c r="J1755" s="56">
        <v>1.3763799999999999</v>
      </c>
      <c r="K1755" s="56">
        <v>1.21757</v>
      </c>
      <c r="M1755" s="45">
        <v>44488</v>
      </c>
      <c r="N1755" s="56">
        <v>1.4693099999999999</v>
      </c>
      <c r="O1755" s="56">
        <v>2.0743299999999998</v>
      </c>
      <c r="Q1755" s="45">
        <v>44488</v>
      </c>
      <c r="R1755" s="56">
        <v>10.46339</v>
      </c>
      <c r="S1755" s="56">
        <v>9.4450599999999998</v>
      </c>
      <c r="U1755" s="45">
        <v>44488</v>
      </c>
      <c r="V1755" s="56">
        <v>6.9594199999999997</v>
      </c>
      <c r="W1755" s="56">
        <v>5.4442700000000004</v>
      </c>
      <c r="Y1755" s="45">
        <v>44488</v>
      </c>
      <c r="Z1755" s="56">
        <v>6.1646900000000002</v>
      </c>
      <c r="AA1755" s="56">
        <v>7.5295699999999997</v>
      </c>
      <c r="AC1755" s="45">
        <v>44488</v>
      </c>
      <c r="AD1755" s="56">
        <v>0.26246999999999998</v>
      </c>
      <c r="AE1755" s="56">
        <v>0.52739000000000003</v>
      </c>
      <c r="AG1755" s="45">
        <v>44488</v>
      </c>
      <c r="AH1755" s="56">
        <v>0.86365999999999998</v>
      </c>
      <c r="AI1755" s="56">
        <v>0.49352000000000001</v>
      </c>
      <c r="AK1755" s="45">
        <v>44488</v>
      </c>
      <c r="AL1755" s="56">
        <v>1.3340099999999999</v>
      </c>
      <c r="AM1755" s="56">
        <v>0.76961999999999997</v>
      </c>
      <c r="AO1755" s="45">
        <v>44488</v>
      </c>
      <c r="AP1755" s="56">
        <v>5.3125</v>
      </c>
      <c r="AQ1755" s="56">
        <v>3.2638799999999999</v>
      </c>
    </row>
    <row r="1756" spans="1:43">
      <c r="A1756" s="45">
        <v>44489</v>
      </c>
      <c r="B1756" s="56">
        <v>0.23168</v>
      </c>
      <c r="C1756" s="56">
        <v>0.25933</v>
      </c>
      <c r="E1756" s="45">
        <v>44489</v>
      </c>
      <c r="F1756" s="56">
        <v>27.142849999999999</v>
      </c>
      <c r="G1756" s="56">
        <v>0</v>
      </c>
      <c r="I1756" s="45">
        <v>44489</v>
      </c>
      <c r="J1756" s="56">
        <v>1.9587000000000001</v>
      </c>
      <c r="K1756" s="56">
        <v>1.21757</v>
      </c>
      <c r="M1756" s="45">
        <v>44489</v>
      </c>
      <c r="N1756" s="56">
        <v>2.20397</v>
      </c>
      <c r="O1756" s="56">
        <v>1.4260999999999999</v>
      </c>
      <c r="Q1756" s="45">
        <v>44489</v>
      </c>
      <c r="R1756" s="56">
        <v>10.5137</v>
      </c>
      <c r="S1756" s="56">
        <v>9.4785000000000004</v>
      </c>
      <c r="U1756" s="45">
        <v>44489</v>
      </c>
      <c r="V1756" s="56">
        <v>8.3461700000000008</v>
      </c>
      <c r="W1756" s="56">
        <v>5.08474</v>
      </c>
      <c r="Y1756" s="45">
        <v>44489</v>
      </c>
      <c r="Z1756" s="56">
        <v>7.3930800000000003</v>
      </c>
      <c r="AA1756" s="56">
        <v>6.5286600000000004</v>
      </c>
      <c r="AC1756" s="45">
        <v>44489</v>
      </c>
      <c r="AD1756" s="56">
        <v>0.24246999999999999</v>
      </c>
      <c r="AE1756" s="56">
        <v>0.53032000000000001</v>
      </c>
      <c r="AG1756" s="45">
        <v>44489</v>
      </c>
      <c r="AH1756" s="56">
        <v>0.78654999999999997</v>
      </c>
      <c r="AI1756" s="56">
        <v>0.24676000000000001</v>
      </c>
      <c r="AK1756" s="45">
        <v>44489</v>
      </c>
      <c r="AL1756" s="56">
        <v>1.51359</v>
      </c>
      <c r="AM1756" s="56">
        <v>0.66700000000000004</v>
      </c>
      <c r="AO1756" s="45">
        <v>44489</v>
      </c>
      <c r="AP1756" s="56">
        <v>5.3125</v>
      </c>
      <c r="AQ1756" s="56">
        <v>3.0902699999999999</v>
      </c>
    </row>
    <row r="1757" spans="1:43">
      <c r="A1757" s="45">
        <v>44490</v>
      </c>
      <c r="B1757" s="56">
        <v>0.18298</v>
      </c>
      <c r="C1757" s="56">
        <v>0.45021</v>
      </c>
      <c r="E1757" s="45">
        <v>44490</v>
      </c>
      <c r="F1757" s="56">
        <v>20</v>
      </c>
      <c r="G1757" s="56">
        <v>8.5714199999999998</v>
      </c>
      <c r="I1757" s="45">
        <v>44490</v>
      </c>
      <c r="J1757" s="56">
        <v>1.4293199999999999</v>
      </c>
      <c r="K1757" s="56">
        <v>1.32345</v>
      </c>
      <c r="M1757" s="45">
        <v>44490</v>
      </c>
      <c r="N1757" s="56">
        <v>1.6853899999999999</v>
      </c>
      <c r="O1757" s="56">
        <v>0.73465000000000003</v>
      </c>
      <c r="Q1757" s="45">
        <v>44490</v>
      </c>
      <c r="R1757" s="56">
        <v>10.00113</v>
      </c>
      <c r="S1757" s="56">
        <v>9.6378799999999991</v>
      </c>
      <c r="U1757" s="45">
        <v>44490</v>
      </c>
      <c r="V1757" s="56">
        <v>5.4699499999999999</v>
      </c>
      <c r="W1757" s="56">
        <v>5.4699499999999999</v>
      </c>
      <c r="Y1757" s="45">
        <v>44490</v>
      </c>
      <c r="Z1757" s="56">
        <v>4.8453099999999996</v>
      </c>
      <c r="AA1757" s="56">
        <v>6.5968999999999998</v>
      </c>
      <c r="AC1757" s="45">
        <v>44490</v>
      </c>
      <c r="AD1757" s="56">
        <v>0.27661999999999998</v>
      </c>
      <c r="AE1757" s="56">
        <v>0.51568999999999998</v>
      </c>
      <c r="AG1757" s="45">
        <v>44490</v>
      </c>
      <c r="AH1757" s="56">
        <v>0.64773999999999998</v>
      </c>
      <c r="AI1757" s="56">
        <v>0.21590999999999999</v>
      </c>
      <c r="AK1757" s="45">
        <v>44490</v>
      </c>
      <c r="AL1757" s="56">
        <v>1.5649</v>
      </c>
      <c r="AM1757" s="56">
        <v>0.84658</v>
      </c>
      <c r="AO1757" s="45">
        <v>44490</v>
      </c>
      <c r="AP1757" s="56">
        <v>6.3541600000000003</v>
      </c>
      <c r="AQ1757" s="56">
        <v>3.4375</v>
      </c>
    </row>
    <row r="1758" spans="1:43">
      <c r="A1758" s="45">
        <v>44491</v>
      </c>
      <c r="B1758" s="56">
        <v>0.17902999999999999</v>
      </c>
      <c r="C1758" s="56">
        <v>0.31330000000000002</v>
      </c>
      <c r="E1758" s="45">
        <v>44491</v>
      </c>
      <c r="F1758" s="56">
        <v>20</v>
      </c>
      <c r="G1758" s="56">
        <v>24.285710000000002</v>
      </c>
      <c r="I1758" s="45">
        <v>44491</v>
      </c>
      <c r="J1758" s="56">
        <v>1.69401</v>
      </c>
      <c r="K1758" s="56">
        <v>0.95287999999999995</v>
      </c>
      <c r="M1758" s="45">
        <v>44491</v>
      </c>
      <c r="N1758" s="56">
        <v>0.77786999999999995</v>
      </c>
      <c r="O1758" s="56">
        <v>0.99394000000000005</v>
      </c>
      <c r="Q1758" s="45">
        <v>44491</v>
      </c>
      <c r="R1758" s="56">
        <v>8.4738100000000003</v>
      </c>
      <c r="S1758" s="56">
        <v>8.41343</v>
      </c>
      <c r="U1758" s="45">
        <v>44491</v>
      </c>
      <c r="V1758" s="56">
        <v>4.4427300000000001</v>
      </c>
      <c r="W1758" s="56">
        <v>4.6481700000000004</v>
      </c>
      <c r="Y1758" s="45">
        <v>44491</v>
      </c>
      <c r="Z1758" s="56">
        <v>3.9353899999999999</v>
      </c>
      <c r="AA1758" s="56">
        <v>5.6642400000000004</v>
      </c>
      <c r="AC1758" s="45">
        <v>44491</v>
      </c>
      <c r="AD1758" s="56">
        <v>0.21368999999999999</v>
      </c>
      <c r="AE1758" s="56">
        <v>0.46543000000000001</v>
      </c>
      <c r="AG1758" s="45">
        <v>44491</v>
      </c>
      <c r="AH1758" s="56">
        <v>0.44724999999999998</v>
      </c>
      <c r="AI1758" s="56">
        <v>0.24676000000000001</v>
      </c>
      <c r="AK1758" s="45">
        <v>44491</v>
      </c>
      <c r="AL1758" s="56">
        <v>1.1800900000000001</v>
      </c>
      <c r="AM1758" s="56">
        <v>0.30785000000000001</v>
      </c>
      <c r="AO1758" s="45">
        <v>44491</v>
      </c>
      <c r="AP1758" s="56">
        <v>5.3472200000000001</v>
      </c>
      <c r="AQ1758" s="56">
        <v>2.7083300000000001</v>
      </c>
    </row>
    <row r="1759" spans="1:43">
      <c r="A1759" s="45">
        <v>44492</v>
      </c>
      <c r="B1759" s="56">
        <v>0.11584</v>
      </c>
      <c r="C1759" s="56">
        <v>0.17638999999999999</v>
      </c>
      <c r="E1759" s="45">
        <v>44492</v>
      </c>
      <c r="F1759" s="56">
        <v>10</v>
      </c>
      <c r="G1759" s="56">
        <v>40</v>
      </c>
      <c r="I1759" s="45">
        <v>44492</v>
      </c>
      <c r="J1759" s="56">
        <v>0.63524999999999998</v>
      </c>
      <c r="K1759" s="56">
        <v>0.52937999999999996</v>
      </c>
      <c r="M1759" s="45">
        <v>44492</v>
      </c>
      <c r="N1759" s="56">
        <v>0.34572000000000003</v>
      </c>
      <c r="O1759" s="56">
        <v>0.30249999999999999</v>
      </c>
      <c r="Q1759" s="45">
        <v>44492</v>
      </c>
      <c r="R1759" s="56">
        <v>4.5527499999999996</v>
      </c>
      <c r="S1759" s="56">
        <v>3.21143</v>
      </c>
      <c r="U1759" s="45">
        <v>44492</v>
      </c>
      <c r="V1759" s="56">
        <v>1.82331</v>
      </c>
      <c r="W1759" s="56">
        <v>2.9018999999999999</v>
      </c>
      <c r="Y1759" s="45">
        <v>44492</v>
      </c>
      <c r="Z1759" s="56">
        <v>1.6151</v>
      </c>
      <c r="AA1759" s="56">
        <v>5.3230199999999996</v>
      </c>
      <c r="AC1759" s="45">
        <v>44492</v>
      </c>
      <c r="AD1759" s="56">
        <v>0.11611</v>
      </c>
      <c r="AE1759" s="56">
        <v>0.36443999999999999</v>
      </c>
      <c r="AG1759" s="45">
        <v>44492</v>
      </c>
      <c r="AH1759" s="56">
        <v>0.24676000000000001</v>
      </c>
      <c r="AI1759" s="56">
        <v>0.26218000000000002</v>
      </c>
      <c r="AK1759" s="45">
        <v>44492</v>
      </c>
      <c r="AL1759" s="56">
        <v>0.28219</v>
      </c>
      <c r="AM1759" s="56">
        <v>0.17957000000000001</v>
      </c>
      <c r="AO1759" s="45">
        <v>44492</v>
      </c>
      <c r="AP1759" s="56">
        <v>1.0763799999999999</v>
      </c>
      <c r="AQ1759" s="56">
        <v>1.2847200000000001</v>
      </c>
    </row>
    <row r="1760" spans="1:43">
      <c r="A1760" s="45">
        <v>44493</v>
      </c>
      <c r="B1760" s="56">
        <v>0.11189</v>
      </c>
      <c r="C1760" s="56">
        <v>0.14743000000000001</v>
      </c>
      <c r="E1760" s="45">
        <v>44493</v>
      </c>
      <c r="F1760" s="56">
        <v>0</v>
      </c>
      <c r="G1760" s="56">
        <v>15.71428</v>
      </c>
      <c r="I1760" s="45">
        <v>44493</v>
      </c>
      <c r="J1760" s="56">
        <v>0.31762000000000001</v>
      </c>
      <c r="K1760" s="56">
        <v>0</v>
      </c>
      <c r="M1760" s="45">
        <v>44493</v>
      </c>
      <c r="N1760" s="56">
        <v>0.34572000000000003</v>
      </c>
      <c r="O1760" s="56">
        <v>0.38893</v>
      </c>
      <c r="Q1760" s="45">
        <v>44493</v>
      </c>
      <c r="R1760" s="56">
        <v>4.2794299999999996</v>
      </c>
      <c r="S1760" s="56">
        <v>2.9919899999999999</v>
      </c>
      <c r="U1760" s="45">
        <v>44493</v>
      </c>
      <c r="V1760" s="56">
        <v>2.2855599999999998</v>
      </c>
      <c r="W1760" s="56">
        <v>3.5952700000000002</v>
      </c>
      <c r="Y1760" s="45">
        <v>44493</v>
      </c>
      <c r="Z1760" s="56">
        <v>2.0245600000000001</v>
      </c>
      <c r="AA1760" s="56">
        <v>5.7097300000000004</v>
      </c>
      <c r="AC1760" s="45">
        <v>44493</v>
      </c>
      <c r="AD1760" s="56">
        <v>0.11465</v>
      </c>
      <c r="AE1760" s="56">
        <v>0.42298999999999998</v>
      </c>
      <c r="AG1760" s="45">
        <v>44493</v>
      </c>
      <c r="AH1760" s="56">
        <v>0.32386999999999999</v>
      </c>
      <c r="AI1760" s="56">
        <v>7.7109999999999998E-2</v>
      </c>
      <c r="AK1760" s="45">
        <v>44493</v>
      </c>
      <c r="AL1760" s="56">
        <v>0.41045999999999999</v>
      </c>
      <c r="AM1760" s="56">
        <v>0.12827</v>
      </c>
      <c r="AO1760" s="45">
        <v>44493</v>
      </c>
      <c r="AP1760" s="56">
        <v>1.7013799999999999</v>
      </c>
      <c r="AQ1760" s="56">
        <v>1.18055</v>
      </c>
    </row>
    <row r="1761" spans="1:43">
      <c r="A1761" s="45">
        <v>44494</v>
      </c>
      <c r="B1761" s="56">
        <v>0.20404</v>
      </c>
      <c r="C1761" s="56">
        <v>0.25538</v>
      </c>
      <c r="E1761" s="45">
        <v>44494</v>
      </c>
      <c r="F1761" s="56">
        <v>15.71428</v>
      </c>
      <c r="G1761" s="56">
        <v>8.5714199999999998</v>
      </c>
      <c r="I1761" s="45">
        <v>44494</v>
      </c>
      <c r="J1761" s="56">
        <v>1.3763799999999999</v>
      </c>
      <c r="K1761" s="56">
        <v>2.0116399999999999</v>
      </c>
      <c r="M1761" s="45">
        <v>44494</v>
      </c>
      <c r="N1761" s="56">
        <v>1.3828800000000001</v>
      </c>
      <c r="O1761" s="56">
        <v>1.5989599999999999</v>
      </c>
      <c r="Q1761" s="45">
        <v>44494</v>
      </c>
      <c r="R1761" s="56">
        <v>10.50299</v>
      </c>
      <c r="S1761" s="56">
        <v>10.46111</v>
      </c>
      <c r="U1761" s="45">
        <v>44494</v>
      </c>
      <c r="V1761" s="56">
        <v>8.2434499999999993</v>
      </c>
      <c r="W1761" s="56">
        <v>5.6497099999999998</v>
      </c>
      <c r="Y1761" s="45">
        <v>44494</v>
      </c>
      <c r="Z1761" s="56">
        <v>7.3020899999999997</v>
      </c>
      <c r="AA1761" s="56">
        <v>6.8698800000000002</v>
      </c>
      <c r="AC1761" s="45">
        <v>44494</v>
      </c>
      <c r="AD1761" s="56">
        <v>0.22588</v>
      </c>
      <c r="AE1761" s="56">
        <v>0.46982000000000002</v>
      </c>
      <c r="AG1761" s="45">
        <v>44494</v>
      </c>
      <c r="AH1761" s="56">
        <v>0.50893999999999995</v>
      </c>
      <c r="AI1761" s="56">
        <v>0.32386999999999999</v>
      </c>
      <c r="AK1761" s="45">
        <v>44494</v>
      </c>
      <c r="AL1761" s="56">
        <v>1.02616</v>
      </c>
      <c r="AM1761" s="56">
        <v>0.46177000000000001</v>
      </c>
      <c r="AO1761" s="45">
        <v>44494</v>
      </c>
      <c r="AP1761" s="56">
        <v>6.3541600000000003</v>
      </c>
      <c r="AQ1761" s="56">
        <v>4.3402700000000003</v>
      </c>
    </row>
    <row r="1762" spans="1:43">
      <c r="A1762" s="45">
        <v>44495</v>
      </c>
      <c r="B1762" s="56">
        <v>0.25538</v>
      </c>
      <c r="C1762" s="56">
        <v>0.29355999999999999</v>
      </c>
      <c r="E1762" s="45">
        <v>44495</v>
      </c>
      <c r="F1762" s="56">
        <v>18.57142</v>
      </c>
      <c r="G1762" s="56">
        <v>31.428570000000001</v>
      </c>
      <c r="I1762" s="45">
        <v>44495</v>
      </c>
      <c r="J1762" s="56">
        <v>1.85283</v>
      </c>
      <c r="K1762" s="56">
        <v>0.74112999999999996</v>
      </c>
      <c r="M1762" s="45">
        <v>44495</v>
      </c>
      <c r="N1762" s="56">
        <v>1.5989599999999999</v>
      </c>
      <c r="O1762" s="56">
        <v>1.9878899999999999</v>
      </c>
      <c r="Q1762" s="45">
        <v>44495</v>
      </c>
      <c r="R1762" s="56">
        <v>11.05354</v>
      </c>
      <c r="S1762" s="56">
        <v>9.3372899999999994</v>
      </c>
      <c r="U1762" s="45">
        <v>44495</v>
      </c>
      <c r="V1762" s="56">
        <v>8.3461700000000008</v>
      </c>
      <c r="W1762" s="56">
        <v>4.3400100000000004</v>
      </c>
      <c r="Y1762" s="45">
        <v>44495</v>
      </c>
      <c r="Z1762" s="56">
        <v>7.3930800000000003</v>
      </c>
      <c r="AA1762" s="56">
        <v>8.5304800000000007</v>
      </c>
      <c r="AC1762" s="45">
        <v>44495</v>
      </c>
      <c r="AD1762" s="56">
        <v>0.24149999999999999</v>
      </c>
      <c r="AE1762" s="56">
        <v>0.62546000000000002</v>
      </c>
      <c r="AG1762" s="45">
        <v>44495</v>
      </c>
      <c r="AH1762" s="56">
        <v>0.32386999999999999</v>
      </c>
      <c r="AI1762" s="56">
        <v>0.44724999999999998</v>
      </c>
      <c r="AK1762" s="45">
        <v>44495</v>
      </c>
      <c r="AL1762" s="56">
        <v>1.4109700000000001</v>
      </c>
      <c r="AM1762" s="56">
        <v>0.59004000000000001</v>
      </c>
      <c r="AO1762" s="45">
        <v>44495</v>
      </c>
      <c r="AP1762" s="56">
        <v>6.9444400000000002</v>
      </c>
      <c r="AQ1762" s="56">
        <v>4.0277700000000003</v>
      </c>
    </row>
    <row r="1763" spans="1:43">
      <c r="A1763" s="45">
        <v>44496</v>
      </c>
      <c r="B1763" s="56">
        <v>0.2409</v>
      </c>
      <c r="C1763" s="56">
        <v>0.44098999999999999</v>
      </c>
      <c r="E1763" s="45">
        <v>44496</v>
      </c>
      <c r="F1763" s="56">
        <v>14.28571</v>
      </c>
      <c r="G1763" s="56">
        <v>10</v>
      </c>
      <c r="I1763" s="45">
        <v>44496</v>
      </c>
      <c r="J1763" s="56">
        <v>2.4880800000000001</v>
      </c>
      <c r="K1763" s="56">
        <v>1.0058199999999999</v>
      </c>
      <c r="M1763" s="45">
        <v>44496</v>
      </c>
      <c r="N1763" s="56">
        <v>3.1114899999999999</v>
      </c>
      <c r="O1763" s="56">
        <v>1.77182</v>
      </c>
      <c r="Q1763" s="45">
        <v>44496</v>
      </c>
      <c r="R1763" s="56">
        <v>10.24784</v>
      </c>
      <c r="S1763" s="56">
        <v>9.5177800000000001</v>
      </c>
      <c r="U1763" s="45">
        <v>44496</v>
      </c>
      <c r="V1763" s="56">
        <v>5.1104200000000004</v>
      </c>
      <c r="W1763" s="56">
        <v>5.5469900000000001</v>
      </c>
      <c r="Y1763" s="45">
        <v>44496</v>
      </c>
      <c r="Z1763" s="56">
        <v>4.52684</v>
      </c>
      <c r="AA1763" s="56">
        <v>7.0063599999999999</v>
      </c>
      <c r="AC1763" s="45">
        <v>44496</v>
      </c>
      <c r="AD1763" s="56">
        <v>0.24149999999999999</v>
      </c>
      <c r="AE1763" s="56">
        <v>0.53715000000000002</v>
      </c>
      <c r="AG1763" s="45">
        <v>44496</v>
      </c>
      <c r="AH1763" s="56">
        <v>0.77112000000000003</v>
      </c>
      <c r="AI1763" s="56">
        <v>0.26218000000000002</v>
      </c>
      <c r="AK1763" s="45">
        <v>44496</v>
      </c>
      <c r="AL1763" s="56">
        <v>0.89788999999999997</v>
      </c>
      <c r="AM1763" s="56">
        <v>0.46177000000000001</v>
      </c>
      <c r="AO1763" s="45">
        <v>44496</v>
      </c>
      <c r="AP1763" s="56">
        <v>7.04861</v>
      </c>
      <c r="AQ1763" s="56">
        <v>3.9930500000000002</v>
      </c>
    </row>
    <row r="1764" spans="1:43">
      <c r="A1764" s="45">
        <v>44497</v>
      </c>
      <c r="B1764" s="56">
        <v>0.23827000000000001</v>
      </c>
      <c r="C1764" s="56">
        <v>0.44889000000000001</v>
      </c>
      <c r="E1764" s="45">
        <v>44497</v>
      </c>
      <c r="F1764" s="56">
        <v>41.428570000000001</v>
      </c>
      <c r="G1764" s="56">
        <v>25.714279999999999</v>
      </c>
      <c r="I1764" s="45">
        <v>44497</v>
      </c>
      <c r="J1764" s="56">
        <v>1.9587000000000001</v>
      </c>
      <c r="K1764" s="56">
        <v>1.64107</v>
      </c>
      <c r="M1764" s="45">
        <v>44497</v>
      </c>
      <c r="N1764" s="56">
        <v>2.5929099999999998</v>
      </c>
      <c r="O1764" s="56">
        <v>1.4260999999999999</v>
      </c>
      <c r="Q1764" s="45">
        <v>44497</v>
      </c>
      <c r="R1764" s="56">
        <v>9.3817599999999999</v>
      </c>
      <c r="S1764" s="56">
        <v>9.5547799999999992</v>
      </c>
      <c r="U1764" s="45">
        <v>44497</v>
      </c>
      <c r="V1764" s="56">
        <v>5.1104200000000004</v>
      </c>
      <c r="W1764" s="56">
        <v>5.0333800000000002</v>
      </c>
      <c r="Y1764" s="45">
        <v>44497</v>
      </c>
      <c r="Z1764" s="56">
        <v>4.52684</v>
      </c>
      <c r="AA1764" s="56">
        <v>5.3685099999999997</v>
      </c>
      <c r="AC1764" s="45">
        <v>44497</v>
      </c>
      <c r="AD1764" s="56">
        <v>0.23466999999999999</v>
      </c>
      <c r="AE1764" s="56">
        <v>0.55862000000000001</v>
      </c>
      <c r="AG1764" s="45">
        <v>44497</v>
      </c>
      <c r="AH1764" s="56">
        <v>0.52436000000000005</v>
      </c>
      <c r="AI1764" s="56">
        <v>0.12338</v>
      </c>
      <c r="AK1764" s="45">
        <v>44497</v>
      </c>
      <c r="AL1764" s="56">
        <v>1.1287799999999999</v>
      </c>
      <c r="AM1764" s="56">
        <v>0.17957000000000001</v>
      </c>
      <c r="AO1764" s="45">
        <v>44497</v>
      </c>
      <c r="AP1764" s="56">
        <v>5.3819400000000002</v>
      </c>
      <c r="AQ1764" s="56">
        <v>3.8541599999999998</v>
      </c>
    </row>
    <row r="1765" spans="1:43">
      <c r="A1765" s="45">
        <v>44498</v>
      </c>
      <c r="B1765" s="56">
        <v>0.23300000000000001</v>
      </c>
      <c r="C1765" s="56">
        <v>0.51866000000000001</v>
      </c>
      <c r="E1765" s="45">
        <v>44498</v>
      </c>
      <c r="F1765" s="56">
        <v>10</v>
      </c>
      <c r="G1765" s="56">
        <v>14.28571</v>
      </c>
      <c r="I1765" s="45">
        <v>44498</v>
      </c>
      <c r="J1765" s="56">
        <v>3.0703999999999998</v>
      </c>
      <c r="K1765" s="56">
        <v>0.68818999999999997</v>
      </c>
      <c r="M1765" s="45">
        <v>44498</v>
      </c>
      <c r="N1765" s="56">
        <v>5.0993899999999996</v>
      </c>
      <c r="O1765" s="56">
        <v>1.5989599999999999</v>
      </c>
      <c r="Q1765" s="45">
        <v>44498</v>
      </c>
      <c r="R1765" s="56">
        <v>9.0055300000000003</v>
      </c>
      <c r="S1765" s="56">
        <v>9.5791299999999993</v>
      </c>
      <c r="U1765" s="45">
        <v>44498</v>
      </c>
      <c r="V1765" s="56">
        <v>4.9820200000000003</v>
      </c>
      <c r="W1765" s="56">
        <v>6.7796599999999998</v>
      </c>
      <c r="Y1765" s="45">
        <v>44498</v>
      </c>
      <c r="Z1765" s="56">
        <v>4.4131</v>
      </c>
      <c r="AA1765" s="56">
        <v>11.12374</v>
      </c>
      <c r="AC1765" s="45">
        <v>44498</v>
      </c>
      <c r="AD1765" s="56">
        <v>0.27272000000000002</v>
      </c>
      <c r="AE1765" s="56">
        <v>0.46494999999999997</v>
      </c>
      <c r="AG1765" s="45">
        <v>44498</v>
      </c>
      <c r="AH1765" s="56">
        <v>0.97162000000000004</v>
      </c>
      <c r="AI1765" s="56">
        <v>0.47809000000000001</v>
      </c>
      <c r="AK1765" s="45">
        <v>44498</v>
      </c>
      <c r="AL1765" s="56">
        <v>0.76961999999999997</v>
      </c>
      <c r="AM1765" s="56">
        <v>0.28219</v>
      </c>
      <c r="AO1765" s="45">
        <v>44498</v>
      </c>
      <c r="AP1765" s="56">
        <v>4.4444400000000002</v>
      </c>
      <c r="AQ1765" s="56">
        <v>3.1944400000000002</v>
      </c>
    </row>
    <row r="1766" spans="1:43">
      <c r="A1766" s="45">
        <v>44499</v>
      </c>
      <c r="B1766" s="56">
        <v>0.13822000000000001</v>
      </c>
      <c r="C1766" s="56">
        <v>0.26458999999999999</v>
      </c>
      <c r="E1766" s="45">
        <v>44499</v>
      </c>
      <c r="F1766" s="56">
        <v>0</v>
      </c>
      <c r="G1766" s="56">
        <v>0</v>
      </c>
      <c r="I1766" s="45">
        <v>44499</v>
      </c>
      <c r="J1766" s="56">
        <v>0.79407000000000005</v>
      </c>
      <c r="K1766" s="56">
        <v>0.47643999999999997</v>
      </c>
      <c r="M1766" s="45">
        <v>44499</v>
      </c>
      <c r="N1766" s="56">
        <v>1.2964500000000001</v>
      </c>
      <c r="O1766" s="56">
        <v>0.30249999999999999</v>
      </c>
      <c r="Q1766" s="45">
        <v>44499</v>
      </c>
      <c r="R1766" s="56">
        <v>4.8507499999999997</v>
      </c>
      <c r="S1766" s="56">
        <v>3.5120300000000002</v>
      </c>
      <c r="U1766" s="45">
        <v>44499</v>
      </c>
      <c r="V1766" s="56">
        <v>2.2855599999999998</v>
      </c>
      <c r="W1766" s="56">
        <v>5.4442700000000004</v>
      </c>
      <c r="Y1766" s="45">
        <v>44499</v>
      </c>
      <c r="Z1766" s="56">
        <v>2.0245600000000001</v>
      </c>
      <c r="AA1766" s="56">
        <v>7.1428500000000001</v>
      </c>
      <c r="AC1766" s="45">
        <v>44499</v>
      </c>
      <c r="AD1766" s="56">
        <v>0.15368000000000001</v>
      </c>
      <c r="AE1766" s="56">
        <v>0.33273000000000003</v>
      </c>
      <c r="AG1766" s="45">
        <v>44499</v>
      </c>
      <c r="AH1766" s="56">
        <v>0.46267000000000003</v>
      </c>
      <c r="AI1766" s="56">
        <v>0.15422</v>
      </c>
      <c r="AK1766" s="45">
        <v>44499</v>
      </c>
      <c r="AL1766" s="56">
        <v>0.12827</v>
      </c>
      <c r="AM1766" s="56">
        <v>0</v>
      </c>
      <c r="AO1766" s="45">
        <v>44499</v>
      </c>
      <c r="AP1766" s="56">
        <v>1.42361</v>
      </c>
      <c r="AQ1766" s="56">
        <v>1.18055</v>
      </c>
    </row>
    <row r="1767" spans="1:43">
      <c r="A1767" s="45">
        <v>44500</v>
      </c>
      <c r="B1767" s="56">
        <v>0.11716</v>
      </c>
      <c r="C1767" s="56">
        <v>0.20666999999999999</v>
      </c>
      <c r="E1767" s="45">
        <v>44500</v>
      </c>
      <c r="F1767" s="56">
        <v>0</v>
      </c>
      <c r="G1767" s="56">
        <v>0</v>
      </c>
      <c r="I1767" s="45">
        <v>44500</v>
      </c>
      <c r="J1767" s="56">
        <v>0.74112999999999996</v>
      </c>
      <c r="K1767" s="56">
        <v>0.42349999999999999</v>
      </c>
      <c r="M1767" s="45">
        <v>44500</v>
      </c>
      <c r="N1767" s="56">
        <v>0.43214999999999998</v>
      </c>
      <c r="O1767" s="56">
        <v>0.60501000000000005</v>
      </c>
      <c r="Q1767" s="45">
        <v>44500</v>
      </c>
      <c r="R1767" s="56">
        <v>4.6491600000000002</v>
      </c>
      <c r="S1767" s="56">
        <v>3.0108199999999998</v>
      </c>
      <c r="U1767" s="45">
        <v>44500</v>
      </c>
      <c r="V1767" s="56">
        <v>1.5408299999999999</v>
      </c>
      <c r="W1767" s="56">
        <v>6.4714900000000002</v>
      </c>
      <c r="Y1767" s="45">
        <v>44500</v>
      </c>
      <c r="Z1767" s="56">
        <v>1.36487</v>
      </c>
      <c r="AA1767" s="56">
        <v>8.0982699999999994</v>
      </c>
      <c r="AC1767" s="45">
        <v>44500</v>
      </c>
      <c r="AD1767" s="56">
        <v>0.13611000000000001</v>
      </c>
      <c r="AE1767" s="56">
        <v>0.35028999999999999</v>
      </c>
      <c r="AG1767" s="45">
        <v>44500</v>
      </c>
      <c r="AH1767" s="56">
        <v>0.63231999999999999</v>
      </c>
      <c r="AI1767" s="56">
        <v>0.15422</v>
      </c>
      <c r="AK1767" s="45">
        <v>44500</v>
      </c>
      <c r="AL1767" s="56">
        <v>0.28219</v>
      </c>
      <c r="AM1767" s="56">
        <v>0</v>
      </c>
      <c r="AO1767" s="45">
        <v>44500</v>
      </c>
      <c r="AP1767" s="56">
        <v>1.73611</v>
      </c>
      <c r="AQ1767" s="56">
        <v>1.11111</v>
      </c>
    </row>
    <row r="1768" spans="1:43">
      <c r="A1768" s="45">
        <v>44501</v>
      </c>
      <c r="B1768" s="56">
        <v>0.28566000000000003</v>
      </c>
      <c r="C1768" s="56">
        <v>0.34094999999999998</v>
      </c>
      <c r="E1768" s="45">
        <v>44501</v>
      </c>
      <c r="F1768" s="56">
        <v>7.1428500000000001</v>
      </c>
      <c r="G1768" s="56">
        <v>0</v>
      </c>
      <c r="I1768" s="45">
        <v>44501</v>
      </c>
      <c r="J1768" s="56">
        <v>0.84699999999999998</v>
      </c>
      <c r="K1768" s="56">
        <v>1.9587000000000001</v>
      </c>
      <c r="M1768" s="45">
        <v>44501</v>
      </c>
      <c r="N1768" s="56">
        <v>1.9014599999999999</v>
      </c>
      <c r="O1768" s="56">
        <v>1.2532399999999999</v>
      </c>
      <c r="Q1768" s="45">
        <v>44501</v>
      </c>
      <c r="R1768" s="56">
        <v>9.6008800000000001</v>
      </c>
      <c r="S1768" s="56">
        <v>8.9779400000000003</v>
      </c>
      <c r="U1768" s="45">
        <v>44501</v>
      </c>
      <c r="V1768" s="56">
        <v>4.3913700000000002</v>
      </c>
      <c r="W1768" s="56">
        <v>7.3703099999999999</v>
      </c>
      <c r="Y1768" s="45">
        <v>44501</v>
      </c>
      <c r="Z1768" s="56">
        <v>3.8898899999999998</v>
      </c>
      <c r="AA1768" s="56">
        <v>8.4167400000000008</v>
      </c>
      <c r="AC1768" s="45">
        <v>44501</v>
      </c>
      <c r="AD1768" s="56">
        <v>0.22832</v>
      </c>
      <c r="AE1768" s="56">
        <v>0.42542999999999997</v>
      </c>
      <c r="AG1768" s="45">
        <v>44501</v>
      </c>
      <c r="AH1768" s="56">
        <v>0.75570000000000004</v>
      </c>
      <c r="AI1768" s="56">
        <v>0.20049</v>
      </c>
      <c r="AK1768" s="45">
        <v>44501</v>
      </c>
      <c r="AL1768" s="56">
        <v>0.46177000000000001</v>
      </c>
      <c r="AM1768" s="56">
        <v>0.35915000000000002</v>
      </c>
      <c r="AO1768" s="45">
        <v>44501</v>
      </c>
      <c r="AP1768" s="56">
        <v>5.9722200000000001</v>
      </c>
      <c r="AQ1768" s="56">
        <v>4.4791600000000003</v>
      </c>
    </row>
    <row r="1769" spans="1:43">
      <c r="A1769" s="45">
        <v>44502</v>
      </c>
      <c r="B1769" s="56">
        <v>0.2172</v>
      </c>
      <c r="C1769" s="56">
        <v>0.38569999999999999</v>
      </c>
      <c r="E1769" s="45">
        <v>44502</v>
      </c>
      <c r="F1769" s="56">
        <v>0</v>
      </c>
      <c r="G1769" s="56">
        <v>0</v>
      </c>
      <c r="I1769" s="45">
        <v>44502</v>
      </c>
      <c r="J1769" s="56">
        <v>1.74695</v>
      </c>
      <c r="K1769" s="56">
        <v>2.1704599999999998</v>
      </c>
      <c r="M1769" s="45">
        <v>44502</v>
      </c>
      <c r="N1769" s="56">
        <v>1.7285999999999999</v>
      </c>
      <c r="O1769" s="56">
        <v>1.3396699999999999</v>
      </c>
      <c r="Q1769" s="45">
        <v>44502</v>
      </c>
      <c r="R1769" s="56">
        <v>9.6210000000000004</v>
      </c>
      <c r="S1769" s="56">
        <v>9.7401400000000002</v>
      </c>
      <c r="U1769" s="45">
        <v>44502</v>
      </c>
      <c r="V1769" s="56">
        <v>3.64663</v>
      </c>
      <c r="W1769" s="56">
        <v>7.2675900000000002</v>
      </c>
      <c r="Y1769" s="45">
        <v>44502</v>
      </c>
      <c r="Z1769" s="56">
        <v>3.2302</v>
      </c>
      <c r="AA1769" s="56">
        <v>8.4849800000000002</v>
      </c>
      <c r="AC1769" s="45">
        <v>44502</v>
      </c>
      <c r="AD1769" s="56">
        <v>0.28736</v>
      </c>
      <c r="AE1769" s="56">
        <v>0.51568999999999998</v>
      </c>
      <c r="AG1769" s="45">
        <v>44502</v>
      </c>
      <c r="AH1769" s="56">
        <v>0.55520999999999998</v>
      </c>
      <c r="AI1769" s="56">
        <v>0.40098</v>
      </c>
      <c r="AK1769" s="45">
        <v>44502</v>
      </c>
      <c r="AL1769" s="56">
        <v>0.61570000000000003</v>
      </c>
      <c r="AM1769" s="56">
        <v>0.38480999999999999</v>
      </c>
      <c r="AO1769" s="45">
        <v>44502</v>
      </c>
      <c r="AP1769" s="56">
        <v>7.4652700000000003</v>
      </c>
      <c r="AQ1769" s="56">
        <v>3.5069400000000002</v>
      </c>
    </row>
    <row r="1770" spans="1:43">
      <c r="A1770" s="45">
        <v>44503</v>
      </c>
      <c r="B1770" s="56">
        <v>0.24221000000000001</v>
      </c>
      <c r="C1770" s="56">
        <v>0.31857000000000002</v>
      </c>
      <c r="E1770" s="45">
        <v>44503</v>
      </c>
      <c r="F1770" s="56">
        <v>12.857139999999999</v>
      </c>
      <c r="G1770" s="56">
        <v>14.28571</v>
      </c>
      <c r="I1770" s="45">
        <v>44503</v>
      </c>
      <c r="J1770" s="56">
        <v>4.1291599999999997</v>
      </c>
      <c r="K1770" s="56">
        <v>1.90577</v>
      </c>
      <c r="M1770" s="45">
        <v>44503</v>
      </c>
      <c r="N1770" s="56">
        <v>5.8340500000000004</v>
      </c>
      <c r="O1770" s="56">
        <v>1.77182</v>
      </c>
      <c r="Q1770" s="45">
        <v>44503</v>
      </c>
      <c r="R1770" s="56">
        <v>9.7784399999999998</v>
      </c>
      <c r="S1770" s="56">
        <v>10.920769999999999</v>
      </c>
      <c r="U1770" s="45">
        <v>44503</v>
      </c>
      <c r="V1770" s="56">
        <v>4.8279399999999999</v>
      </c>
      <c r="W1770" s="56">
        <v>8.0636799999999997</v>
      </c>
      <c r="Y1770" s="45">
        <v>44503</v>
      </c>
      <c r="Z1770" s="56">
        <v>4.2766099999999998</v>
      </c>
      <c r="AA1770" s="56">
        <v>9.5086399999999998</v>
      </c>
      <c r="AC1770" s="45">
        <v>44503</v>
      </c>
      <c r="AD1770" s="56">
        <v>0.28053</v>
      </c>
      <c r="AE1770" s="56">
        <v>0.49763000000000002</v>
      </c>
      <c r="AG1770" s="45">
        <v>44503</v>
      </c>
      <c r="AH1770" s="56">
        <v>0.74028000000000005</v>
      </c>
      <c r="AI1770" s="56">
        <v>0.49352000000000001</v>
      </c>
      <c r="AK1770" s="45">
        <v>44503</v>
      </c>
      <c r="AL1770" s="56">
        <v>0.66700000000000004</v>
      </c>
      <c r="AM1770" s="56">
        <v>0.61570000000000003</v>
      </c>
      <c r="AO1770" s="45">
        <v>44503</v>
      </c>
      <c r="AP1770" s="56">
        <v>22.15277</v>
      </c>
      <c r="AQ1770" s="56">
        <v>6.0763800000000003</v>
      </c>
    </row>
    <row r="1771" spans="1:43">
      <c r="A1771" s="45">
        <v>44504</v>
      </c>
      <c r="B1771" s="56">
        <v>0.24485000000000001</v>
      </c>
      <c r="C1771" s="56">
        <v>0.31462000000000001</v>
      </c>
      <c r="E1771" s="45">
        <v>44504</v>
      </c>
      <c r="F1771" s="56">
        <v>8.5714199999999998</v>
      </c>
      <c r="G1771" s="56">
        <v>20</v>
      </c>
      <c r="I1771" s="45">
        <v>44504</v>
      </c>
      <c r="J1771" s="56">
        <v>2.5410200000000001</v>
      </c>
      <c r="K1771" s="56">
        <v>2.1704599999999998</v>
      </c>
      <c r="M1771" s="45">
        <v>44504</v>
      </c>
      <c r="N1771" s="56">
        <v>2.9386299999999999</v>
      </c>
      <c r="O1771" s="56">
        <v>2.1607599999999998</v>
      </c>
      <c r="Q1771" s="45">
        <v>44504</v>
      </c>
      <c r="R1771" s="56">
        <v>9.8031100000000002</v>
      </c>
      <c r="S1771" s="56">
        <v>10.18</v>
      </c>
      <c r="U1771" s="45">
        <v>44504</v>
      </c>
      <c r="V1771" s="56">
        <v>5.08474</v>
      </c>
      <c r="W1771" s="56">
        <v>7.6014299999999997</v>
      </c>
      <c r="Y1771" s="45">
        <v>44504</v>
      </c>
      <c r="Z1771" s="56">
        <v>4.5040899999999997</v>
      </c>
      <c r="AA1771" s="56">
        <v>8.1210100000000001</v>
      </c>
      <c r="AC1771" s="45">
        <v>44504</v>
      </c>
      <c r="AD1771" s="56">
        <v>0.26882</v>
      </c>
      <c r="AE1771" s="56">
        <v>0.46494999999999997</v>
      </c>
      <c r="AG1771" s="45">
        <v>44504</v>
      </c>
      <c r="AH1771" s="56">
        <v>0.83281000000000005</v>
      </c>
      <c r="AI1771" s="56">
        <v>0.49352000000000001</v>
      </c>
      <c r="AK1771" s="45">
        <v>44504</v>
      </c>
      <c r="AL1771" s="56">
        <v>0.74397000000000002</v>
      </c>
      <c r="AM1771" s="56">
        <v>0.48742000000000002</v>
      </c>
      <c r="AO1771" s="45">
        <v>44504</v>
      </c>
      <c r="AP1771" s="56">
        <v>8.5069400000000002</v>
      </c>
      <c r="AQ1771" s="56">
        <v>3.2638799999999999</v>
      </c>
    </row>
    <row r="1772" spans="1:43">
      <c r="A1772" s="45">
        <v>44505</v>
      </c>
      <c r="B1772" s="56">
        <v>0.22115000000000001</v>
      </c>
      <c r="C1772" s="56">
        <v>0.31857000000000002</v>
      </c>
      <c r="E1772" s="45">
        <v>44505</v>
      </c>
      <c r="F1772" s="56">
        <v>8.5714199999999998</v>
      </c>
      <c r="G1772" s="56">
        <v>24.285710000000002</v>
      </c>
      <c r="I1772" s="45">
        <v>44505</v>
      </c>
      <c r="J1772" s="56">
        <v>2.2763300000000002</v>
      </c>
      <c r="K1772" s="56">
        <v>1.0058199999999999</v>
      </c>
      <c r="M1772" s="45">
        <v>44505</v>
      </c>
      <c r="N1772" s="56">
        <v>3.5436399999999999</v>
      </c>
      <c r="O1772" s="56">
        <v>1.3396699999999999</v>
      </c>
      <c r="Q1772" s="45">
        <v>44505</v>
      </c>
      <c r="R1772" s="56">
        <v>9.5749099999999991</v>
      </c>
      <c r="S1772" s="56">
        <v>9.5245899999999999</v>
      </c>
      <c r="U1772" s="45">
        <v>44505</v>
      </c>
      <c r="V1772" s="56">
        <v>5.4699499999999999</v>
      </c>
      <c r="W1772" s="56">
        <v>7.4216699999999998</v>
      </c>
      <c r="Y1772" s="45">
        <v>44505</v>
      </c>
      <c r="Z1772" s="56">
        <v>4.8453099999999996</v>
      </c>
      <c r="AA1772" s="56">
        <v>9.0081799999999994</v>
      </c>
      <c r="AC1772" s="45">
        <v>44505</v>
      </c>
      <c r="AD1772" s="56">
        <v>0.24784</v>
      </c>
      <c r="AE1772" s="56">
        <v>0.45812000000000003</v>
      </c>
      <c r="AG1772" s="45">
        <v>44505</v>
      </c>
      <c r="AH1772" s="56">
        <v>0.92535000000000001</v>
      </c>
      <c r="AI1772" s="56">
        <v>0.26218000000000002</v>
      </c>
      <c r="AK1772" s="45">
        <v>44505</v>
      </c>
      <c r="AL1772" s="56">
        <v>0.66700000000000004</v>
      </c>
      <c r="AM1772" s="56">
        <v>0.61570000000000003</v>
      </c>
      <c r="AO1772" s="45">
        <v>44505</v>
      </c>
      <c r="AP1772" s="56">
        <v>6.1805500000000002</v>
      </c>
      <c r="AQ1772" s="56">
        <v>3.5763799999999999</v>
      </c>
    </row>
    <row r="1773" spans="1:43">
      <c r="A1773" s="45">
        <v>44506</v>
      </c>
      <c r="B1773" s="56">
        <v>0.26590999999999998</v>
      </c>
      <c r="C1773" s="56">
        <v>0.22642000000000001</v>
      </c>
      <c r="E1773" s="45">
        <v>44506</v>
      </c>
      <c r="F1773" s="56">
        <v>0</v>
      </c>
      <c r="G1773" s="56">
        <v>0</v>
      </c>
      <c r="I1773" s="45">
        <v>44506</v>
      </c>
      <c r="J1773" s="56">
        <v>0.47643999999999997</v>
      </c>
      <c r="K1773" s="56">
        <v>0.47643999999999997</v>
      </c>
      <c r="M1773" s="45">
        <v>44506</v>
      </c>
      <c r="N1773" s="56">
        <v>0.34572000000000003</v>
      </c>
      <c r="O1773" s="56">
        <v>0.82108000000000003</v>
      </c>
      <c r="Q1773" s="45">
        <v>44506</v>
      </c>
      <c r="R1773" s="56">
        <v>4.9731300000000003</v>
      </c>
      <c r="S1773" s="56">
        <v>3.40069</v>
      </c>
      <c r="U1773" s="45">
        <v>44506</v>
      </c>
      <c r="V1773" s="56">
        <v>2.0030800000000002</v>
      </c>
      <c r="W1773" s="56">
        <v>4.5968099999999996</v>
      </c>
      <c r="Y1773" s="45">
        <v>44506</v>
      </c>
      <c r="Z1773" s="56">
        <v>1.77434</v>
      </c>
      <c r="AA1773" s="56">
        <v>6.2556799999999999</v>
      </c>
      <c r="AC1773" s="45">
        <v>44506</v>
      </c>
      <c r="AD1773" s="56">
        <v>0.13075000000000001</v>
      </c>
      <c r="AE1773" s="56">
        <v>0.34882999999999997</v>
      </c>
      <c r="AG1773" s="45">
        <v>44506</v>
      </c>
      <c r="AH1773" s="56">
        <v>0.33928999999999998</v>
      </c>
      <c r="AI1773" s="56">
        <v>0.23133000000000001</v>
      </c>
      <c r="AK1773" s="45">
        <v>44506</v>
      </c>
      <c r="AL1773" s="56">
        <v>0.43612000000000001</v>
      </c>
      <c r="AM1773" s="56">
        <v>0.30785000000000001</v>
      </c>
      <c r="AO1773" s="45">
        <v>44506</v>
      </c>
      <c r="AP1773" s="56">
        <v>1.5625</v>
      </c>
      <c r="AQ1773" s="56">
        <v>0.9375</v>
      </c>
    </row>
    <row r="1774" spans="1:43">
      <c r="A1774" s="45">
        <v>44507</v>
      </c>
      <c r="B1774" s="56">
        <v>0.14085</v>
      </c>
      <c r="C1774" s="56">
        <v>0.13295000000000001</v>
      </c>
      <c r="E1774" s="45">
        <v>44507</v>
      </c>
      <c r="F1774" s="56">
        <v>0</v>
      </c>
      <c r="G1774" s="56">
        <v>0</v>
      </c>
      <c r="I1774" s="45">
        <v>44507</v>
      </c>
      <c r="J1774" s="56">
        <v>0.68818999999999997</v>
      </c>
      <c r="K1774" s="56">
        <v>0</v>
      </c>
      <c r="M1774" s="45">
        <v>44507</v>
      </c>
      <c r="N1774" s="56">
        <v>0.47536</v>
      </c>
      <c r="O1774" s="56">
        <v>0.43214999999999998</v>
      </c>
      <c r="Q1774" s="45">
        <v>44507</v>
      </c>
      <c r="R1774" s="56">
        <v>4.4300499999999996</v>
      </c>
      <c r="S1774" s="56">
        <v>2.9864700000000002</v>
      </c>
      <c r="U1774" s="45">
        <v>44507</v>
      </c>
      <c r="V1774" s="56">
        <v>1.8746700000000001</v>
      </c>
      <c r="W1774" s="56">
        <v>4.2629599999999996</v>
      </c>
      <c r="Y1774" s="45">
        <v>44507</v>
      </c>
      <c r="Z1774" s="56">
        <v>1.6606000000000001</v>
      </c>
      <c r="AA1774" s="56">
        <v>5.6642400000000004</v>
      </c>
      <c r="AC1774" s="45">
        <v>44507</v>
      </c>
      <c r="AD1774" s="56">
        <v>0.11756999999999999</v>
      </c>
      <c r="AE1774" s="56">
        <v>0.35516999999999999</v>
      </c>
      <c r="AG1774" s="45">
        <v>44507</v>
      </c>
      <c r="AH1774" s="56">
        <v>0.49352000000000001</v>
      </c>
      <c r="AI1774" s="56">
        <v>0.13880000000000001</v>
      </c>
      <c r="AK1774" s="45">
        <v>44507</v>
      </c>
      <c r="AL1774" s="56">
        <v>0.25653999999999999</v>
      </c>
      <c r="AM1774" s="56">
        <v>0.15392</v>
      </c>
      <c r="AO1774" s="45">
        <v>44507</v>
      </c>
      <c r="AP1774" s="56">
        <v>1.49305</v>
      </c>
      <c r="AQ1774" s="56">
        <v>1.3194399999999999</v>
      </c>
    </row>
    <row r="1775" spans="1:43">
      <c r="A1775" s="45">
        <v>44508</v>
      </c>
      <c r="B1775" s="56">
        <v>0.23432</v>
      </c>
      <c r="C1775" s="56">
        <v>0.33567999999999998</v>
      </c>
      <c r="E1775" s="45">
        <v>44508</v>
      </c>
      <c r="F1775" s="56">
        <v>12.857139999999999</v>
      </c>
      <c r="G1775" s="56">
        <v>12.857139999999999</v>
      </c>
      <c r="I1775" s="45">
        <v>44508</v>
      </c>
      <c r="J1775" s="56">
        <v>2.59396</v>
      </c>
      <c r="K1775" s="56">
        <v>1.27051</v>
      </c>
      <c r="M1775" s="45">
        <v>44508</v>
      </c>
      <c r="N1775" s="56">
        <v>3.5004300000000002</v>
      </c>
      <c r="O1775" s="56">
        <v>1.4693099999999999</v>
      </c>
      <c r="Q1775" s="45">
        <v>44508</v>
      </c>
      <c r="R1775" s="56">
        <v>9.7852599999999992</v>
      </c>
      <c r="S1775" s="56">
        <v>9.5671199999999992</v>
      </c>
      <c r="U1775" s="45">
        <v>44508</v>
      </c>
      <c r="V1775" s="56">
        <v>3.9291200000000002</v>
      </c>
      <c r="W1775" s="56">
        <v>8.14072</v>
      </c>
      <c r="Y1775" s="45">
        <v>44508</v>
      </c>
      <c r="Z1775" s="56">
        <v>3.4804300000000001</v>
      </c>
      <c r="AA1775" s="56">
        <v>10.55505</v>
      </c>
      <c r="AC1775" s="45">
        <v>44508</v>
      </c>
      <c r="AD1775" s="56">
        <v>0.26051999999999997</v>
      </c>
      <c r="AE1775" s="56">
        <v>0.45079999999999998</v>
      </c>
      <c r="AG1775" s="45">
        <v>44508</v>
      </c>
      <c r="AH1775" s="56">
        <v>1.3726</v>
      </c>
      <c r="AI1775" s="56">
        <v>0.32386999999999999</v>
      </c>
      <c r="AK1775" s="45">
        <v>44508</v>
      </c>
      <c r="AL1775" s="56">
        <v>1.02616</v>
      </c>
      <c r="AM1775" s="56">
        <v>0.25653999999999999</v>
      </c>
      <c r="AO1775" s="45">
        <v>44508</v>
      </c>
      <c r="AP1775" s="56">
        <v>5.3819400000000002</v>
      </c>
      <c r="AQ1775" s="56">
        <v>3.5416599999999998</v>
      </c>
    </row>
    <row r="1776" spans="1:43">
      <c r="A1776" s="45">
        <v>44509</v>
      </c>
      <c r="B1776" s="56">
        <v>0.24879999999999999</v>
      </c>
      <c r="C1776" s="56">
        <v>0.43178</v>
      </c>
      <c r="E1776" s="45">
        <v>44509</v>
      </c>
      <c r="F1776" s="56">
        <v>12.857139999999999</v>
      </c>
      <c r="G1776" s="56">
        <v>12.857139999999999</v>
      </c>
      <c r="I1776" s="45">
        <v>44509</v>
      </c>
      <c r="J1776" s="56">
        <v>1.4293199999999999</v>
      </c>
      <c r="K1776" s="56">
        <v>1.5881400000000001</v>
      </c>
      <c r="M1776" s="45">
        <v>44509</v>
      </c>
      <c r="N1776" s="56">
        <v>1.2100200000000001</v>
      </c>
      <c r="O1776" s="56">
        <v>1.3396699999999999</v>
      </c>
      <c r="Q1776" s="45">
        <v>44509</v>
      </c>
      <c r="R1776" s="56">
        <v>14.39742</v>
      </c>
      <c r="S1776" s="56">
        <v>8.9311900000000009</v>
      </c>
      <c r="U1776" s="45">
        <v>44509</v>
      </c>
      <c r="V1776" s="56">
        <v>5.41859</v>
      </c>
      <c r="W1776" s="56">
        <v>5.7010699999999996</v>
      </c>
      <c r="Y1776" s="45">
        <v>44509</v>
      </c>
      <c r="Z1776" s="56">
        <v>4.7998099999999999</v>
      </c>
      <c r="AA1776" s="56">
        <v>7.7343000000000002</v>
      </c>
      <c r="AC1776" s="45">
        <v>44509</v>
      </c>
      <c r="AD1776" s="56">
        <v>0.22101000000000001</v>
      </c>
      <c r="AE1776" s="56">
        <v>0.47763</v>
      </c>
      <c r="AG1776" s="45">
        <v>44509</v>
      </c>
      <c r="AH1776" s="56">
        <v>0.90993000000000002</v>
      </c>
      <c r="AI1776" s="56">
        <v>0.27760000000000001</v>
      </c>
      <c r="AK1776" s="45">
        <v>44509</v>
      </c>
      <c r="AL1776" s="56">
        <v>0.56438999999999995</v>
      </c>
      <c r="AM1776" s="56">
        <v>0.23088</v>
      </c>
      <c r="AO1776" s="45">
        <v>44509</v>
      </c>
      <c r="AP1776" s="56">
        <v>6.25</v>
      </c>
      <c r="AQ1776" s="56">
        <v>3.2638799999999999</v>
      </c>
    </row>
    <row r="1777" spans="1:43">
      <c r="A1777" s="45">
        <v>44510</v>
      </c>
      <c r="B1777" s="56">
        <v>0.37648999999999999</v>
      </c>
      <c r="C1777" s="56">
        <v>0.46073999999999998</v>
      </c>
      <c r="E1777" s="45">
        <v>44510</v>
      </c>
      <c r="F1777" s="56">
        <v>11.428570000000001</v>
      </c>
      <c r="G1777" s="56">
        <v>14.28571</v>
      </c>
      <c r="I1777" s="45">
        <v>44510</v>
      </c>
      <c r="J1777" s="56">
        <v>7.9406999999999996</v>
      </c>
      <c r="K1777" s="56">
        <v>1.74695</v>
      </c>
      <c r="M1777" s="45">
        <v>44510</v>
      </c>
      <c r="N1777" s="56">
        <v>8.1244499999999995</v>
      </c>
      <c r="O1777" s="56">
        <v>2.0743299999999998</v>
      </c>
      <c r="Q1777" s="45">
        <v>44510</v>
      </c>
      <c r="R1777" s="56">
        <v>9.95763</v>
      </c>
      <c r="S1777" s="56">
        <v>10.06865</v>
      </c>
      <c r="U1777" s="45">
        <v>44510</v>
      </c>
      <c r="V1777" s="56">
        <v>3.5952700000000002</v>
      </c>
      <c r="W1777" s="56">
        <v>8.14072</v>
      </c>
      <c r="Y1777" s="45">
        <v>44510</v>
      </c>
      <c r="Z1777" s="56">
        <v>3.1847099999999999</v>
      </c>
      <c r="AA1777" s="56">
        <v>14.126469999999999</v>
      </c>
      <c r="AC1777" s="45">
        <v>44510</v>
      </c>
      <c r="AD1777" s="56">
        <v>0.33223999999999998</v>
      </c>
      <c r="AE1777" s="56">
        <v>0.47811999999999999</v>
      </c>
      <c r="AG1777" s="45">
        <v>44510</v>
      </c>
      <c r="AH1777" s="56">
        <v>1.5114099999999999</v>
      </c>
      <c r="AI1777" s="56">
        <v>0.63231999999999999</v>
      </c>
      <c r="AK1777" s="45">
        <v>44510</v>
      </c>
      <c r="AL1777" s="56">
        <v>1.9753700000000001</v>
      </c>
      <c r="AM1777" s="56">
        <v>0.56438999999999995</v>
      </c>
      <c r="AO1777" s="45">
        <v>44510</v>
      </c>
      <c r="AP1777" s="56">
        <v>6.0416600000000003</v>
      </c>
      <c r="AQ1777" s="56">
        <v>3.0902699999999999</v>
      </c>
    </row>
    <row r="1778" spans="1:43">
      <c r="A1778" s="45">
        <v>44511</v>
      </c>
      <c r="B1778" s="56">
        <v>0.32646999999999998</v>
      </c>
      <c r="C1778" s="56">
        <v>0.35805999999999999</v>
      </c>
      <c r="E1778" s="45">
        <v>44511</v>
      </c>
      <c r="F1778" s="56">
        <v>11.428570000000001</v>
      </c>
      <c r="G1778" s="56">
        <v>12.857139999999999</v>
      </c>
      <c r="I1778" s="45">
        <v>44511</v>
      </c>
      <c r="J1778" s="56">
        <v>4.2350399999999997</v>
      </c>
      <c r="K1778" s="56">
        <v>2.0116399999999999</v>
      </c>
      <c r="M1778" s="45">
        <v>44511</v>
      </c>
      <c r="N1778" s="56">
        <v>4.9697399999999998</v>
      </c>
      <c r="O1778" s="56">
        <v>1.94468</v>
      </c>
      <c r="Q1778" s="45">
        <v>44511</v>
      </c>
      <c r="R1778" s="56">
        <v>10.468260000000001</v>
      </c>
      <c r="S1778" s="56">
        <v>10.10566</v>
      </c>
      <c r="U1778" s="45">
        <v>44511</v>
      </c>
      <c r="V1778" s="56">
        <v>4.5454499999999998</v>
      </c>
      <c r="W1778" s="56">
        <v>8.9881799999999998</v>
      </c>
      <c r="Y1778" s="45">
        <v>44511</v>
      </c>
      <c r="Z1778" s="56">
        <v>4.0263799999999996</v>
      </c>
      <c r="AA1778" s="56">
        <v>13.96724</v>
      </c>
      <c r="AC1778" s="45">
        <v>44511</v>
      </c>
      <c r="AD1778" s="56">
        <v>0.30102000000000001</v>
      </c>
      <c r="AE1778" s="56">
        <v>0.45713999999999999</v>
      </c>
      <c r="AG1778" s="45">
        <v>44511</v>
      </c>
      <c r="AH1778" s="56">
        <v>1.61937</v>
      </c>
      <c r="AI1778" s="56">
        <v>0.6169</v>
      </c>
      <c r="AK1778" s="45">
        <v>44511</v>
      </c>
      <c r="AL1778" s="56">
        <v>2.5910700000000002</v>
      </c>
      <c r="AM1778" s="56">
        <v>0.35915000000000002</v>
      </c>
      <c r="AO1778" s="45">
        <v>44511</v>
      </c>
      <c r="AP1778" s="56">
        <v>6.8055500000000002</v>
      </c>
      <c r="AQ1778" s="56">
        <v>3.5416599999999998</v>
      </c>
    </row>
    <row r="1779" spans="1:43">
      <c r="A1779" s="45">
        <v>44512</v>
      </c>
      <c r="B1779" s="56">
        <v>0.28038999999999997</v>
      </c>
      <c r="C1779" s="56">
        <v>0.57789999999999997</v>
      </c>
      <c r="E1779" s="45">
        <v>44512</v>
      </c>
      <c r="F1779" s="56">
        <v>7.1428500000000001</v>
      </c>
      <c r="G1779" s="56">
        <v>8.5714199999999998</v>
      </c>
      <c r="I1779" s="45">
        <v>44512</v>
      </c>
      <c r="J1779" s="56">
        <v>1.0058199999999999</v>
      </c>
      <c r="K1779" s="56">
        <v>1.85283</v>
      </c>
      <c r="M1779" s="45">
        <v>44512</v>
      </c>
      <c r="N1779" s="56">
        <v>0.77786999999999995</v>
      </c>
      <c r="O1779" s="56">
        <v>1.2100200000000001</v>
      </c>
      <c r="Q1779" s="45">
        <v>44512</v>
      </c>
      <c r="R1779" s="56">
        <v>9.6326900000000002</v>
      </c>
      <c r="S1779" s="56">
        <v>8.7597900000000006</v>
      </c>
      <c r="U1779" s="45">
        <v>44512</v>
      </c>
      <c r="V1779" s="56">
        <v>3.5439099999999999</v>
      </c>
      <c r="W1779" s="56">
        <v>4.3143200000000004</v>
      </c>
      <c r="Y1779" s="45">
        <v>44512</v>
      </c>
      <c r="Z1779" s="56">
        <v>3.1392099999999998</v>
      </c>
      <c r="AA1779" s="56">
        <v>7.0291100000000002</v>
      </c>
      <c r="AC1779" s="45">
        <v>44512</v>
      </c>
      <c r="AD1779" s="56">
        <v>0.20100000000000001</v>
      </c>
      <c r="AE1779" s="56">
        <v>0.39859</v>
      </c>
      <c r="AG1779" s="45">
        <v>44512</v>
      </c>
      <c r="AH1779" s="56">
        <v>0.44724999999999998</v>
      </c>
      <c r="AI1779" s="56">
        <v>0.27760000000000001</v>
      </c>
      <c r="AK1779" s="45">
        <v>44512</v>
      </c>
      <c r="AL1779" s="56">
        <v>1.00051</v>
      </c>
      <c r="AM1779" s="56">
        <v>0.35915000000000002</v>
      </c>
      <c r="AO1779" s="45">
        <v>44512</v>
      </c>
      <c r="AP1779" s="56">
        <v>5.9375</v>
      </c>
      <c r="AQ1779" s="56">
        <v>2.6388799999999999</v>
      </c>
    </row>
    <row r="1780" spans="1:43">
      <c r="A1780" s="45">
        <v>44513</v>
      </c>
      <c r="B1780" s="56">
        <v>0.14348</v>
      </c>
      <c r="C1780" s="56">
        <v>0.24748000000000001</v>
      </c>
      <c r="E1780" s="45">
        <v>44513</v>
      </c>
      <c r="F1780" s="56">
        <v>0</v>
      </c>
      <c r="G1780" s="56">
        <v>0</v>
      </c>
      <c r="I1780" s="45">
        <v>44513</v>
      </c>
      <c r="J1780" s="56">
        <v>0.42349999999999999</v>
      </c>
      <c r="K1780" s="56">
        <v>0.31762000000000001</v>
      </c>
      <c r="M1780" s="45">
        <v>44513</v>
      </c>
      <c r="N1780" s="56">
        <v>0.30249999999999999</v>
      </c>
      <c r="O1780" s="56">
        <v>0.43214999999999998</v>
      </c>
      <c r="Q1780" s="45">
        <v>44513</v>
      </c>
      <c r="R1780" s="56">
        <v>4.6378000000000004</v>
      </c>
      <c r="S1780" s="56">
        <v>3.71427</v>
      </c>
      <c r="U1780" s="45">
        <v>44513</v>
      </c>
      <c r="V1780" s="56">
        <v>1.33538</v>
      </c>
      <c r="W1780" s="56">
        <v>2.8248500000000001</v>
      </c>
      <c r="Y1780" s="45">
        <v>44513</v>
      </c>
      <c r="Z1780" s="56">
        <v>1.18289</v>
      </c>
      <c r="AA1780" s="56">
        <v>5.2547699999999997</v>
      </c>
      <c r="AC1780" s="45">
        <v>44513</v>
      </c>
      <c r="AD1780" s="56">
        <v>0.11562</v>
      </c>
      <c r="AE1780" s="56">
        <v>0.29175000000000001</v>
      </c>
      <c r="AG1780" s="45">
        <v>44513</v>
      </c>
      <c r="AH1780" s="56">
        <v>0.38556000000000001</v>
      </c>
      <c r="AI1780" s="56">
        <v>0.13880000000000001</v>
      </c>
      <c r="AK1780" s="45">
        <v>44513</v>
      </c>
      <c r="AL1780" s="56">
        <v>0.20523</v>
      </c>
      <c r="AM1780" s="56">
        <v>0.33350000000000002</v>
      </c>
      <c r="AO1780" s="45">
        <v>44513</v>
      </c>
      <c r="AP1780" s="56">
        <v>1.11111</v>
      </c>
      <c r="AQ1780" s="56">
        <v>0.9375</v>
      </c>
    </row>
    <row r="1781" spans="1:43">
      <c r="A1781" s="45">
        <v>44514</v>
      </c>
      <c r="B1781" s="56">
        <v>0.13295000000000001</v>
      </c>
      <c r="C1781" s="56">
        <v>0.17244999999999999</v>
      </c>
      <c r="E1781" s="45">
        <v>44514</v>
      </c>
      <c r="F1781" s="56">
        <v>0</v>
      </c>
      <c r="G1781" s="56">
        <v>0</v>
      </c>
      <c r="I1781" s="45">
        <v>44514</v>
      </c>
      <c r="J1781" s="56">
        <v>0</v>
      </c>
      <c r="K1781" s="56">
        <v>0.47643999999999997</v>
      </c>
      <c r="M1781" s="45">
        <v>44514</v>
      </c>
      <c r="N1781" s="56">
        <v>0.73465000000000003</v>
      </c>
      <c r="O1781" s="56">
        <v>0.30249999999999999</v>
      </c>
      <c r="Q1781" s="45">
        <v>44514</v>
      </c>
      <c r="R1781" s="56">
        <v>4.3362299999999996</v>
      </c>
      <c r="S1781" s="56">
        <v>3.2357800000000001</v>
      </c>
      <c r="U1781" s="45">
        <v>44514</v>
      </c>
      <c r="V1781" s="56">
        <v>1.9517199999999999</v>
      </c>
      <c r="W1781" s="56">
        <v>3.5439099999999999</v>
      </c>
      <c r="Y1781" s="45">
        <v>44514</v>
      </c>
      <c r="Z1781" s="56">
        <v>1.7288399999999999</v>
      </c>
      <c r="AA1781" s="56">
        <v>6.2784300000000002</v>
      </c>
      <c r="AC1781" s="45">
        <v>44514</v>
      </c>
      <c r="AD1781" s="56">
        <v>0.10147</v>
      </c>
      <c r="AE1781" s="56">
        <v>0.36151</v>
      </c>
      <c r="AG1781" s="45">
        <v>44514</v>
      </c>
      <c r="AH1781" s="56">
        <v>0.33928999999999998</v>
      </c>
      <c r="AI1781" s="56">
        <v>0.15422</v>
      </c>
      <c r="AK1781" s="45">
        <v>44514</v>
      </c>
      <c r="AL1781" s="56">
        <v>0.17957000000000001</v>
      </c>
      <c r="AM1781" s="56">
        <v>0.23088</v>
      </c>
      <c r="AO1781" s="45">
        <v>44514</v>
      </c>
      <c r="AP1781" s="56">
        <v>1.2847200000000001</v>
      </c>
      <c r="AQ1781" s="56">
        <v>1.04166</v>
      </c>
    </row>
    <row r="1782" spans="1:43">
      <c r="A1782" s="45">
        <v>44515</v>
      </c>
      <c r="B1782" s="56">
        <v>0.31197999999999998</v>
      </c>
      <c r="C1782" s="56">
        <v>0.53051000000000004</v>
      </c>
      <c r="E1782" s="45">
        <v>44515</v>
      </c>
      <c r="F1782" s="56">
        <v>12.857139999999999</v>
      </c>
      <c r="G1782" s="56">
        <v>8.5714199999999998</v>
      </c>
      <c r="I1782" s="45">
        <v>44515</v>
      </c>
      <c r="J1782" s="56">
        <v>0.52937999999999996</v>
      </c>
      <c r="K1782" s="56">
        <v>2.2763300000000002</v>
      </c>
      <c r="M1782" s="45">
        <v>44515</v>
      </c>
      <c r="N1782" s="56">
        <v>0.82108000000000003</v>
      </c>
      <c r="O1782" s="56">
        <v>2.6793399999999998</v>
      </c>
      <c r="Q1782" s="45">
        <v>44515</v>
      </c>
      <c r="R1782" s="56">
        <v>9.5336800000000004</v>
      </c>
      <c r="S1782" s="56">
        <v>8.8776299999999999</v>
      </c>
      <c r="U1782" s="45">
        <v>44515</v>
      </c>
      <c r="V1782" s="56">
        <v>3.6209500000000001</v>
      </c>
      <c r="W1782" s="56">
        <v>4.6995300000000002</v>
      </c>
      <c r="Y1782" s="45">
        <v>44515</v>
      </c>
      <c r="Z1782" s="56">
        <v>3.2074600000000002</v>
      </c>
      <c r="AA1782" s="56">
        <v>7.6660599999999999</v>
      </c>
      <c r="AC1782" s="45">
        <v>44515</v>
      </c>
      <c r="AD1782" s="56">
        <v>0.22003</v>
      </c>
      <c r="AE1782" s="56">
        <v>0.52300000000000002</v>
      </c>
      <c r="AG1782" s="45">
        <v>44515</v>
      </c>
      <c r="AH1782" s="56">
        <v>0.67859000000000003</v>
      </c>
      <c r="AI1782" s="56">
        <v>0.26218000000000002</v>
      </c>
      <c r="AK1782" s="45">
        <v>44515</v>
      </c>
      <c r="AL1782" s="56">
        <v>3.2324199999999998</v>
      </c>
      <c r="AM1782" s="56">
        <v>0.92354999999999998</v>
      </c>
      <c r="AO1782" s="45">
        <v>44515</v>
      </c>
      <c r="AP1782" s="56">
        <v>7.9513800000000003</v>
      </c>
      <c r="AQ1782" s="56">
        <v>3.61111</v>
      </c>
    </row>
    <row r="1783" spans="1:43">
      <c r="A1783" s="45">
        <v>44516</v>
      </c>
      <c r="B1783" s="56">
        <v>0.3054</v>
      </c>
      <c r="C1783" s="56">
        <v>0.49232999999999999</v>
      </c>
      <c r="E1783" s="45">
        <v>44516</v>
      </c>
      <c r="F1783" s="56">
        <v>14.28571</v>
      </c>
      <c r="G1783" s="56">
        <v>17.142849999999999</v>
      </c>
      <c r="I1783" s="45">
        <v>44516</v>
      </c>
      <c r="J1783" s="56">
        <v>0.95287999999999995</v>
      </c>
      <c r="K1783" s="56">
        <v>1.3763799999999999</v>
      </c>
      <c r="M1783" s="45">
        <v>44516</v>
      </c>
      <c r="N1783" s="56">
        <v>1.5989599999999999</v>
      </c>
      <c r="O1783" s="56">
        <v>2.4200499999999998</v>
      </c>
      <c r="Q1783" s="45">
        <v>44516</v>
      </c>
      <c r="R1783" s="56">
        <v>9.9251699999999996</v>
      </c>
      <c r="S1783" s="56">
        <v>9.2655499999999993</v>
      </c>
      <c r="U1783" s="45">
        <v>44516</v>
      </c>
      <c r="V1783" s="56">
        <v>4.4170499999999997</v>
      </c>
      <c r="W1783" s="56">
        <v>4.4170499999999997</v>
      </c>
      <c r="Y1783" s="45">
        <v>44516</v>
      </c>
      <c r="Z1783" s="56">
        <v>3.9126400000000001</v>
      </c>
      <c r="AA1783" s="56">
        <v>7.32484</v>
      </c>
      <c r="AC1783" s="45">
        <v>44516</v>
      </c>
      <c r="AD1783" s="56">
        <v>0.20832000000000001</v>
      </c>
      <c r="AE1783" s="56">
        <v>0.49177999999999999</v>
      </c>
      <c r="AG1783" s="45">
        <v>44516</v>
      </c>
      <c r="AH1783" s="56">
        <v>0.90993000000000002</v>
      </c>
      <c r="AI1783" s="56">
        <v>0.38556000000000001</v>
      </c>
      <c r="AK1783" s="45">
        <v>44516</v>
      </c>
      <c r="AL1783" s="56">
        <v>4.2072799999999999</v>
      </c>
      <c r="AM1783" s="56">
        <v>1.30836</v>
      </c>
      <c r="AO1783" s="45">
        <v>44516</v>
      </c>
      <c r="AP1783" s="56">
        <v>6.25</v>
      </c>
      <c r="AQ1783" s="56">
        <v>3.8194400000000002</v>
      </c>
    </row>
    <row r="1784" spans="1:43">
      <c r="A1784" s="45">
        <v>44517</v>
      </c>
      <c r="B1784" s="56">
        <v>0.34226000000000001</v>
      </c>
      <c r="C1784" s="56">
        <v>0.37780999999999998</v>
      </c>
      <c r="E1784" s="45">
        <v>44517</v>
      </c>
      <c r="F1784" s="56">
        <v>17.142849999999999</v>
      </c>
      <c r="G1784" s="56">
        <v>11.428570000000001</v>
      </c>
      <c r="I1784" s="45">
        <v>44517</v>
      </c>
      <c r="J1784" s="56">
        <v>2.9115899999999999</v>
      </c>
      <c r="K1784" s="56">
        <v>1.5351999999999999</v>
      </c>
      <c r="M1784" s="45">
        <v>44517</v>
      </c>
      <c r="N1784" s="56">
        <v>3.5436399999999999</v>
      </c>
      <c r="O1784" s="56">
        <v>2.1607599999999998</v>
      </c>
      <c r="Q1784" s="45">
        <v>44517</v>
      </c>
      <c r="R1784" s="56">
        <v>10.011189999999999</v>
      </c>
      <c r="S1784" s="56">
        <v>9.4609699999999997</v>
      </c>
      <c r="U1784" s="45">
        <v>44517</v>
      </c>
      <c r="V1784" s="56">
        <v>4.3656899999999998</v>
      </c>
      <c r="W1784" s="56">
        <v>5.8808400000000001</v>
      </c>
      <c r="Y1784" s="45">
        <v>44517</v>
      </c>
      <c r="Z1784" s="56">
        <v>3.8671500000000001</v>
      </c>
      <c r="AA1784" s="56">
        <v>7.9845300000000003</v>
      </c>
      <c r="AC1784" s="45">
        <v>44517</v>
      </c>
      <c r="AD1784" s="56">
        <v>0.22588</v>
      </c>
      <c r="AE1784" s="56">
        <v>0.46689999999999998</v>
      </c>
      <c r="AG1784" s="45">
        <v>44517</v>
      </c>
      <c r="AH1784" s="56">
        <v>0.72485999999999995</v>
      </c>
      <c r="AI1784" s="56">
        <v>0.40098</v>
      </c>
      <c r="AK1784" s="45">
        <v>44517</v>
      </c>
      <c r="AL1784" s="56">
        <v>1.5649</v>
      </c>
      <c r="AM1784" s="56">
        <v>0.35915000000000002</v>
      </c>
      <c r="AO1784" s="45">
        <v>44517</v>
      </c>
      <c r="AP1784" s="56">
        <v>7.1527700000000003</v>
      </c>
      <c r="AQ1784" s="56">
        <v>4.3402700000000003</v>
      </c>
    </row>
    <row r="1785" spans="1:43">
      <c r="A1785" s="45">
        <v>44518</v>
      </c>
      <c r="B1785" s="56">
        <v>0.39755000000000001</v>
      </c>
      <c r="C1785" s="56">
        <v>0.35674</v>
      </c>
      <c r="E1785" s="45">
        <v>44518</v>
      </c>
      <c r="F1785" s="56">
        <v>14.28571</v>
      </c>
      <c r="G1785" s="56">
        <v>20</v>
      </c>
      <c r="I1785" s="45">
        <v>44518</v>
      </c>
      <c r="J1785" s="56">
        <v>1.64107</v>
      </c>
      <c r="K1785" s="56">
        <v>1.5881400000000001</v>
      </c>
      <c r="M1785" s="45">
        <v>44518</v>
      </c>
      <c r="N1785" s="56">
        <v>2.80898</v>
      </c>
      <c r="O1785" s="56">
        <v>1.7285999999999999</v>
      </c>
      <c r="Q1785" s="45">
        <v>44518</v>
      </c>
      <c r="R1785" s="56">
        <v>9.3723500000000008</v>
      </c>
      <c r="S1785" s="56">
        <v>32.926259999999999</v>
      </c>
      <c r="U1785" s="45">
        <v>44518</v>
      </c>
      <c r="V1785" s="56">
        <v>3.1587000000000001</v>
      </c>
      <c r="W1785" s="56">
        <v>4.5968099999999996</v>
      </c>
      <c r="Y1785" s="45">
        <v>44518</v>
      </c>
      <c r="Z1785" s="56">
        <v>2.79799</v>
      </c>
      <c r="AA1785" s="56">
        <v>8.4622299999999999</v>
      </c>
      <c r="AC1785" s="45">
        <v>44518</v>
      </c>
      <c r="AD1785" s="56">
        <v>0.22832</v>
      </c>
      <c r="AE1785" s="56">
        <v>0.77620999999999996</v>
      </c>
      <c r="AG1785" s="45">
        <v>44518</v>
      </c>
      <c r="AH1785" s="56">
        <v>0.64773999999999998</v>
      </c>
      <c r="AI1785" s="56">
        <v>0.33928999999999998</v>
      </c>
      <c r="AK1785" s="45">
        <v>44518</v>
      </c>
      <c r="AL1785" s="56">
        <v>1.4366300000000001</v>
      </c>
      <c r="AM1785" s="56">
        <v>0.43612000000000001</v>
      </c>
      <c r="AO1785" s="45">
        <v>44518</v>
      </c>
      <c r="AP1785" s="56">
        <v>6.5277700000000003</v>
      </c>
      <c r="AQ1785" s="56">
        <v>4.0625</v>
      </c>
    </row>
    <row r="1786" spans="1:43">
      <c r="A1786" s="45">
        <v>44519</v>
      </c>
      <c r="B1786" s="56">
        <v>0.36991000000000002</v>
      </c>
      <c r="C1786" s="56">
        <v>0.42255999999999999</v>
      </c>
      <c r="E1786" s="45">
        <v>44519</v>
      </c>
      <c r="F1786" s="56">
        <v>12.857139999999999</v>
      </c>
      <c r="G1786" s="56">
        <v>8.5714199999999998</v>
      </c>
      <c r="I1786" s="45">
        <v>44519</v>
      </c>
      <c r="J1786" s="56">
        <v>1.69401</v>
      </c>
      <c r="K1786" s="56">
        <v>1.21757</v>
      </c>
      <c r="M1786" s="45">
        <v>44519</v>
      </c>
      <c r="N1786" s="56">
        <v>0.90751000000000004</v>
      </c>
      <c r="O1786" s="56">
        <v>1.6421699999999999</v>
      </c>
      <c r="Q1786" s="45">
        <v>44519</v>
      </c>
      <c r="R1786" s="56">
        <v>9.1723800000000004</v>
      </c>
      <c r="S1786" s="56">
        <v>8.4127799999999997</v>
      </c>
      <c r="U1786" s="45">
        <v>44519</v>
      </c>
      <c r="V1786" s="56">
        <v>4.1859200000000003</v>
      </c>
      <c r="W1786" s="56">
        <v>4.4427300000000001</v>
      </c>
      <c r="Y1786" s="45">
        <v>44519</v>
      </c>
      <c r="Z1786" s="56">
        <v>3.70791</v>
      </c>
      <c r="AA1786" s="56">
        <v>5.4822499999999996</v>
      </c>
      <c r="AC1786" s="45">
        <v>44519</v>
      </c>
      <c r="AD1786" s="56">
        <v>0.19417000000000001</v>
      </c>
      <c r="AE1786" s="56">
        <v>0.47763</v>
      </c>
      <c r="AG1786" s="45">
        <v>44519</v>
      </c>
      <c r="AH1786" s="56">
        <v>0.81738999999999995</v>
      </c>
      <c r="AI1786" s="56">
        <v>0.30845</v>
      </c>
      <c r="AK1786" s="45">
        <v>44519</v>
      </c>
      <c r="AL1786" s="56">
        <v>2.05233</v>
      </c>
      <c r="AM1786" s="56">
        <v>0.61570000000000003</v>
      </c>
      <c r="AO1786" s="45">
        <v>44519</v>
      </c>
      <c r="AP1786" s="56">
        <v>5.9375</v>
      </c>
      <c r="AQ1786" s="56">
        <v>3.3333300000000001</v>
      </c>
    </row>
    <row r="1787" spans="1:43">
      <c r="A1787" s="45">
        <v>44520</v>
      </c>
      <c r="B1787" s="56">
        <v>0.18561</v>
      </c>
      <c r="C1787" s="56">
        <v>0.17244999999999999</v>
      </c>
      <c r="E1787" s="45">
        <v>44520</v>
      </c>
      <c r="F1787" s="56">
        <v>0</v>
      </c>
      <c r="G1787" s="56">
        <v>0</v>
      </c>
      <c r="I1787" s="45">
        <v>44520</v>
      </c>
      <c r="J1787" s="56">
        <v>0.79407000000000005</v>
      </c>
      <c r="K1787" s="56">
        <v>0.63524999999999998</v>
      </c>
      <c r="M1787" s="45">
        <v>44520</v>
      </c>
      <c r="N1787" s="56">
        <v>0.56179000000000001</v>
      </c>
      <c r="O1787" s="56">
        <v>0.99394000000000005</v>
      </c>
      <c r="Q1787" s="45">
        <v>44520</v>
      </c>
      <c r="R1787" s="56">
        <v>5.2088099999999997</v>
      </c>
      <c r="S1787" s="56">
        <v>3.4646400000000002</v>
      </c>
      <c r="U1787" s="45">
        <v>44520</v>
      </c>
      <c r="V1787" s="56">
        <v>1.92604</v>
      </c>
      <c r="W1787" s="56">
        <v>2.1057999999999999</v>
      </c>
      <c r="Y1787" s="45">
        <v>44520</v>
      </c>
      <c r="Z1787" s="56">
        <v>1.7060900000000001</v>
      </c>
      <c r="AA1787" s="56">
        <v>4.5040899999999997</v>
      </c>
      <c r="AC1787" s="45">
        <v>44520</v>
      </c>
      <c r="AD1787" s="56">
        <v>9.9030000000000007E-2</v>
      </c>
      <c r="AE1787" s="56">
        <v>0.37274000000000002</v>
      </c>
      <c r="AG1787" s="45">
        <v>44520</v>
      </c>
      <c r="AH1787" s="56">
        <v>0.16964000000000001</v>
      </c>
      <c r="AI1787" s="56">
        <v>0.10795</v>
      </c>
      <c r="AK1787" s="45">
        <v>44520</v>
      </c>
      <c r="AL1787" s="56">
        <v>0.82093000000000005</v>
      </c>
      <c r="AM1787" s="56">
        <v>0.12827</v>
      </c>
      <c r="AO1787" s="45">
        <v>44520</v>
      </c>
      <c r="AP1787" s="56">
        <v>1.7013799999999999</v>
      </c>
      <c r="AQ1787" s="56">
        <v>1.0763799999999999</v>
      </c>
    </row>
    <row r="1788" spans="1:43">
      <c r="A1788" s="45">
        <v>44521</v>
      </c>
      <c r="B1788" s="56">
        <v>0.11189</v>
      </c>
      <c r="C1788" s="56">
        <v>0.15795999999999999</v>
      </c>
      <c r="E1788" s="45">
        <v>44521</v>
      </c>
      <c r="F1788" s="56">
        <v>0</v>
      </c>
      <c r="G1788" s="56">
        <v>0</v>
      </c>
      <c r="I1788" s="45">
        <v>44521</v>
      </c>
      <c r="J1788" s="56">
        <v>0.47643999999999997</v>
      </c>
      <c r="K1788" s="56">
        <v>0.26468999999999998</v>
      </c>
      <c r="M1788" s="45">
        <v>44521</v>
      </c>
      <c r="N1788" s="56">
        <v>0.30249999999999999</v>
      </c>
      <c r="O1788" s="56">
        <v>0.30249999999999999</v>
      </c>
      <c r="Q1788" s="45">
        <v>44521</v>
      </c>
      <c r="R1788" s="56">
        <v>4.7420099999999996</v>
      </c>
      <c r="S1788" s="56">
        <v>3.1715100000000001</v>
      </c>
      <c r="U1788" s="45">
        <v>44521</v>
      </c>
      <c r="V1788" s="56">
        <v>2.2342</v>
      </c>
      <c r="W1788" s="56">
        <v>2.54237</v>
      </c>
      <c r="Y1788" s="45">
        <v>44521</v>
      </c>
      <c r="Z1788" s="56">
        <v>1.9790700000000001</v>
      </c>
      <c r="AA1788" s="56">
        <v>5.2092799999999997</v>
      </c>
      <c r="AC1788" s="45">
        <v>44521</v>
      </c>
      <c r="AD1788" s="56">
        <v>8.0979999999999996E-2</v>
      </c>
      <c r="AE1788" s="56">
        <v>0.38102999999999998</v>
      </c>
      <c r="AG1788" s="45">
        <v>44521</v>
      </c>
      <c r="AH1788" s="56">
        <v>0.20049</v>
      </c>
      <c r="AI1788" s="56">
        <v>0.18507000000000001</v>
      </c>
      <c r="AK1788" s="45">
        <v>44521</v>
      </c>
      <c r="AL1788" s="56">
        <v>0.43612000000000001</v>
      </c>
      <c r="AM1788" s="56">
        <v>0</v>
      </c>
      <c r="AO1788" s="45">
        <v>44521</v>
      </c>
      <c r="AP1788" s="56">
        <v>1.18055</v>
      </c>
      <c r="AQ1788" s="56">
        <v>1.18055</v>
      </c>
    </row>
    <row r="1789" spans="1:43">
      <c r="A1789" s="45">
        <v>44522</v>
      </c>
      <c r="B1789" s="56">
        <v>0.20141000000000001</v>
      </c>
      <c r="C1789" s="56">
        <v>0.40412999999999999</v>
      </c>
      <c r="E1789" s="45">
        <v>44522</v>
      </c>
      <c r="F1789" s="56">
        <v>0</v>
      </c>
      <c r="G1789" s="56">
        <v>8.5714199999999998</v>
      </c>
      <c r="I1789" s="45">
        <v>44522</v>
      </c>
      <c r="J1789" s="56">
        <v>1.90577</v>
      </c>
      <c r="K1789" s="56">
        <v>2.3292700000000002</v>
      </c>
      <c r="M1789" s="45">
        <v>44522</v>
      </c>
      <c r="N1789" s="56">
        <v>1.5557399999999999</v>
      </c>
      <c r="O1789" s="56">
        <v>3.1979199999999999</v>
      </c>
      <c r="Q1789" s="45">
        <v>44522</v>
      </c>
      <c r="R1789" s="56">
        <v>10.634779999999999</v>
      </c>
      <c r="S1789" s="56">
        <v>9.5654900000000005</v>
      </c>
      <c r="U1789" s="45">
        <v>44522</v>
      </c>
      <c r="V1789" s="56">
        <v>4.4427300000000001</v>
      </c>
      <c r="W1789" s="56">
        <v>4.62249</v>
      </c>
      <c r="Y1789" s="45">
        <v>44522</v>
      </c>
      <c r="Z1789" s="56">
        <v>3.9353899999999999</v>
      </c>
      <c r="AA1789" s="56">
        <v>8.6442200000000007</v>
      </c>
      <c r="AC1789" s="45">
        <v>44522</v>
      </c>
      <c r="AD1789" s="56">
        <v>0.24490999999999999</v>
      </c>
      <c r="AE1789" s="56">
        <v>0.51422000000000001</v>
      </c>
      <c r="AG1789" s="45">
        <v>44522</v>
      </c>
      <c r="AH1789" s="56">
        <v>0.74028000000000005</v>
      </c>
      <c r="AI1789" s="56">
        <v>0.57062999999999997</v>
      </c>
      <c r="AK1789" s="45">
        <v>44522</v>
      </c>
      <c r="AL1789" s="56">
        <v>2.1292900000000001</v>
      </c>
      <c r="AM1789" s="56">
        <v>0.79527000000000003</v>
      </c>
      <c r="AO1789" s="45">
        <v>44522</v>
      </c>
      <c r="AP1789" s="56">
        <v>9.1666600000000003</v>
      </c>
      <c r="AQ1789" s="56">
        <v>4.2708300000000001</v>
      </c>
    </row>
    <row r="1790" spans="1:43">
      <c r="A1790" s="45">
        <v>44523</v>
      </c>
      <c r="B1790" s="56">
        <v>0.26196000000000003</v>
      </c>
      <c r="C1790" s="56">
        <v>0.49232999999999999</v>
      </c>
      <c r="E1790" s="45">
        <v>44523</v>
      </c>
      <c r="F1790" s="56">
        <v>11.428570000000001</v>
      </c>
      <c r="G1790" s="56">
        <v>8.5714199999999998</v>
      </c>
      <c r="I1790" s="45">
        <v>44523</v>
      </c>
      <c r="J1790" s="56">
        <v>1.9587000000000001</v>
      </c>
      <c r="K1790" s="56">
        <v>2.0645799999999999</v>
      </c>
      <c r="M1790" s="45">
        <v>44523</v>
      </c>
      <c r="N1790" s="56">
        <v>2.4200499999999998</v>
      </c>
      <c r="O1790" s="56">
        <v>2.11754</v>
      </c>
      <c r="Q1790" s="45">
        <v>44523</v>
      </c>
      <c r="R1790" s="56">
        <v>10.625690000000001</v>
      </c>
      <c r="S1790" s="56">
        <v>9.03247</v>
      </c>
      <c r="U1790" s="45">
        <v>44523</v>
      </c>
      <c r="V1790" s="56">
        <v>4.62249</v>
      </c>
      <c r="W1790" s="56">
        <v>4.1859200000000003</v>
      </c>
      <c r="Y1790" s="45">
        <v>44523</v>
      </c>
      <c r="Z1790" s="56">
        <v>4.0946300000000004</v>
      </c>
      <c r="AA1790" s="56">
        <v>6.2329299999999996</v>
      </c>
      <c r="AC1790" s="45">
        <v>44523</v>
      </c>
      <c r="AD1790" s="56">
        <v>0.24198</v>
      </c>
      <c r="AE1790" s="56">
        <v>0.47031000000000001</v>
      </c>
      <c r="AG1790" s="45">
        <v>44523</v>
      </c>
      <c r="AH1790" s="56">
        <v>0.69401000000000002</v>
      </c>
      <c r="AI1790" s="56">
        <v>0.41639999999999999</v>
      </c>
      <c r="AK1790" s="45">
        <v>44523</v>
      </c>
      <c r="AL1790" s="56">
        <v>2.5141</v>
      </c>
      <c r="AM1790" s="56">
        <v>0.43612000000000001</v>
      </c>
      <c r="AO1790" s="45">
        <v>44523</v>
      </c>
      <c r="AP1790" s="56">
        <v>7.1180500000000002</v>
      </c>
      <c r="AQ1790" s="56">
        <v>3.29861</v>
      </c>
    </row>
    <row r="1791" spans="1:43">
      <c r="A1791" s="45">
        <v>44524</v>
      </c>
      <c r="B1791" s="56">
        <v>0.23957999999999999</v>
      </c>
      <c r="C1791" s="56">
        <v>0.31067</v>
      </c>
      <c r="E1791" s="45">
        <v>44524</v>
      </c>
      <c r="F1791" s="56">
        <v>14.28571</v>
      </c>
      <c r="G1791" s="56">
        <v>8.5714199999999998</v>
      </c>
      <c r="I1791" s="45">
        <v>44524</v>
      </c>
      <c r="J1791" s="56">
        <v>2.4880800000000001</v>
      </c>
      <c r="K1791" s="56">
        <v>2.2233900000000002</v>
      </c>
      <c r="M1791" s="45">
        <v>44524</v>
      </c>
      <c r="N1791" s="56">
        <v>1.7285999999999999</v>
      </c>
      <c r="O1791" s="56">
        <v>2.37683</v>
      </c>
      <c r="Q1791" s="45">
        <v>44524</v>
      </c>
      <c r="R1791" s="56">
        <v>10.10403</v>
      </c>
      <c r="S1791" s="56">
        <v>8.5608000000000004</v>
      </c>
      <c r="U1791" s="45">
        <v>44524</v>
      </c>
      <c r="V1791" s="56">
        <v>3.8777599999999999</v>
      </c>
      <c r="W1791" s="56">
        <v>3.3898299999999999</v>
      </c>
      <c r="Y1791" s="45">
        <v>44524</v>
      </c>
      <c r="Z1791" s="56">
        <v>3.4349400000000001</v>
      </c>
      <c r="AA1791" s="56">
        <v>5.9144600000000001</v>
      </c>
      <c r="AC1791" s="45">
        <v>44524</v>
      </c>
      <c r="AD1791" s="56">
        <v>0.20930000000000001</v>
      </c>
      <c r="AE1791" s="56">
        <v>0.49763000000000002</v>
      </c>
      <c r="AG1791" s="45">
        <v>44524</v>
      </c>
      <c r="AH1791" s="56">
        <v>0.95618999999999998</v>
      </c>
      <c r="AI1791" s="56">
        <v>0.23133000000000001</v>
      </c>
      <c r="AK1791" s="45">
        <v>44524</v>
      </c>
      <c r="AL1791" s="56">
        <v>1.20574</v>
      </c>
      <c r="AM1791" s="56">
        <v>0.30785000000000001</v>
      </c>
      <c r="AO1791" s="45">
        <v>44524</v>
      </c>
      <c r="AP1791" s="56">
        <v>5.0347200000000001</v>
      </c>
      <c r="AQ1791" s="56">
        <v>2.9166599999999998</v>
      </c>
    </row>
    <row r="1792" spans="1:43">
      <c r="A1792" s="45">
        <v>44525</v>
      </c>
      <c r="B1792" s="56">
        <v>0.21457000000000001</v>
      </c>
      <c r="C1792" s="56">
        <v>0.32514999999999999</v>
      </c>
      <c r="E1792" s="45">
        <v>44525</v>
      </c>
      <c r="F1792" s="56">
        <v>8.5714199999999998</v>
      </c>
      <c r="G1792" s="56">
        <v>10</v>
      </c>
      <c r="I1792" s="45">
        <v>44525</v>
      </c>
      <c r="J1792" s="56">
        <v>1.79989</v>
      </c>
      <c r="K1792" s="56">
        <v>1.1646300000000001</v>
      </c>
      <c r="M1792" s="45">
        <v>44525</v>
      </c>
      <c r="N1792" s="56">
        <v>1.6853899999999999</v>
      </c>
      <c r="O1792" s="56">
        <v>1.9878899999999999</v>
      </c>
      <c r="Q1792" s="45">
        <v>44525</v>
      </c>
      <c r="R1792" s="56">
        <v>10.794499999999999</v>
      </c>
      <c r="S1792" s="56">
        <v>8.4439399999999996</v>
      </c>
      <c r="U1792" s="45">
        <v>44525</v>
      </c>
      <c r="V1792" s="56">
        <v>4.4170499999999997</v>
      </c>
      <c r="W1792" s="56">
        <v>4.1088800000000001</v>
      </c>
      <c r="Y1792" s="45">
        <v>44525</v>
      </c>
      <c r="Z1792" s="56">
        <v>3.9126400000000001</v>
      </c>
      <c r="AA1792" s="56">
        <v>6.7561400000000003</v>
      </c>
      <c r="AC1792" s="45">
        <v>44525</v>
      </c>
      <c r="AD1792" s="56">
        <v>0.25613000000000002</v>
      </c>
      <c r="AE1792" s="56">
        <v>0.45421</v>
      </c>
      <c r="AG1792" s="45">
        <v>44525</v>
      </c>
      <c r="AH1792" s="56">
        <v>1.095</v>
      </c>
      <c r="AI1792" s="56">
        <v>0.32386999999999999</v>
      </c>
      <c r="AK1792" s="45">
        <v>44525</v>
      </c>
      <c r="AL1792" s="56">
        <v>1.6418600000000001</v>
      </c>
      <c r="AM1792" s="56">
        <v>0.46177000000000001</v>
      </c>
      <c r="AO1792" s="45">
        <v>44525</v>
      </c>
      <c r="AP1792" s="56">
        <v>5.9375</v>
      </c>
      <c r="AQ1792" s="56">
        <v>3.29861</v>
      </c>
    </row>
    <row r="1793" spans="1:43">
      <c r="A1793" s="45">
        <v>44526</v>
      </c>
      <c r="B1793" s="56">
        <v>0.27906999999999998</v>
      </c>
      <c r="C1793" s="56">
        <v>0.42125000000000001</v>
      </c>
      <c r="E1793" s="45">
        <v>44526</v>
      </c>
      <c r="F1793" s="56">
        <v>7.1428500000000001</v>
      </c>
      <c r="G1793" s="56">
        <v>0</v>
      </c>
      <c r="I1793" s="45">
        <v>44526</v>
      </c>
      <c r="J1793" s="56">
        <v>8.5230200000000007</v>
      </c>
      <c r="K1793" s="56">
        <v>0.95287999999999995</v>
      </c>
      <c r="M1793" s="45">
        <v>44526</v>
      </c>
      <c r="N1793" s="56">
        <v>11.624890000000001</v>
      </c>
      <c r="O1793" s="56">
        <v>2.0743299999999998</v>
      </c>
      <c r="Q1793" s="45">
        <v>44526</v>
      </c>
      <c r="R1793" s="56">
        <v>11.019780000000001</v>
      </c>
      <c r="S1793" s="56">
        <v>9.5544600000000006</v>
      </c>
      <c r="U1793" s="45">
        <v>44526</v>
      </c>
      <c r="V1793" s="56">
        <v>5.8551599999999997</v>
      </c>
      <c r="W1793" s="56">
        <v>7.7041599999999999</v>
      </c>
      <c r="Y1793" s="45">
        <v>44526</v>
      </c>
      <c r="Z1793" s="56">
        <v>5.1865300000000003</v>
      </c>
      <c r="AA1793" s="56">
        <v>12.943580000000001</v>
      </c>
      <c r="AC1793" s="45">
        <v>44526</v>
      </c>
      <c r="AD1793" s="56">
        <v>0.33517000000000002</v>
      </c>
      <c r="AE1793" s="56">
        <v>0.41322999999999999</v>
      </c>
      <c r="AG1793" s="45">
        <v>44526</v>
      </c>
      <c r="AH1793" s="56">
        <v>1.63479</v>
      </c>
      <c r="AI1793" s="56">
        <v>0.60148000000000001</v>
      </c>
      <c r="AK1793" s="45">
        <v>44526</v>
      </c>
      <c r="AL1793" s="56">
        <v>2.6423800000000002</v>
      </c>
      <c r="AM1793" s="56">
        <v>0.76961999999999997</v>
      </c>
      <c r="AO1793" s="45">
        <v>44526</v>
      </c>
      <c r="AP1793" s="56">
        <v>5.7638800000000003</v>
      </c>
      <c r="AQ1793" s="56">
        <v>3.1944400000000002</v>
      </c>
    </row>
    <row r="1794" spans="1:43">
      <c r="A1794" s="45">
        <v>44527</v>
      </c>
      <c r="B1794" s="56">
        <v>0.20141000000000001</v>
      </c>
      <c r="C1794" s="56">
        <v>0.18298</v>
      </c>
      <c r="E1794" s="45">
        <v>44527</v>
      </c>
      <c r="F1794" s="56">
        <v>7.1428500000000001</v>
      </c>
      <c r="G1794" s="56">
        <v>0</v>
      </c>
      <c r="I1794" s="45">
        <v>44527</v>
      </c>
      <c r="J1794" s="56">
        <v>7.25251</v>
      </c>
      <c r="K1794" s="56">
        <v>0.31762000000000001</v>
      </c>
      <c r="M1794" s="45">
        <v>44527</v>
      </c>
      <c r="N1794" s="56">
        <v>6.0501199999999997</v>
      </c>
      <c r="O1794" s="56">
        <v>0.82108000000000003</v>
      </c>
      <c r="Q1794" s="45">
        <v>44527</v>
      </c>
      <c r="R1794" s="56">
        <v>6.1868800000000004</v>
      </c>
      <c r="S1794" s="56">
        <v>4.6566299999999998</v>
      </c>
      <c r="U1794" s="45">
        <v>44527</v>
      </c>
      <c r="V1794" s="56">
        <v>2.8762099999999999</v>
      </c>
      <c r="W1794" s="56">
        <v>7.3446300000000004</v>
      </c>
      <c r="Y1794" s="45">
        <v>44527</v>
      </c>
      <c r="Z1794" s="56">
        <v>2.5477699999999999</v>
      </c>
      <c r="AA1794" s="56">
        <v>10.71428</v>
      </c>
      <c r="AC1794" s="45">
        <v>44527</v>
      </c>
      <c r="AD1794" s="56">
        <v>0.32296999999999998</v>
      </c>
      <c r="AE1794" s="56">
        <v>0.34493000000000001</v>
      </c>
      <c r="AG1794" s="45">
        <v>44527</v>
      </c>
      <c r="AH1794" s="56">
        <v>1.31091</v>
      </c>
      <c r="AI1794" s="56">
        <v>0.43182999999999999</v>
      </c>
      <c r="AK1794" s="45">
        <v>44527</v>
      </c>
      <c r="AL1794" s="56">
        <v>1.6675199999999999</v>
      </c>
      <c r="AM1794" s="56">
        <v>0.23088</v>
      </c>
      <c r="AO1794" s="45">
        <v>44527</v>
      </c>
      <c r="AP1794" s="56">
        <v>1.5625</v>
      </c>
      <c r="AQ1794" s="56">
        <v>1.04166</v>
      </c>
    </row>
    <row r="1795" spans="1:43">
      <c r="A1795" s="45">
        <v>44528</v>
      </c>
      <c r="B1795" s="56">
        <v>0.20272000000000001</v>
      </c>
      <c r="C1795" s="56">
        <v>0.15533</v>
      </c>
      <c r="E1795" s="45">
        <v>44528</v>
      </c>
      <c r="F1795" s="56">
        <v>0</v>
      </c>
      <c r="G1795" s="56">
        <v>0</v>
      </c>
      <c r="I1795" s="45">
        <v>44528</v>
      </c>
      <c r="J1795" s="56">
        <v>3.3350900000000001</v>
      </c>
      <c r="K1795" s="56">
        <v>0.31762000000000001</v>
      </c>
      <c r="M1795" s="45">
        <v>44528</v>
      </c>
      <c r="N1795" s="56">
        <v>2.9386299999999999</v>
      </c>
      <c r="O1795" s="56">
        <v>0.60501000000000005</v>
      </c>
      <c r="Q1795" s="45">
        <v>44528</v>
      </c>
      <c r="R1795" s="56">
        <v>5.5113500000000002</v>
      </c>
      <c r="S1795" s="56">
        <v>3.7522500000000001</v>
      </c>
      <c r="U1795" s="45">
        <v>44528</v>
      </c>
      <c r="V1795" s="56">
        <v>2.4396499999999999</v>
      </c>
      <c r="W1795" s="56">
        <v>9.1679499999999994</v>
      </c>
      <c r="Y1795" s="45">
        <v>44528</v>
      </c>
      <c r="Z1795" s="56">
        <v>2.1610499999999999</v>
      </c>
      <c r="AA1795" s="56">
        <v>12.397629999999999</v>
      </c>
      <c r="AC1795" s="45">
        <v>44528</v>
      </c>
      <c r="AD1795" s="56">
        <v>0.24881</v>
      </c>
      <c r="AE1795" s="56">
        <v>0.35760999999999998</v>
      </c>
      <c r="AG1795" s="45">
        <v>44528</v>
      </c>
      <c r="AH1795" s="56">
        <v>1.80444</v>
      </c>
      <c r="AI1795" s="56">
        <v>0.86365999999999998</v>
      </c>
      <c r="AK1795" s="45">
        <v>44528</v>
      </c>
      <c r="AL1795" s="56">
        <v>1.79579</v>
      </c>
      <c r="AM1795" s="56">
        <v>0.48742000000000002</v>
      </c>
      <c r="AO1795" s="45">
        <v>44528</v>
      </c>
      <c r="AP1795" s="56">
        <v>1.11111</v>
      </c>
      <c r="AQ1795" s="56">
        <v>1.2152700000000001</v>
      </c>
    </row>
    <row r="1796" spans="1:43">
      <c r="A1796" s="45">
        <v>44529</v>
      </c>
      <c r="B1796" s="56">
        <v>0.34489999999999998</v>
      </c>
      <c r="C1796" s="56">
        <v>0.27381</v>
      </c>
      <c r="E1796" s="45">
        <v>44529</v>
      </c>
      <c r="F1796" s="56">
        <v>11.428570000000001</v>
      </c>
      <c r="G1796" s="56">
        <v>14.28571</v>
      </c>
      <c r="I1796" s="45">
        <v>44529</v>
      </c>
      <c r="J1796" s="56">
        <v>7.4113199999999999</v>
      </c>
      <c r="K1796" s="56">
        <v>1.1646300000000001</v>
      </c>
      <c r="M1796" s="45">
        <v>44529</v>
      </c>
      <c r="N1796" s="56">
        <v>4.6672399999999996</v>
      </c>
      <c r="O1796" s="56">
        <v>1.9014599999999999</v>
      </c>
      <c r="Q1796" s="45">
        <v>44529</v>
      </c>
      <c r="R1796" s="56">
        <v>11.2363</v>
      </c>
      <c r="S1796" s="56">
        <v>12.32052</v>
      </c>
      <c r="U1796" s="45">
        <v>44529</v>
      </c>
      <c r="V1796" s="56">
        <v>4.1602399999999999</v>
      </c>
      <c r="W1796" s="56">
        <v>9.73292</v>
      </c>
      <c r="Y1796" s="45">
        <v>44529</v>
      </c>
      <c r="Z1796" s="56">
        <v>3.6851600000000002</v>
      </c>
      <c r="AA1796" s="56">
        <v>11.76069</v>
      </c>
      <c r="AC1796" s="45">
        <v>44529</v>
      </c>
      <c r="AD1796" s="56">
        <v>0.47763</v>
      </c>
      <c r="AE1796" s="56">
        <v>0.4708</v>
      </c>
      <c r="AG1796" s="45">
        <v>44529</v>
      </c>
      <c r="AH1796" s="56">
        <v>3.1770499999999999</v>
      </c>
      <c r="AI1796" s="56">
        <v>1.2646500000000001</v>
      </c>
      <c r="AK1796" s="45">
        <v>44529</v>
      </c>
      <c r="AL1796" s="56">
        <v>6.3878899999999996</v>
      </c>
      <c r="AM1796" s="56">
        <v>0.92354999999999998</v>
      </c>
      <c r="AO1796" s="45">
        <v>44529</v>
      </c>
      <c r="AP1796" s="56">
        <v>5.5555500000000002</v>
      </c>
      <c r="AQ1796" s="56">
        <v>4.0972200000000001</v>
      </c>
    </row>
    <row r="1797" spans="1:43">
      <c r="A1797" s="45">
        <v>44530</v>
      </c>
      <c r="B1797" s="56">
        <v>0.41335</v>
      </c>
      <c r="C1797" s="56">
        <v>0.36596000000000001</v>
      </c>
      <c r="E1797" s="45">
        <v>44530</v>
      </c>
      <c r="F1797" s="56">
        <v>10</v>
      </c>
      <c r="G1797" s="56">
        <v>20</v>
      </c>
      <c r="I1797" s="45">
        <v>44530</v>
      </c>
      <c r="J1797" s="56">
        <v>28.3748</v>
      </c>
      <c r="K1797" s="56">
        <v>1.21757</v>
      </c>
      <c r="M1797" s="45">
        <v>44530</v>
      </c>
      <c r="N1797" s="56">
        <v>27.052720000000001</v>
      </c>
      <c r="O1797" s="56">
        <v>2.11754</v>
      </c>
      <c r="Q1797" s="45">
        <v>44530</v>
      </c>
      <c r="R1797" s="56">
        <v>11.250260000000001</v>
      </c>
      <c r="S1797" s="56">
        <v>16.948920000000001</v>
      </c>
      <c r="U1797" s="45">
        <v>44530</v>
      </c>
      <c r="V1797" s="56">
        <v>3.7493500000000002</v>
      </c>
      <c r="W1797" s="56">
        <v>13.81612</v>
      </c>
      <c r="Y1797" s="45">
        <v>44530</v>
      </c>
      <c r="Z1797" s="56">
        <v>3.3212000000000002</v>
      </c>
      <c r="AA1797" s="56">
        <v>28.00272</v>
      </c>
      <c r="AC1797" s="45">
        <v>44530</v>
      </c>
      <c r="AD1797" s="56">
        <v>0.79329000000000005</v>
      </c>
      <c r="AE1797" s="56">
        <v>0.51910000000000001</v>
      </c>
      <c r="AG1797" s="45">
        <v>44530</v>
      </c>
      <c r="AH1797" s="56">
        <v>4.6730400000000003</v>
      </c>
      <c r="AI1797" s="56">
        <v>2.5138799999999999</v>
      </c>
      <c r="AK1797" s="45">
        <v>44530</v>
      </c>
      <c r="AL1797" s="56">
        <v>8.9276499999999999</v>
      </c>
      <c r="AM1797" s="56">
        <v>1.02616</v>
      </c>
      <c r="AO1797" s="45">
        <v>44530</v>
      </c>
      <c r="AP1797" s="56">
        <v>5.2777700000000003</v>
      </c>
      <c r="AQ1797" s="56">
        <v>3.4722200000000001</v>
      </c>
    </row>
    <row r="1798" spans="1:43">
      <c r="A1798" s="45">
        <v>44531</v>
      </c>
      <c r="B1798" s="56">
        <v>0.28301999999999999</v>
      </c>
      <c r="C1798" s="56">
        <v>0.34489999999999998</v>
      </c>
      <c r="E1798" s="45">
        <v>44531</v>
      </c>
      <c r="F1798" s="56">
        <v>0</v>
      </c>
      <c r="G1798" s="56">
        <v>18.57142</v>
      </c>
      <c r="I1798" s="45">
        <v>44531</v>
      </c>
      <c r="J1798" s="56">
        <v>6.1408100000000001</v>
      </c>
      <c r="K1798" s="56">
        <v>1.5351999999999999</v>
      </c>
      <c r="M1798" s="45">
        <v>44531</v>
      </c>
      <c r="N1798" s="56">
        <v>4.6240199999999998</v>
      </c>
      <c r="O1798" s="56">
        <v>2.89541</v>
      </c>
      <c r="Q1798" s="45">
        <v>44531</v>
      </c>
      <c r="R1798" s="56">
        <v>11.94656</v>
      </c>
      <c r="S1798" s="56">
        <v>11.988440000000001</v>
      </c>
      <c r="U1798" s="45">
        <v>44531</v>
      </c>
      <c r="V1798" s="56">
        <v>5.1617800000000003</v>
      </c>
      <c r="W1798" s="56">
        <v>6.4458099999999998</v>
      </c>
      <c r="Y1798" s="45">
        <v>44531</v>
      </c>
      <c r="Z1798" s="56">
        <v>4.57233</v>
      </c>
      <c r="AA1798" s="56">
        <v>12.807090000000001</v>
      </c>
      <c r="AC1798" s="45">
        <v>44531</v>
      </c>
      <c r="AD1798" s="56">
        <v>0.53178999999999998</v>
      </c>
      <c r="AE1798" s="56">
        <v>0.53081</v>
      </c>
      <c r="AG1798" s="45">
        <v>44531</v>
      </c>
      <c r="AH1798" s="56">
        <v>3.2233100000000001</v>
      </c>
      <c r="AI1798" s="56">
        <v>1.65021</v>
      </c>
      <c r="AK1798" s="45">
        <v>44531</v>
      </c>
      <c r="AL1798" s="56">
        <v>2.7963</v>
      </c>
      <c r="AM1798" s="56">
        <v>1.6162099999999999</v>
      </c>
      <c r="AO1798" s="45">
        <v>44531</v>
      </c>
      <c r="AP1798" s="56">
        <v>5.7638800000000003</v>
      </c>
      <c r="AQ1798" s="56">
        <v>2.98611</v>
      </c>
    </row>
    <row r="1799" spans="1:43">
      <c r="A1799" s="45">
        <v>44532</v>
      </c>
      <c r="B1799" s="56">
        <v>0.27776000000000001</v>
      </c>
      <c r="C1799" s="56">
        <v>0.35543000000000002</v>
      </c>
      <c r="E1799" s="45">
        <v>44532</v>
      </c>
      <c r="F1799" s="56">
        <v>17.142849999999999</v>
      </c>
      <c r="G1799" s="56">
        <v>7.1428500000000001</v>
      </c>
      <c r="I1799" s="45">
        <v>44532</v>
      </c>
      <c r="J1799" s="56">
        <v>2.9115899999999999</v>
      </c>
      <c r="K1799" s="56">
        <v>1.69401</v>
      </c>
      <c r="M1799" s="45">
        <v>44532</v>
      </c>
      <c r="N1799" s="56">
        <v>2.5064799999999998</v>
      </c>
      <c r="O1799" s="56">
        <v>2.1607599999999998</v>
      </c>
      <c r="Q1799" s="45">
        <v>44532</v>
      </c>
      <c r="R1799" s="56">
        <v>10.968489999999999</v>
      </c>
      <c r="S1799" s="56">
        <v>10.40366</v>
      </c>
      <c r="U1799" s="45">
        <v>44532</v>
      </c>
      <c r="V1799" s="56">
        <v>5.72675</v>
      </c>
      <c r="W1799" s="56">
        <v>4.8792999999999997</v>
      </c>
      <c r="Y1799" s="45">
        <v>44532</v>
      </c>
      <c r="Z1799" s="56">
        <v>5.0727900000000004</v>
      </c>
      <c r="AA1799" s="56">
        <v>8.9626900000000003</v>
      </c>
      <c r="AC1799" s="45">
        <v>44532</v>
      </c>
      <c r="AD1799" s="56">
        <v>0.45372000000000001</v>
      </c>
      <c r="AE1799" s="56">
        <v>0.46836</v>
      </c>
      <c r="AG1799" s="45">
        <v>44532</v>
      </c>
      <c r="AH1799" s="56">
        <v>1.7119</v>
      </c>
      <c r="AI1799" s="56">
        <v>0.77112000000000003</v>
      </c>
      <c r="AK1799" s="45">
        <v>44532</v>
      </c>
      <c r="AL1799" s="56">
        <v>1.74448</v>
      </c>
      <c r="AM1799" s="56">
        <v>0.64134999999999998</v>
      </c>
      <c r="AO1799" s="45">
        <v>44532</v>
      </c>
      <c r="AP1799" s="56">
        <v>8.6458300000000001</v>
      </c>
      <c r="AQ1799" s="56">
        <v>2.6041599999999998</v>
      </c>
    </row>
    <row r="1800" spans="1:43">
      <c r="A1800" s="45">
        <v>44533</v>
      </c>
      <c r="B1800" s="56">
        <v>0.23827000000000001</v>
      </c>
      <c r="C1800" s="56">
        <v>0.31857000000000002</v>
      </c>
      <c r="E1800" s="45">
        <v>44533</v>
      </c>
      <c r="F1800" s="56">
        <v>10</v>
      </c>
      <c r="G1800" s="56">
        <v>11.428570000000001</v>
      </c>
      <c r="I1800" s="45">
        <v>44533</v>
      </c>
      <c r="J1800" s="56">
        <v>1.1646300000000001</v>
      </c>
      <c r="K1800" s="56">
        <v>0.68818999999999997</v>
      </c>
      <c r="M1800" s="45">
        <v>44533</v>
      </c>
      <c r="N1800" s="56">
        <v>1.2532399999999999</v>
      </c>
      <c r="O1800" s="56">
        <v>1.5125299999999999</v>
      </c>
      <c r="Q1800" s="45">
        <v>44533</v>
      </c>
      <c r="R1800" s="56">
        <v>9.20322</v>
      </c>
      <c r="S1800" s="56">
        <v>8.5858000000000008</v>
      </c>
      <c r="U1800" s="45">
        <v>44533</v>
      </c>
      <c r="V1800" s="56">
        <v>3.3127800000000001</v>
      </c>
      <c r="W1800" s="56">
        <v>3.3898299999999999</v>
      </c>
      <c r="Y1800" s="45">
        <v>44533</v>
      </c>
      <c r="Z1800" s="56">
        <v>2.9344800000000002</v>
      </c>
      <c r="AA1800" s="56">
        <v>7.32484</v>
      </c>
      <c r="AC1800" s="45">
        <v>44533</v>
      </c>
      <c r="AD1800" s="56">
        <v>0.24149999999999999</v>
      </c>
      <c r="AE1800" s="56">
        <v>0.44006000000000001</v>
      </c>
      <c r="AG1800" s="45">
        <v>44533</v>
      </c>
      <c r="AH1800" s="56">
        <v>1.11042</v>
      </c>
      <c r="AI1800" s="56">
        <v>0.52436000000000005</v>
      </c>
      <c r="AK1800" s="45">
        <v>44533</v>
      </c>
      <c r="AL1800" s="56">
        <v>0.92354999999999998</v>
      </c>
      <c r="AM1800" s="56">
        <v>0.92354999999999998</v>
      </c>
      <c r="AO1800" s="45">
        <v>44533</v>
      </c>
      <c r="AP1800" s="56">
        <v>5.4166600000000003</v>
      </c>
      <c r="AQ1800" s="56">
        <v>2.36111</v>
      </c>
    </row>
    <row r="1801" spans="1:43">
      <c r="A1801" s="45">
        <v>44534</v>
      </c>
      <c r="B1801" s="56">
        <v>0.22509999999999999</v>
      </c>
      <c r="C1801" s="56">
        <v>0.33173000000000002</v>
      </c>
      <c r="E1801" s="45">
        <v>44534</v>
      </c>
      <c r="F1801" s="56">
        <v>0</v>
      </c>
      <c r="G1801" s="56">
        <v>0</v>
      </c>
      <c r="I1801" s="45">
        <v>44534</v>
      </c>
      <c r="J1801" s="56">
        <v>2.9115899999999999</v>
      </c>
      <c r="K1801" s="56">
        <v>0.68818999999999997</v>
      </c>
      <c r="M1801" s="45">
        <v>44534</v>
      </c>
      <c r="N1801" s="56">
        <v>1.3396699999999999</v>
      </c>
      <c r="O1801" s="56">
        <v>0.56179000000000001</v>
      </c>
      <c r="Q1801" s="45">
        <v>44534</v>
      </c>
      <c r="R1801" s="56">
        <v>5.59802</v>
      </c>
      <c r="S1801" s="56">
        <v>4.3459700000000003</v>
      </c>
      <c r="U1801" s="45">
        <v>44534</v>
      </c>
      <c r="V1801" s="56">
        <v>1.59219</v>
      </c>
      <c r="W1801" s="56">
        <v>2.3369200000000001</v>
      </c>
      <c r="Y1801" s="45">
        <v>44534</v>
      </c>
      <c r="Z1801" s="56">
        <v>1.4103699999999999</v>
      </c>
      <c r="AA1801" s="56">
        <v>5.7552300000000001</v>
      </c>
      <c r="AC1801" s="45">
        <v>44534</v>
      </c>
      <c r="AD1801" s="56">
        <v>0.20930000000000001</v>
      </c>
      <c r="AE1801" s="56">
        <v>0.42054999999999998</v>
      </c>
      <c r="AG1801" s="45">
        <v>44534</v>
      </c>
      <c r="AH1801" s="56">
        <v>0.67859000000000003</v>
      </c>
      <c r="AI1801" s="56">
        <v>0.24676000000000001</v>
      </c>
      <c r="AK1801" s="45">
        <v>44534</v>
      </c>
      <c r="AL1801" s="56">
        <v>0.46177000000000001</v>
      </c>
      <c r="AM1801" s="56">
        <v>0.15392</v>
      </c>
      <c r="AO1801" s="45">
        <v>44534</v>
      </c>
      <c r="AP1801" s="56">
        <v>1.3194399999999999</v>
      </c>
      <c r="AQ1801" s="56">
        <v>0.97221999999999997</v>
      </c>
    </row>
    <row r="1802" spans="1:43">
      <c r="A1802" s="45">
        <v>44535</v>
      </c>
      <c r="B1802" s="56">
        <v>0.16586000000000001</v>
      </c>
      <c r="C1802" s="56">
        <v>0.20799000000000001</v>
      </c>
      <c r="E1802" s="45">
        <v>44535</v>
      </c>
      <c r="F1802" s="56">
        <v>0</v>
      </c>
      <c r="G1802" s="56">
        <v>7.1428500000000001</v>
      </c>
      <c r="I1802" s="45">
        <v>44535</v>
      </c>
      <c r="J1802" s="56">
        <v>1.27051</v>
      </c>
      <c r="K1802" s="56">
        <v>0.52937999999999996</v>
      </c>
      <c r="M1802" s="45">
        <v>44535</v>
      </c>
      <c r="N1802" s="56">
        <v>0.51858000000000004</v>
      </c>
      <c r="O1802" s="56">
        <v>0.21607000000000001</v>
      </c>
      <c r="Q1802" s="45">
        <v>44535</v>
      </c>
      <c r="R1802" s="56">
        <v>4.3401300000000003</v>
      </c>
      <c r="S1802" s="56">
        <v>3.14391</v>
      </c>
      <c r="U1802" s="45">
        <v>44535</v>
      </c>
      <c r="V1802" s="56">
        <v>1.4894700000000001</v>
      </c>
      <c r="W1802" s="56">
        <v>3.80071</v>
      </c>
      <c r="Y1802" s="45">
        <v>44535</v>
      </c>
      <c r="Z1802" s="56">
        <v>1.31938</v>
      </c>
      <c r="AA1802" s="56">
        <v>6.7106399999999997</v>
      </c>
      <c r="AC1802" s="45">
        <v>44535</v>
      </c>
      <c r="AD1802" s="56">
        <v>0.18929000000000001</v>
      </c>
      <c r="AE1802" s="56">
        <v>0.41225000000000001</v>
      </c>
      <c r="AG1802" s="45">
        <v>44535</v>
      </c>
      <c r="AH1802" s="56">
        <v>0.60148000000000001</v>
      </c>
      <c r="AI1802" s="56">
        <v>0.29302</v>
      </c>
      <c r="AK1802" s="45">
        <v>44535</v>
      </c>
      <c r="AL1802" s="56">
        <v>0.76961999999999997</v>
      </c>
      <c r="AM1802" s="56">
        <v>0.15392</v>
      </c>
      <c r="AO1802" s="45">
        <v>44535</v>
      </c>
      <c r="AP1802" s="56">
        <v>1.5972200000000001</v>
      </c>
      <c r="AQ1802" s="56">
        <v>0.9375</v>
      </c>
    </row>
    <row r="1803" spans="1:43">
      <c r="A1803" s="45">
        <v>44536</v>
      </c>
      <c r="B1803" s="56">
        <v>0.32514999999999999</v>
      </c>
      <c r="C1803" s="56">
        <v>0.36464000000000002</v>
      </c>
      <c r="E1803" s="45">
        <v>44536</v>
      </c>
      <c r="F1803" s="56">
        <v>7.1428500000000001</v>
      </c>
      <c r="G1803" s="56">
        <v>18.57142</v>
      </c>
      <c r="I1803" s="45">
        <v>44536</v>
      </c>
      <c r="J1803" s="56">
        <v>2.4880800000000001</v>
      </c>
      <c r="K1803" s="56">
        <v>1.1646300000000001</v>
      </c>
      <c r="M1803" s="45">
        <v>44536</v>
      </c>
      <c r="N1803" s="56">
        <v>1.6421699999999999</v>
      </c>
      <c r="O1803" s="56">
        <v>1.2532399999999999</v>
      </c>
      <c r="Q1803" s="45">
        <v>44536</v>
      </c>
      <c r="R1803" s="56">
        <v>9.1133000000000006</v>
      </c>
      <c r="S1803" s="56">
        <v>9.5791299999999993</v>
      </c>
      <c r="U1803" s="45">
        <v>44536</v>
      </c>
      <c r="V1803" s="56">
        <v>3.6209500000000001</v>
      </c>
      <c r="W1803" s="56">
        <v>4.5197700000000003</v>
      </c>
      <c r="Y1803" s="45">
        <v>44536</v>
      </c>
      <c r="Z1803" s="56">
        <v>3.2074600000000002</v>
      </c>
      <c r="AA1803" s="56">
        <v>7.5068200000000003</v>
      </c>
      <c r="AC1803" s="45">
        <v>44536</v>
      </c>
      <c r="AD1803" s="56">
        <v>0.36492999999999998</v>
      </c>
      <c r="AE1803" s="56">
        <v>0.53081</v>
      </c>
      <c r="AG1803" s="45">
        <v>44536</v>
      </c>
      <c r="AH1803" s="56">
        <v>1.81986</v>
      </c>
      <c r="AI1803" s="56">
        <v>0.44724999999999998</v>
      </c>
      <c r="AK1803" s="45">
        <v>44536</v>
      </c>
      <c r="AL1803" s="56">
        <v>1.74448</v>
      </c>
      <c r="AM1803" s="56">
        <v>1.2314000000000001</v>
      </c>
      <c r="AO1803" s="45">
        <v>44536</v>
      </c>
      <c r="AP1803" s="56">
        <v>5.3819400000000002</v>
      </c>
      <c r="AQ1803" s="56">
        <v>2.7430500000000002</v>
      </c>
    </row>
    <row r="1804" spans="1:43">
      <c r="A1804" s="45">
        <v>44537</v>
      </c>
      <c r="B1804" s="56">
        <v>0.42782999999999999</v>
      </c>
      <c r="C1804" s="56">
        <v>0.35674</v>
      </c>
      <c r="E1804" s="45">
        <v>44537</v>
      </c>
      <c r="F1804" s="56">
        <v>15.71428</v>
      </c>
      <c r="G1804" s="56">
        <v>15.71428</v>
      </c>
      <c r="I1804" s="45">
        <v>44537</v>
      </c>
      <c r="J1804" s="56">
        <v>1.9587000000000001</v>
      </c>
      <c r="K1804" s="56">
        <v>1.21757</v>
      </c>
      <c r="M1804" s="45">
        <v>44537</v>
      </c>
      <c r="N1804" s="56">
        <v>1.8150299999999999</v>
      </c>
      <c r="O1804" s="56">
        <v>1.77182</v>
      </c>
      <c r="Q1804" s="45">
        <v>44537</v>
      </c>
      <c r="R1804" s="56">
        <v>8.9746900000000007</v>
      </c>
      <c r="S1804" s="56">
        <v>8.8312100000000004</v>
      </c>
      <c r="U1804" s="45">
        <v>44537</v>
      </c>
      <c r="V1804" s="56">
        <v>3.6979899999999999</v>
      </c>
      <c r="W1804" s="56">
        <v>4.2115999999999998</v>
      </c>
      <c r="Y1804" s="45">
        <v>44537</v>
      </c>
      <c r="Z1804" s="56">
        <v>3.2757000000000001</v>
      </c>
      <c r="AA1804" s="56">
        <v>6.8016300000000003</v>
      </c>
      <c r="AC1804" s="45">
        <v>44537</v>
      </c>
      <c r="AD1804" s="56">
        <v>0.33078000000000002</v>
      </c>
      <c r="AE1804" s="56">
        <v>0.53129999999999999</v>
      </c>
      <c r="AG1804" s="45">
        <v>44537</v>
      </c>
      <c r="AH1804" s="56">
        <v>1.4188700000000001</v>
      </c>
      <c r="AI1804" s="56">
        <v>0.55520999999999998</v>
      </c>
      <c r="AK1804" s="45">
        <v>44537</v>
      </c>
      <c r="AL1804" s="56">
        <v>0.74397000000000002</v>
      </c>
      <c r="AM1804" s="56">
        <v>0.97484999999999999</v>
      </c>
      <c r="AO1804" s="45">
        <v>44537</v>
      </c>
      <c r="AP1804" s="56">
        <v>5.3125</v>
      </c>
      <c r="AQ1804" s="56">
        <v>3.1597200000000001</v>
      </c>
    </row>
    <row r="1805" spans="1:43">
      <c r="A1805" s="45">
        <v>44538</v>
      </c>
      <c r="B1805" s="56">
        <v>0.40150000000000002</v>
      </c>
      <c r="C1805" s="56">
        <v>0.46994999999999998</v>
      </c>
      <c r="E1805" s="45">
        <v>44538</v>
      </c>
      <c r="F1805" s="56">
        <v>8.5714199999999998</v>
      </c>
      <c r="G1805" s="56">
        <v>8.5714199999999998</v>
      </c>
      <c r="I1805" s="45">
        <v>44538</v>
      </c>
      <c r="J1805" s="56">
        <v>1.27051</v>
      </c>
      <c r="K1805" s="56">
        <v>1.85283</v>
      </c>
      <c r="M1805" s="45">
        <v>44538</v>
      </c>
      <c r="N1805" s="56">
        <v>1.4260999999999999</v>
      </c>
      <c r="O1805" s="56">
        <v>1.1668099999999999</v>
      </c>
      <c r="Q1805" s="45">
        <v>44538</v>
      </c>
      <c r="R1805" s="56">
        <v>9.0175400000000003</v>
      </c>
      <c r="S1805" s="56">
        <v>8.8798999999999992</v>
      </c>
      <c r="U1805" s="45">
        <v>44538</v>
      </c>
      <c r="V1805" s="56">
        <v>4.4427300000000001</v>
      </c>
      <c r="W1805" s="56">
        <v>3.64663</v>
      </c>
      <c r="Y1805" s="45">
        <v>44538</v>
      </c>
      <c r="Z1805" s="56">
        <v>3.9353899999999999</v>
      </c>
      <c r="AA1805" s="56">
        <v>7.4158299999999997</v>
      </c>
      <c r="AC1805" s="45">
        <v>44538</v>
      </c>
      <c r="AD1805" s="56">
        <v>0.36248999999999998</v>
      </c>
      <c r="AE1805" s="56">
        <v>0.53178999999999998</v>
      </c>
      <c r="AG1805" s="45">
        <v>44538</v>
      </c>
      <c r="AH1805" s="56">
        <v>2.1128900000000002</v>
      </c>
      <c r="AI1805" s="56">
        <v>0.55520999999999998</v>
      </c>
      <c r="AK1805" s="45">
        <v>44538</v>
      </c>
      <c r="AL1805" s="56">
        <v>1.0774699999999999</v>
      </c>
      <c r="AM1805" s="56">
        <v>1.05182</v>
      </c>
      <c r="AO1805" s="45">
        <v>44538</v>
      </c>
      <c r="AP1805" s="56">
        <v>5.3819400000000002</v>
      </c>
      <c r="AQ1805" s="56">
        <v>2.6041599999999998</v>
      </c>
    </row>
    <row r="1806" spans="1:43">
      <c r="A1806" s="45">
        <v>44539</v>
      </c>
      <c r="B1806" s="56">
        <v>0.52393000000000001</v>
      </c>
      <c r="C1806" s="56">
        <v>0.58052999999999999</v>
      </c>
      <c r="E1806" s="45">
        <v>44539</v>
      </c>
      <c r="F1806" s="56">
        <v>20</v>
      </c>
      <c r="G1806" s="56">
        <v>24.285710000000002</v>
      </c>
      <c r="I1806" s="45">
        <v>44539</v>
      </c>
      <c r="J1806" s="56">
        <v>1.3763799999999999</v>
      </c>
      <c r="K1806" s="56">
        <v>1.1116900000000001</v>
      </c>
      <c r="M1806" s="45">
        <v>44539</v>
      </c>
      <c r="N1806" s="56">
        <v>1.1235900000000001</v>
      </c>
      <c r="O1806" s="56">
        <v>1.3396699999999999</v>
      </c>
      <c r="Q1806" s="45">
        <v>44539</v>
      </c>
      <c r="R1806" s="56">
        <v>8.7708300000000001</v>
      </c>
      <c r="S1806" s="56">
        <v>8.4660200000000003</v>
      </c>
      <c r="U1806" s="45">
        <v>44539</v>
      </c>
      <c r="V1806" s="56">
        <v>5.1874599999999997</v>
      </c>
      <c r="W1806" s="56">
        <v>2.69645</v>
      </c>
      <c r="Y1806" s="45">
        <v>44539</v>
      </c>
      <c r="Z1806" s="56">
        <v>4.5950800000000003</v>
      </c>
      <c r="AA1806" s="56">
        <v>7.6433099999999996</v>
      </c>
      <c r="AC1806" s="45">
        <v>44539</v>
      </c>
      <c r="AD1806" s="56">
        <v>0.27857999999999999</v>
      </c>
      <c r="AE1806" s="56">
        <v>0.56301000000000001</v>
      </c>
      <c r="AG1806" s="45">
        <v>44539</v>
      </c>
      <c r="AH1806" s="56">
        <v>1.17211</v>
      </c>
      <c r="AI1806" s="56">
        <v>0.37014000000000002</v>
      </c>
      <c r="AK1806" s="45">
        <v>44539</v>
      </c>
      <c r="AL1806" s="56">
        <v>1.4366300000000001</v>
      </c>
      <c r="AM1806" s="56">
        <v>0.94920000000000004</v>
      </c>
      <c r="AO1806" s="45">
        <v>44539</v>
      </c>
      <c r="AP1806" s="56">
        <v>4.9305500000000002</v>
      </c>
      <c r="AQ1806" s="56">
        <v>2.2916599999999998</v>
      </c>
    </row>
    <row r="1807" spans="1:43">
      <c r="A1807" s="45">
        <v>44540</v>
      </c>
      <c r="B1807" s="56">
        <v>0.23300000000000001</v>
      </c>
      <c r="C1807" s="56">
        <v>0.31462000000000001</v>
      </c>
      <c r="E1807" s="45">
        <v>44540</v>
      </c>
      <c r="F1807" s="56">
        <v>8.5714199999999998</v>
      </c>
      <c r="G1807" s="56">
        <v>14.28571</v>
      </c>
      <c r="I1807" s="45">
        <v>44540</v>
      </c>
      <c r="J1807" s="56">
        <v>1.5881400000000001</v>
      </c>
      <c r="K1807" s="56">
        <v>1.0058199999999999</v>
      </c>
      <c r="M1807" s="45">
        <v>44540</v>
      </c>
      <c r="N1807" s="56">
        <v>1.6853899999999999</v>
      </c>
      <c r="O1807" s="56">
        <v>0.86429999999999996</v>
      </c>
      <c r="Q1807" s="45">
        <v>44540</v>
      </c>
      <c r="R1807" s="56">
        <v>8.0186899999999994</v>
      </c>
      <c r="S1807" s="56">
        <v>8.2806599999999992</v>
      </c>
      <c r="U1807" s="45">
        <v>44540</v>
      </c>
      <c r="V1807" s="56">
        <v>2.9018999999999999</v>
      </c>
      <c r="W1807" s="56">
        <v>3.7750300000000001</v>
      </c>
      <c r="Y1807" s="45">
        <v>44540</v>
      </c>
      <c r="Z1807" s="56">
        <v>2.5705100000000001</v>
      </c>
      <c r="AA1807" s="56">
        <v>5.9599599999999997</v>
      </c>
      <c r="AC1807" s="45">
        <v>44540</v>
      </c>
      <c r="AD1807" s="56">
        <v>0.27661999999999998</v>
      </c>
      <c r="AE1807" s="56">
        <v>0.47860999999999998</v>
      </c>
      <c r="AG1807" s="45">
        <v>44540</v>
      </c>
      <c r="AH1807" s="56">
        <v>1.0024599999999999</v>
      </c>
      <c r="AI1807" s="56">
        <v>0.37014000000000002</v>
      </c>
      <c r="AK1807" s="45">
        <v>44540</v>
      </c>
      <c r="AL1807" s="56">
        <v>1.3853200000000001</v>
      </c>
      <c r="AM1807" s="56">
        <v>0.71831</v>
      </c>
      <c r="AO1807" s="45">
        <v>44540</v>
      </c>
      <c r="AP1807" s="56">
        <v>6.3194400000000002</v>
      </c>
      <c r="AQ1807" s="56">
        <v>1.73611</v>
      </c>
    </row>
    <row r="1808" spans="1:43">
      <c r="A1808" s="45">
        <v>44541</v>
      </c>
      <c r="B1808" s="56">
        <v>0.12374</v>
      </c>
      <c r="C1808" s="56">
        <v>0.21457000000000001</v>
      </c>
      <c r="E1808" s="45">
        <v>44541</v>
      </c>
      <c r="F1808" s="56">
        <v>0</v>
      </c>
      <c r="G1808" s="56">
        <v>8.5714199999999998</v>
      </c>
      <c r="I1808" s="45">
        <v>44541</v>
      </c>
      <c r="J1808" s="56">
        <v>0.47643999999999997</v>
      </c>
      <c r="K1808" s="56">
        <v>0.31762000000000001</v>
      </c>
      <c r="M1808" s="45">
        <v>44541</v>
      </c>
      <c r="N1808" s="56">
        <v>0.38893</v>
      </c>
      <c r="O1808" s="56">
        <v>0.60501000000000005</v>
      </c>
      <c r="Q1808" s="45">
        <v>44541</v>
      </c>
      <c r="R1808" s="56">
        <v>4.1710000000000003</v>
      </c>
      <c r="S1808" s="56">
        <v>3.3717999999999999</v>
      </c>
      <c r="U1808" s="45">
        <v>44541</v>
      </c>
      <c r="V1808" s="56">
        <v>1.90035</v>
      </c>
      <c r="W1808" s="56">
        <v>1.7719499999999999</v>
      </c>
      <c r="Y1808" s="45">
        <v>44541</v>
      </c>
      <c r="Z1808" s="56">
        <v>1.6833400000000001</v>
      </c>
      <c r="AA1808" s="56">
        <v>4.0946300000000004</v>
      </c>
      <c r="AC1808" s="45">
        <v>44541</v>
      </c>
      <c r="AD1808" s="56">
        <v>0.10440000000000001</v>
      </c>
      <c r="AE1808" s="56">
        <v>0.38396000000000002</v>
      </c>
      <c r="AG1808" s="45">
        <v>44541</v>
      </c>
      <c r="AH1808" s="56">
        <v>0.35471000000000003</v>
      </c>
      <c r="AI1808" s="56">
        <v>0</v>
      </c>
      <c r="AK1808" s="45">
        <v>44541</v>
      </c>
      <c r="AL1808" s="56">
        <v>0.20523</v>
      </c>
      <c r="AM1808" s="56">
        <v>0.15392</v>
      </c>
      <c r="AO1808" s="45">
        <v>44541</v>
      </c>
      <c r="AP1808" s="56">
        <v>1.66666</v>
      </c>
      <c r="AQ1808" s="56">
        <v>1.1458299999999999</v>
      </c>
    </row>
    <row r="1809" spans="1:43">
      <c r="A1809" s="45">
        <v>44542</v>
      </c>
      <c r="B1809" s="56">
        <v>0.12637000000000001</v>
      </c>
      <c r="C1809" s="56">
        <v>0.15533</v>
      </c>
      <c r="E1809" s="45">
        <v>44542</v>
      </c>
      <c r="F1809" s="56">
        <v>0</v>
      </c>
      <c r="G1809" s="56">
        <v>7.1428500000000001</v>
      </c>
      <c r="I1809" s="45">
        <v>44542</v>
      </c>
      <c r="J1809" s="56">
        <v>0</v>
      </c>
      <c r="K1809" s="56">
        <v>0.58230999999999999</v>
      </c>
      <c r="M1809" s="45">
        <v>44542</v>
      </c>
      <c r="N1809" s="56">
        <v>0.30249999999999999</v>
      </c>
      <c r="O1809" s="56">
        <v>0.38893</v>
      </c>
      <c r="Q1809" s="45">
        <v>44542</v>
      </c>
      <c r="R1809" s="56">
        <v>4.01389</v>
      </c>
      <c r="S1809" s="56">
        <v>3.0150399999999999</v>
      </c>
      <c r="U1809" s="45">
        <v>44542</v>
      </c>
      <c r="V1809" s="56">
        <v>1.6949099999999999</v>
      </c>
      <c r="W1809" s="56">
        <v>2.2598799999999999</v>
      </c>
      <c r="Y1809" s="45">
        <v>44542</v>
      </c>
      <c r="Z1809" s="56">
        <v>1.50136</v>
      </c>
      <c r="AA1809" s="56">
        <v>5.6642400000000004</v>
      </c>
      <c r="AC1809" s="45">
        <v>44542</v>
      </c>
      <c r="AD1809" s="56">
        <v>0.13319</v>
      </c>
      <c r="AE1809" s="56">
        <v>0.41177000000000002</v>
      </c>
      <c r="AG1809" s="45">
        <v>44542</v>
      </c>
      <c r="AH1809" s="56">
        <v>0.24676000000000001</v>
      </c>
      <c r="AI1809" s="56">
        <v>0.18507000000000001</v>
      </c>
      <c r="AK1809" s="45">
        <v>44542</v>
      </c>
      <c r="AL1809" s="56">
        <v>0.15392</v>
      </c>
      <c r="AM1809" s="56">
        <v>0.20523</v>
      </c>
      <c r="AO1809" s="45">
        <v>44542</v>
      </c>
      <c r="AP1809" s="56">
        <v>1.49305</v>
      </c>
      <c r="AQ1809" s="56">
        <v>0.9375</v>
      </c>
    </row>
    <row r="1810" spans="1:43">
      <c r="A1810" s="45">
        <v>44543</v>
      </c>
      <c r="B1810" s="56">
        <v>0.25011</v>
      </c>
      <c r="C1810" s="56">
        <v>0.30803999999999998</v>
      </c>
      <c r="E1810" s="45">
        <v>44543</v>
      </c>
      <c r="F1810" s="56">
        <v>8.5714199999999998</v>
      </c>
      <c r="G1810" s="56">
        <v>15.71428</v>
      </c>
      <c r="I1810" s="45">
        <v>44543</v>
      </c>
      <c r="J1810" s="56">
        <v>1.4293199999999999</v>
      </c>
      <c r="K1810" s="56">
        <v>1.74695</v>
      </c>
      <c r="M1810" s="45">
        <v>44543</v>
      </c>
      <c r="N1810" s="56">
        <v>1.94468</v>
      </c>
      <c r="O1810" s="56">
        <v>0.73465000000000003</v>
      </c>
      <c r="Q1810" s="45">
        <v>44543</v>
      </c>
      <c r="R1810" s="56">
        <v>7.8326900000000004</v>
      </c>
      <c r="S1810" s="56">
        <v>8.3147400000000005</v>
      </c>
      <c r="U1810" s="45">
        <v>44543</v>
      </c>
      <c r="V1810" s="56">
        <v>2.8248500000000001</v>
      </c>
      <c r="W1810" s="56">
        <v>3.7236699999999998</v>
      </c>
      <c r="Y1810" s="45">
        <v>44543</v>
      </c>
      <c r="Z1810" s="56">
        <v>2.5022700000000002</v>
      </c>
      <c r="AA1810" s="56">
        <v>6.2101899999999999</v>
      </c>
      <c r="AC1810" s="45">
        <v>44543</v>
      </c>
      <c r="AD1810" s="56">
        <v>0.33273000000000003</v>
      </c>
      <c r="AE1810" s="56">
        <v>0.54691000000000001</v>
      </c>
      <c r="AG1810" s="45">
        <v>44543</v>
      </c>
      <c r="AH1810" s="56">
        <v>1.3571800000000001</v>
      </c>
      <c r="AI1810" s="56">
        <v>0.40098</v>
      </c>
      <c r="AK1810" s="45">
        <v>44543</v>
      </c>
      <c r="AL1810" s="56">
        <v>0.76961999999999997</v>
      </c>
      <c r="AM1810" s="56">
        <v>0.28219</v>
      </c>
      <c r="AO1810" s="45">
        <v>44543</v>
      </c>
      <c r="AP1810" s="56">
        <v>5.5208300000000001</v>
      </c>
      <c r="AQ1810" s="56">
        <v>2.67361</v>
      </c>
    </row>
    <row r="1811" spans="1:43">
      <c r="A1811" s="45">
        <v>44544</v>
      </c>
      <c r="B1811" s="56">
        <v>0.27117999999999998</v>
      </c>
      <c r="C1811" s="56">
        <v>0.36201</v>
      </c>
      <c r="E1811" s="45">
        <v>44544</v>
      </c>
      <c r="F1811" s="56">
        <v>20</v>
      </c>
      <c r="G1811" s="56">
        <v>11.428570000000001</v>
      </c>
      <c r="I1811" s="45">
        <v>44544</v>
      </c>
      <c r="J1811" s="56">
        <v>2.9115899999999999</v>
      </c>
      <c r="K1811" s="56">
        <v>1.4293199999999999</v>
      </c>
      <c r="M1811" s="45">
        <v>44544</v>
      </c>
      <c r="N1811" s="56">
        <v>1.8150299999999999</v>
      </c>
      <c r="O1811" s="56">
        <v>0.77786999999999995</v>
      </c>
      <c r="Q1811" s="45">
        <v>44544</v>
      </c>
      <c r="R1811" s="56">
        <v>7.9365600000000001</v>
      </c>
      <c r="S1811" s="56">
        <v>8.6581899999999994</v>
      </c>
      <c r="U1811" s="45">
        <v>44544</v>
      </c>
      <c r="V1811" s="56">
        <v>3.6979899999999999</v>
      </c>
      <c r="W1811" s="56">
        <v>3.6209500000000001</v>
      </c>
      <c r="Y1811" s="45">
        <v>44544</v>
      </c>
      <c r="Z1811" s="56">
        <v>3.2757000000000001</v>
      </c>
      <c r="AA1811" s="56">
        <v>5.5505000000000004</v>
      </c>
      <c r="AC1811" s="45">
        <v>44544</v>
      </c>
      <c r="AD1811" s="56">
        <v>0.26638000000000001</v>
      </c>
      <c r="AE1811" s="56">
        <v>0.50934000000000001</v>
      </c>
      <c r="AG1811" s="45">
        <v>44544</v>
      </c>
      <c r="AH1811" s="56">
        <v>0.64773999999999998</v>
      </c>
      <c r="AI1811" s="56">
        <v>0.32386999999999999</v>
      </c>
      <c r="AK1811" s="45">
        <v>44544</v>
      </c>
      <c r="AL1811" s="56">
        <v>1.02616</v>
      </c>
      <c r="AM1811" s="56">
        <v>0.35915000000000002</v>
      </c>
      <c r="AO1811" s="45">
        <v>44544</v>
      </c>
      <c r="AP1811" s="56">
        <v>5.8333300000000001</v>
      </c>
      <c r="AQ1811" s="56">
        <v>2.5347200000000001</v>
      </c>
    </row>
    <row r="1812" spans="1:43">
      <c r="A1812" s="45">
        <v>44545</v>
      </c>
      <c r="B1812" s="56">
        <v>0.19481999999999999</v>
      </c>
      <c r="C1812" s="56">
        <v>0.23694999999999999</v>
      </c>
      <c r="E1812" s="45">
        <v>44545</v>
      </c>
      <c r="F1812" s="56">
        <v>11.428570000000001</v>
      </c>
      <c r="G1812" s="56">
        <v>25.714279999999999</v>
      </c>
      <c r="I1812" s="45">
        <v>44545</v>
      </c>
      <c r="J1812" s="56">
        <v>1.21757</v>
      </c>
      <c r="K1812" s="56">
        <v>2.0116399999999999</v>
      </c>
      <c r="M1812" s="45">
        <v>44545</v>
      </c>
      <c r="N1812" s="56">
        <v>1.3828800000000001</v>
      </c>
      <c r="O1812" s="56">
        <v>1.4260999999999999</v>
      </c>
      <c r="Q1812" s="45">
        <v>44545</v>
      </c>
      <c r="R1812" s="56">
        <v>7.7229700000000001</v>
      </c>
      <c r="S1812" s="56">
        <v>8.3355200000000007</v>
      </c>
      <c r="U1812" s="45">
        <v>44545</v>
      </c>
      <c r="V1812" s="56">
        <v>4.1602399999999999</v>
      </c>
      <c r="W1812" s="56">
        <v>3.82639</v>
      </c>
      <c r="Y1812" s="45">
        <v>44545</v>
      </c>
      <c r="Z1812" s="56">
        <v>3.6851600000000002</v>
      </c>
      <c r="AA1812" s="56">
        <v>5.5732400000000002</v>
      </c>
      <c r="AC1812" s="45">
        <v>44545</v>
      </c>
      <c r="AD1812" s="56">
        <v>0.21515000000000001</v>
      </c>
      <c r="AE1812" s="56">
        <v>0.46543000000000001</v>
      </c>
      <c r="AG1812" s="45">
        <v>44545</v>
      </c>
      <c r="AH1812" s="56">
        <v>0.80196999999999996</v>
      </c>
      <c r="AI1812" s="56">
        <v>0.30845</v>
      </c>
      <c r="AK1812" s="45">
        <v>44545</v>
      </c>
      <c r="AL1812" s="56">
        <v>0.69266000000000005</v>
      </c>
      <c r="AM1812" s="56">
        <v>0.87224000000000002</v>
      </c>
      <c r="AO1812" s="45">
        <v>44545</v>
      </c>
      <c r="AP1812" s="56">
        <v>5.4513800000000003</v>
      </c>
      <c r="AQ1812" s="56">
        <v>2.36111</v>
      </c>
    </row>
    <row r="1813" spans="1:43">
      <c r="A1813" s="45">
        <v>44546</v>
      </c>
      <c r="B1813" s="56">
        <v>0.26458999999999999</v>
      </c>
      <c r="C1813" s="56">
        <v>0.34226000000000001</v>
      </c>
      <c r="E1813" s="45">
        <v>44546</v>
      </c>
      <c r="F1813" s="56">
        <v>27.142849999999999</v>
      </c>
      <c r="G1813" s="56">
        <v>14.28571</v>
      </c>
      <c r="I1813" s="45">
        <v>44546</v>
      </c>
      <c r="J1813" s="56">
        <v>1.27051</v>
      </c>
      <c r="K1813" s="56">
        <v>1.5351999999999999</v>
      </c>
      <c r="M1813" s="45">
        <v>44546</v>
      </c>
      <c r="N1813" s="56">
        <v>1.0803799999999999</v>
      </c>
      <c r="O1813" s="56">
        <v>0.82108000000000003</v>
      </c>
      <c r="Q1813" s="45">
        <v>44546</v>
      </c>
      <c r="R1813" s="56">
        <v>8.0927100000000003</v>
      </c>
      <c r="S1813" s="56">
        <v>8.2196300000000004</v>
      </c>
      <c r="U1813" s="45">
        <v>44546</v>
      </c>
      <c r="V1813" s="56">
        <v>3.0303</v>
      </c>
      <c r="W1813" s="56">
        <v>3.1073400000000002</v>
      </c>
      <c r="Y1813" s="45">
        <v>44546</v>
      </c>
      <c r="Z1813" s="56">
        <v>2.68425</v>
      </c>
      <c r="AA1813" s="56">
        <v>5.0727900000000004</v>
      </c>
      <c r="AC1813" s="45">
        <v>44546</v>
      </c>
      <c r="AD1813" s="56">
        <v>0.20393</v>
      </c>
      <c r="AE1813" s="56">
        <v>0.45226</v>
      </c>
      <c r="AG1813" s="45">
        <v>44546</v>
      </c>
      <c r="AH1813" s="56">
        <v>0.67859000000000003</v>
      </c>
      <c r="AI1813" s="56">
        <v>0.38556000000000001</v>
      </c>
      <c r="AK1813" s="45">
        <v>44546</v>
      </c>
      <c r="AL1813" s="56">
        <v>0.56438999999999995</v>
      </c>
      <c r="AM1813" s="56">
        <v>1.6418600000000001</v>
      </c>
      <c r="AO1813" s="45">
        <v>44546</v>
      </c>
      <c r="AP1813" s="56">
        <v>4.9652700000000003</v>
      </c>
      <c r="AQ1813" s="56">
        <v>2.1875</v>
      </c>
    </row>
    <row r="1814" spans="1:43">
      <c r="A1814" s="45">
        <v>44547</v>
      </c>
      <c r="B1814" s="56">
        <v>0.19614000000000001</v>
      </c>
      <c r="C1814" s="56">
        <v>0.44098999999999999</v>
      </c>
      <c r="E1814" s="45">
        <v>44547</v>
      </c>
      <c r="F1814" s="56">
        <v>11.428570000000001</v>
      </c>
      <c r="G1814" s="56">
        <v>21.428570000000001</v>
      </c>
      <c r="I1814" s="45">
        <v>44547</v>
      </c>
      <c r="J1814" s="56">
        <v>1.5351999999999999</v>
      </c>
      <c r="K1814" s="56">
        <v>0.74112999999999996</v>
      </c>
      <c r="M1814" s="45">
        <v>44547</v>
      </c>
      <c r="N1814" s="56">
        <v>1.2100200000000001</v>
      </c>
      <c r="O1814" s="56">
        <v>0.73465000000000003</v>
      </c>
      <c r="Q1814" s="45">
        <v>44547</v>
      </c>
      <c r="R1814" s="56">
        <v>7.2383100000000002</v>
      </c>
      <c r="S1814" s="56">
        <v>7.6914800000000003</v>
      </c>
      <c r="U1814" s="45">
        <v>44547</v>
      </c>
      <c r="V1814" s="56">
        <v>3.67231</v>
      </c>
      <c r="W1814" s="56">
        <v>3.0046200000000001</v>
      </c>
      <c r="Y1814" s="45">
        <v>44547</v>
      </c>
      <c r="Z1814" s="56">
        <v>3.2529499999999998</v>
      </c>
      <c r="AA1814" s="56">
        <v>4.8907999999999996</v>
      </c>
      <c r="AC1814" s="45">
        <v>44547</v>
      </c>
      <c r="AD1814" s="56">
        <v>0.18051</v>
      </c>
      <c r="AE1814" s="56">
        <v>0.39615</v>
      </c>
      <c r="AG1814" s="45">
        <v>44547</v>
      </c>
      <c r="AH1814" s="56">
        <v>0.69401000000000002</v>
      </c>
      <c r="AI1814" s="56">
        <v>0.21590999999999999</v>
      </c>
      <c r="AK1814" s="45">
        <v>44547</v>
      </c>
      <c r="AL1814" s="56">
        <v>0.66700000000000004</v>
      </c>
      <c r="AM1814" s="56">
        <v>1.1287799999999999</v>
      </c>
      <c r="AO1814" s="45">
        <v>44547</v>
      </c>
      <c r="AP1814" s="56">
        <v>3.9583300000000001</v>
      </c>
      <c r="AQ1814" s="56">
        <v>2.1875</v>
      </c>
    </row>
    <row r="1815" spans="1:43">
      <c r="A1815" s="45">
        <v>44548</v>
      </c>
      <c r="B1815" s="56">
        <v>0.10004</v>
      </c>
      <c r="C1815" s="56">
        <v>0.18561</v>
      </c>
      <c r="E1815" s="45">
        <v>44548</v>
      </c>
      <c r="F1815" s="56">
        <v>0</v>
      </c>
      <c r="G1815" s="56">
        <v>7.1428500000000001</v>
      </c>
      <c r="I1815" s="45">
        <v>44548</v>
      </c>
      <c r="J1815" s="56">
        <v>0.58230999999999999</v>
      </c>
      <c r="K1815" s="56">
        <v>0.37056</v>
      </c>
      <c r="M1815" s="45">
        <v>44548</v>
      </c>
      <c r="N1815" s="56">
        <v>0.25929000000000002</v>
      </c>
      <c r="O1815" s="56">
        <v>0.86429999999999996</v>
      </c>
      <c r="Q1815" s="45">
        <v>44548</v>
      </c>
      <c r="R1815" s="56">
        <v>3.8434599999999999</v>
      </c>
      <c r="S1815" s="56">
        <v>3.2507100000000002</v>
      </c>
      <c r="U1815" s="45">
        <v>44548</v>
      </c>
      <c r="V1815" s="56">
        <v>1.9774</v>
      </c>
      <c r="W1815" s="56">
        <v>1.7205900000000001</v>
      </c>
      <c r="Y1815" s="45">
        <v>44548</v>
      </c>
      <c r="Z1815" s="56">
        <v>1.75159</v>
      </c>
      <c r="AA1815" s="56">
        <v>4.6178299999999997</v>
      </c>
      <c r="AC1815" s="45">
        <v>44548</v>
      </c>
      <c r="AD1815" s="56">
        <v>9.4640000000000002E-2</v>
      </c>
      <c r="AE1815" s="56">
        <v>0.26978999999999997</v>
      </c>
      <c r="AG1815" s="45">
        <v>44548</v>
      </c>
      <c r="AH1815" s="56">
        <v>0.10795</v>
      </c>
      <c r="AI1815" s="56">
        <v>9.2530000000000001E-2</v>
      </c>
      <c r="AK1815" s="45">
        <v>44548</v>
      </c>
      <c r="AL1815" s="56">
        <v>0.12827</v>
      </c>
      <c r="AM1815" s="56">
        <v>0.79527000000000003</v>
      </c>
      <c r="AO1815" s="45">
        <v>44548</v>
      </c>
      <c r="AP1815" s="56">
        <v>1.1458299999999999</v>
      </c>
      <c r="AQ1815" s="56">
        <v>0.97221999999999997</v>
      </c>
    </row>
    <row r="1816" spans="1:43">
      <c r="A1816" s="45">
        <v>44549</v>
      </c>
      <c r="B1816" s="56">
        <v>9.7409999999999997E-2</v>
      </c>
      <c r="C1816" s="56">
        <v>0.21325</v>
      </c>
      <c r="E1816" s="45">
        <v>44549</v>
      </c>
      <c r="F1816" s="56">
        <v>0</v>
      </c>
      <c r="G1816" s="56">
        <v>0</v>
      </c>
      <c r="I1816" s="45">
        <v>44549</v>
      </c>
      <c r="J1816" s="56">
        <v>0.58230999999999999</v>
      </c>
      <c r="K1816" s="56">
        <v>0.37056</v>
      </c>
      <c r="M1816" s="45">
        <v>44549</v>
      </c>
      <c r="N1816" s="56">
        <v>0.47536</v>
      </c>
      <c r="O1816" s="56">
        <v>0.64822000000000002</v>
      </c>
      <c r="Q1816" s="45">
        <v>44549</v>
      </c>
      <c r="R1816" s="56">
        <v>3.9544800000000002</v>
      </c>
      <c r="S1816" s="56">
        <v>2.69042</v>
      </c>
      <c r="U1816" s="45">
        <v>44549</v>
      </c>
      <c r="V1816" s="56">
        <v>2.1828400000000001</v>
      </c>
      <c r="W1816" s="56">
        <v>2.0030800000000002</v>
      </c>
      <c r="Y1816" s="45">
        <v>44549</v>
      </c>
      <c r="Z1816" s="56">
        <v>1.93357</v>
      </c>
      <c r="AA1816" s="56">
        <v>5.86897</v>
      </c>
      <c r="AC1816" s="45">
        <v>44549</v>
      </c>
      <c r="AD1816" s="56">
        <v>9.6110000000000001E-2</v>
      </c>
      <c r="AE1816" s="56">
        <v>0.33517000000000002</v>
      </c>
      <c r="AG1816" s="45">
        <v>44549</v>
      </c>
      <c r="AH1816" s="56">
        <v>0.30845</v>
      </c>
      <c r="AI1816" s="56">
        <v>0.15422</v>
      </c>
      <c r="AK1816" s="45">
        <v>44549</v>
      </c>
      <c r="AL1816" s="56">
        <v>0.51307999999999998</v>
      </c>
      <c r="AM1816" s="56">
        <v>0.43612000000000001</v>
      </c>
      <c r="AO1816" s="45">
        <v>44549</v>
      </c>
      <c r="AP1816" s="56">
        <v>1.1458299999999999</v>
      </c>
      <c r="AQ1816" s="56">
        <v>0.59026999999999996</v>
      </c>
    </row>
    <row r="1817" spans="1:43">
      <c r="A1817" s="45">
        <v>44550</v>
      </c>
      <c r="B1817" s="56">
        <v>0.25274999999999997</v>
      </c>
      <c r="C1817" s="56">
        <v>0.40282000000000001</v>
      </c>
      <c r="E1817" s="45">
        <v>44550</v>
      </c>
      <c r="F1817" s="56">
        <v>11.428570000000001</v>
      </c>
      <c r="G1817" s="56">
        <v>7.1428500000000001</v>
      </c>
      <c r="I1817" s="45">
        <v>44550</v>
      </c>
      <c r="J1817" s="56">
        <v>7.5701400000000003</v>
      </c>
      <c r="K1817" s="56">
        <v>1.5351999999999999</v>
      </c>
      <c r="M1817" s="45">
        <v>44550</v>
      </c>
      <c r="N1817" s="56">
        <v>6.3094200000000003</v>
      </c>
      <c r="O1817" s="56">
        <v>0.69144000000000005</v>
      </c>
      <c r="Q1817" s="45">
        <v>44550</v>
      </c>
      <c r="R1817" s="56">
        <v>8.6812400000000007</v>
      </c>
      <c r="S1817" s="56">
        <v>9.4145500000000002</v>
      </c>
      <c r="U1817" s="45">
        <v>44550</v>
      </c>
      <c r="V1817" s="56">
        <v>6.1633199999999997</v>
      </c>
      <c r="W1817" s="56">
        <v>5.5213099999999997</v>
      </c>
      <c r="Y1817" s="45">
        <v>44550</v>
      </c>
      <c r="Z1817" s="56">
        <v>5.4595000000000002</v>
      </c>
      <c r="AA1817" s="56">
        <v>11.23748</v>
      </c>
      <c r="AC1817" s="45">
        <v>44550</v>
      </c>
      <c r="AD1817" s="56">
        <v>0.28588999999999998</v>
      </c>
      <c r="AE1817" s="56">
        <v>0.41469</v>
      </c>
      <c r="AG1817" s="45">
        <v>44550</v>
      </c>
      <c r="AH1817" s="56">
        <v>1.5422499999999999</v>
      </c>
      <c r="AI1817" s="56">
        <v>0.26218000000000002</v>
      </c>
      <c r="AK1817" s="45">
        <v>44550</v>
      </c>
      <c r="AL1817" s="56">
        <v>1.2827</v>
      </c>
      <c r="AM1817" s="56">
        <v>0.92354999999999998</v>
      </c>
      <c r="AO1817" s="45">
        <v>44550</v>
      </c>
      <c r="AP1817" s="56">
        <v>5.0694400000000002</v>
      </c>
      <c r="AQ1817" s="56">
        <v>2.2569400000000002</v>
      </c>
    </row>
    <row r="1818" spans="1:43">
      <c r="A1818" s="45">
        <v>44551</v>
      </c>
      <c r="B1818" s="56">
        <v>0.25933</v>
      </c>
      <c r="C1818" s="56">
        <v>0.42125000000000001</v>
      </c>
      <c r="E1818" s="45">
        <v>44551</v>
      </c>
      <c r="F1818" s="56">
        <v>10</v>
      </c>
      <c r="G1818" s="56">
        <v>18.57142</v>
      </c>
      <c r="I1818" s="45">
        <v>44551</v>
      </c>
      <c r="J1818" s="56">
        <v>2.9645299999999999</v>
      </c>
      <c r="K1818" s="56">
        <v>1.4293199999999999</v>
      </c>
      <c r="M1818" s="45">
        <v>44551</v>
      </c>
      <c r="N1818" s="56">
        <v>1.5557399999999999</v>
      </c>
      <c r="O1818" s="56">
        <v>1.2532399999999999</v>
      </c>
      <c r="Q1818" s="45">
        <v>44551</v>
      </c>
      <c r="R1818" s="56">
        <v>8.8669200000000004</v>
      </c>
      <c r="S1818" s="56">
        <v>8.6565700000000003</v>
      </c>
      <c r="U1818" s="45">
        <v>44551</v>
      </c>
      <c r="V1818" s="56">
        <v>5.5469900000000001</v>
      </c>
      <c r="W1818" s="56">
        <v>4.7252099999999997</v>
      </c>
      <c r="Y1818" s="45">
        <v>44551</v>
      </c>
      <c r="Z1818" s="56">
        <v>4.9135499999999999</v>
      </c>
      <c r="AA1818" s="56">
        <v>5.7324799999999998</v>
      </c>
      <c r="AC1818" s="45">
        <v>44551</v>
      </c>
      <c r="AD1818" s="56">
        <v>0.26394000000000001</v>
      </c>
      <c r="AE1818" s="56">
        <v>0.42444999999999999</v>
      </c>
      <c r="AG1818" s="45">
        <v>44551</v>
      </c>
      <c r="AH1818" s="56">
        <v>2.15916</v>
      </c>
      <c r="AI1818" s="56">
        <v>0.20049</v>
      </c>
      <c r="AK1818" s="45">
        <v>44551</v>
      </c>
      <c r="AL1818" s="56">
        <v>1.02616</v>
      </c>
      <c r="AM1818" s="56">
        <v>1.02616</v>
      </c>
      <c r="AO1818" s="45">
        <v>44551</v>
      </c>
      <c r="AP1818" s="56">
        <v>5.6597200000000001</v>
      </c>
      <c r="AQ1818" s="56">
        <v>2.7430500000000002</v>
      </c>
    </row>
    <row r="1819" spans="1:43">
      <c r="A1819" s="45">
        <v>44552</v>
      </c>
      <c r="B1819" s="56">
        <v>0.15401999999999999</v>
      </c>
      <c r="C1819" s="56">
        <v>0.38834000000000002</v>
      </c>
      <c r="E1819" s="45">
        <v>44552</v>
      </c>
      <c r="F1819" s="56">
        <v>0</v>
      </c>
      <c r="G1819" s="56">
        <v>0</v>
      </c>
      <c r="I1819" s="45">
        <v>44552</v>
      </c>
      <c r="J1819" s="56">
        <v>1.5351999999999999</v>
      </c>
      <c r="K1819" s="56">
        <v>0.52937999999999996</v>
      </c>
      <c r="M1819" s="45">
        <v>44552</v>
      </c>
      <c r="N1819" s="56">
        <v>0.64822000000000002</v>
      </c>
      <c r="O1819" s="56">
        <v>0.82108000000000003</v>
      </c>
      <c r="Q1819" s="45">
        <v>44552</v>
      </c>
      <c r="R1819" s="56">
        <v>8.0836199999999998</v>
      </c>
      <c r="S1819" s="56">
        <v>7.9222799999999998</v>
      </c>
      <c r="U1819" s="45">
        <v>44552</v>
      </c>
      <c r="V1819" s="56">
        <v>4.0318399999999999</v>
      </c>
      <c r="W1819" s="56">
        <v>2.3369200000000001</v>
      </c>
      <c r="Y1819" s="45">
        <v>44552</v>
      </c>
      <c r="Z1819" s="56">
        <v>3.5714199999999998</v>
      </c>
      <c r="AA1819" s="56">
        <v>4.6405799999999999</v>
      </c>
      <c r="AC1819" s="45">
        <v>44552</v>
      </c>
      <c r="AD1819" s="56">
        <v>0.17757999999999999</v>
      </c>
      <c r="AE1819" s="56">
        <v>0.36004999999999998</v>
      </c>
      <c r="AG1819" s="45">
        <v>44552</v>
      </c>
      <c r="AH1819" s="56">
        <v>0.6169</v>
      </c>
      <c r="AI1819" s="56">
        <v>0.57062999999999997</v>
      </c>
      <c r="AK1819" s="45">
        <v>44552</v>
      </c>
      <c r="AL1819" s="56">
        <v>0.66700000000000004</v>
      </c>
      <c r="AM1819" s="56">
        <v>1.8727499999999999</v>
      </c>
      <c r="AO1819" s="45">
        <v>44552</v>
      </c>
      <c r="AP1819" s="56">
        <v>6.1805500000000002</v>
      </c>
      <c r="AQ1819" s="56">
        <v>2.5694400000000002</v>
      </c>
    </row>
    <row r="1820" spans="1:43">
      <c r="A1820" s="45">
        <v>44553</v>
      </c>
      <c r="B1820" s="56">
        <v>0.16322999999999999</v>
      </c>
      <c r="C1820" s="56">
        <v>0.30145</v>
      </c>
      <c r="E1820" s="45">
        <v>44553</v>
      </c>
      <c r="F1820" s="56">
        <v>0</v>
      </c>
      <c r="G1820" s="56">
        <v>7.1428500000000001</v>
      </c>
      <c r="I1820" s="45">
        <v>44553</v>
      </c>
      <c r="J1820" s="56">
        <v>1.1646300000000001</v>
      </c>
      <c r="K1820" s="56">
        <v>1.3763799999999999</v>
      </c>
      <c r="M1820" s="45">
        <v>44553</v>
      </c>
      <c r="N1820" s="56">
        <v>0.69144000000000005</v>
      </c>
      <c r="O1820" s="56">
        <v>1.0803799999999999</v>
      </c>
      <c r="Q1820" s="45">
        <v>44553</v>
      </c>
      <c r="R1820" s="56">
        <v>7.8609299999999998</v>
      </c>
      <c r="S1820" s="56">
        <v>7.64344</v>
      </c>
      <c r="U1820" s="45">
        <v>44553</v>
      </c>
      <c r="V1820" s="56">
        <v>3.67231</v>
      </c>
      <c r="W1820" s="56">
        <v>4.3656899999999998</v>
      </c>
      <c r="Y1820" s="45">
        <v>44553</v>
      </c>
      <c r="Z1820" s="56">
        <v>3.2529499999999998</v>
      </c>
      <c r="AA1820" s="56">
        <v>4.8453099999999996</v>
      </c>
      <c r="AC1820" s="45">
        <v>44553</v>
      </c>
      <c r="AD1820" s="56">
        <v>0.17466000000000001</v>
      </c>
      <c r="AE1820" s="56">
        <v>0.41566999999999998</v>
      </c>
      <c r="AG1820" s="45">
        <v>44553</v>
      </c>
      <c r="AH1820" s="56">
        <v>0.52436000000000005</v>
      </c>
      <c r="AI1820" s="56">
        <v>0.30845</v>
      </c>
      <c r="AK1820" s="45">
        <v>44553</v>
      </c>
      <c r="AL1820" s="56">
        <v>0.46177000000000001</v>
      </c>
      <c r="AM1820" s="56">
        <v>2.8989199999999999</v>
      </c>
      <c r="AO1820" s="45">
        <v>44553</v>
      </c>
      <c r="AP1820" s="56">
        <v>4.8958300000000001</v>
      </c>
      <c r="AQ1820" s="56">
        <v>2.3958300000000001</v>
      </c>
    </row>
    <row r="1821" spans="1:43">
      <c r="A1821" s="45">
        <v>44554</v>
      </c>
      <c r="B1821" s="56">
        <v>0.13427</v>
      </c>
      <c r="C1821" s="56">
        <v>0.28433999999999998</v>
      </c>
      <c r="E1821" s="45">
        <v>44554</v>
      </c>
      <c r="F1821" s="56">
        <v>11.428570000000001</v>
      </c>
      <c r="G1821" s="56">
        <v>11.428570000000001</v>
      </c>
      <c r="I1821" s="45">
        <v>44554</v>
      </c>
      <c r="J1821" s="56">
        <v>0.47643999999999997</v>
      </c>
      <c r="K1821" s="56">
        <v>1.21757</v>
      </c>
      <c r="M1821" s="45">
        <v>44554</v>
      </c>
      <c r="N1821" s="56">
        <v>0.86429999999999996</v>
      </c>
      <c r="O1821" s="56">
        <v>0.43214999999999998</v>
      </c>
      <c r="Q1821" s="45">
        <v>44554</v>
      </c>
      <c r="R1821" s="56">
        <v>7.0101100000000001</v>
      </c>
      <c r="S1821" s="56">
        <v>7.08087</v>
      </c>
      <c r="U1821" s="45">
        <v>44554</v>
      </c>
      <c r="V1821" s="56">
        <v>3.3898299999999999</v>
      </c>
      <c r="W1821" s="56">
        <v>3.80071</v>
      </c>
      <c r="Y1821" s="45">
        <v>44554</v>
      </c>
      <c r="Z1821" s="56">
        <v>3.0027200000000001</v>
      </c>
      <c r="AA1821" s="56">
        <v>4.4358500000000003</v>
      </c>
      <c r="AC1821" s="45">
        <v>44554</v>
      </c>
      <c r="AD1821" s="56">
        <v>0.161</v>
      </c>
      <c r="AE1821" s="56">
        <v>0.34589999999999999</v>
      </c>
      <c r="AG1821" s="45">
        <v>44554</v>
      </c>
      <c r="AH1821" s="56">
        <v>0.58604999999999996</v>
      </c>
      <c r="AI1821" s="56">
        <v>0.37014000000000002</v>
      </c>
      <c r="AK1821" s="45">
        <v>44554</v>
      </c>
      <c r="AL1821" s="56">
        <v>0.74397000000000002</v>
      </c>
      <c r="AM1821" s="56">
        <v>4.2585899999999999</v>
      </c>
      <c r="AO1821" s="45">
        <v>44554</v>
      </c>
      <c r="AP1821" s="56">
        <v>5.2083300000000001</v>
      </c>
      <c r="AQ1821" s="56">
        <v>2.3958300000000001</v>
      </c>
    </row>
    <row r="1822" spans="1:43">
      <c r="A1822" s="45">
        <v>44555</v>
      </c>
      <c r="B1822" s="56">
        <v>7.2400000000000006E-2</v>
      </c>
      <c r="C1822" s="56">
        <v>0.13689999999999999</v>
      </c>
      <c r="E1822" s="45">
        <v>44555</v>
      </c>
      <c r="F1822" s="56">
        <v>0</v>
      </c>
      <c r="G1822" s="56">
        <v>0</v>
      </c>
      <c r="I1822" s="45">
        <v>44555</v>
      </c>
      <c r="J1822" s="56">
        <v>0</v>
      </c>
      <c r="K1822" s="56">
        <v>0.26468999999999998</v>
      </c>
      <c r="M1822" s="45">
        <v>44555</v>
      </c>
      <c r="N1822" s="56">
        <v>0</v>
      </c>
      <c r="O1822" s="56">
        <v>0.21607000000000001</v>
      </c>
      <c r="Q1822" s="45">
        <v>44555</v>
      </c>
      <c r="R1822" s="56">
        <v>3.7282299999999999</v>
      </c>
      <c r="S1822" s="56">
        <v>2.83683</v>
      </c>
      <c r="U1822" s="45">
        <v>44555</v>
      </c>
      <c r="V1822" s="56">
        <v>1.10426</v>
      </c>
      <c r="W1822" s="56">
        <v>2.7734899999999998</v>
      </c>
      <c r="Y1822" s="45">
        <v>44555</v>
      </c>
      <c r="Z1822" s="56">
        <v>0.97816000000000003</v>
      </c>
      <c r="AA1822" s="56">
        <v>4.0718800000000002</v>
      </c>
      <c r="AC1822" s="45">
        <v>44555</v>
      </c>
      <c r="AD1822" s="56">
        <v>8.4889999999999993E-2</v>
      </c>
      <c r="AE1822" s="56">
        <v>0.26490999999999998</v>
      </c>
      <c r="AG1822" s="45">
        <v>44555</v>
      </c>
      <c r="AH1822" s="56">
        <v>0.27760000000000001</v>
      </c>
      <c r="AI1822" s="56">
        <v>0.30845</v>
      </c>
      <c r="AK1822" s="45">
        <v>44555</v>
      </c>
      <c r="AL1822" s="56">
        <v>0.35915000000000002</v>
      </c>
      <c r="AM1822" s="56">
        <v>3.64289</v>
      </c>
      <c r="AO1822" s="45">
        <v>44555</v>
      </c>
      <c r="AP1822" s="56">
        <v>1.2847200000000001</v>
      </c>
      <c r="AQ1822" s="56">
        <v>0.625</v>
      </c>
    </row>
    <row r="1823" spans="1:43">
      <c r="A1823" s="45">
        <v>44556</v>
      </c>
      <c r="B1823" s="56">
        <v>0.10662000000000001</v>
      </c>
      <c r="C1823" s="56">
        <v>0.11847000000000001</v>
      </c>
      <c r="E1823" s="45">
        <v>44556</v>
      </c>
      <c r="F1823" s="56">
        <v>0</v>
      </c>
      <c r="G1823" s="56">
        <v>0</v>
      </c>
      <c r="I1823" s="45">
        <v>44556</v>
      </c>
      <c r="J1823" s="56">
        <v>0.42349999999999999</v>
      </c>
      <c r="K1823" s="56">
        <v>0.31762000000000001</v>
      </c>
      <c r="M1823" s="45">
        <v>44556</v>
      </c>
      <c r="N1823" s="56">
        <v>0.25929000000000002</v>
      </c>
      <c r="O1823" s="56">
        <v>0.34572000000000003</v>
      </c>
      <c r="Q1823" s="45">
        <v>44556</v>
      </c>
      <c r="R1823" s="56">
        <v>4.2450200000000002</v>
      </c>
      <c r="S1823" s="56">
        <v>2.8420200000000002</v>
      </c>
      <c r="U1823" s="45">
        <v>44556</v>
      </c>
      <c r="V1823" s="56">
        <v>1.3610599999999999</v>
      </c>
      <c r="W1823" s="56">
        <v>4.1088800000000001</v>
      </c>
      <c r="Y1823" s="45">
        <v>44556</v>
      </c>
      <c r="Z1823" s="56">
        <v>1.20564</v>
      </c>
      <c r="AA1823" s="56">
        <v>4.5950800000000003</v>
      </c>
      <c r="AC1823" s="45">
        <v>44556</v>
      </c>
      <c r="AD1823" s="56">
        <v>8.1470000000000001E-2</v>
      </c>
      <c r="AE1823" s="56">
        <v>0.33127000000000001</v>
      </c>
      <c r="AG1823" s="45">
        <v>44556</v>
      </c>
      <c r="AH1823" s="56">
        <v>0.29302</v>
      </c>
      <c r="AI1823" s="56">
        <v>0.53978999999999999</v>
      </c>
      <c r="AK1823" s="45">
        <v>44556</v>
      </c>
      <c r="AL1823" s="56">
        <v>0.12827</v>
      </c>
      <c r="AM1823" s="56">
        <v>3.6172300000000002</v>
      </c>
      <c r="AO1823" s="45">
        <v>44556</v>
      </c>
      <c r="AP1823" s="56">
        <v>1.6319399999999999</v>
      </c>
      <c r="AQ1823" s="56">
        <v>1.3194399999999999</v>
      </c>
    </row>
    <row r="1824" spans="1:43">
      <c r="A1824" s="45">
        <v>44557</v>
      </c>
      <c r="B1824" s="56">
        <v>0.19087000000000001</v>
      </c>
      <c r="C1824" s="56">
        <v>0.23827000000000001</v>
      </c>
      <c r="E1824" s="45">
        <v>44557</v>
      </c>
      <c r="F1824" s="56">
        <v>0</v>
      </c>
      <c r="G1824" s="56">
        <v>7.1428500000000001</v>
      </c>
      <c r="I1824" s="45">
        <v>44557</v>
      </c>
      <c r="J1824" s="56">
        <v>1.32345</v>
      </c>
      <c r="K1824" s="56">
        <v>1.85283</v>
      </c>
      <c r="M1824" s="45">
        <v>44557</v>
      </c>
      <c r="N1824" s="56">
        <v>0.95072999999999996</v>
      </c>
      <c r="O1824" s="56">
        <v>0.43214999999999998</v>
      </c>
      <c r="Q1824" s="45">
        <v>44557</v>
      </c>
      <c r="R1824" s="56">
        <v>7.48665</v>
      </c>
      <c r="S1824" s="56">
        <v>7.65869</v>
      </c>
      <c r="U1824" s="45">
        <v>44557</v>
      </c>
      <c r="V1824" s="56">
        <v>3.49255</v>
      </c>
      <c r="W1824" s="56">
        <v>4.95634</v>
      </c>
      <c r="Y1824" s="45">
        <v>44557</v>
      </c>
      <c r="Z1824" s="56">
        <v>3.0937199999999998</v>
      </c>
      <c r="AA1824" s="56">
        <v>4.8907999999999996</v>
      </c>
      <c r="AC1824" s="45">
        <v>44557</v>
      </c>
      <c r="AD1824" s="56">
        <v>0.15173</v>
      </c>
      <c r="AE1824" s="56">
        <v>0.43518000000000001</v>
      </c>
      <c r="AG1824" s="45">
        <v>44557</v>
      </c>
      <c r="AH1824" s="56">
        <v>0.80196999999999996</v>
      </c>
      <c r="AI1824" s="56">
        <v>0.84823999999999999</v>
      </c>
      <c r="AK1824" s="45">
        <v>44557</v>
      </c>
      <c r="AL1824" s="56">
        <v>0.94920000000000004</v>
      </c>
      <c r="AM1824" s="56">
        <v>9.6459700000000002</v>
      </c>
      <c r="AO1824" s="45">
        <v>44557</v>
      </c>
      <c r="AP1824" s="56">
        <v>6.73611</v>
      </c>
      <c r="AQ1824" s="56">
        <v>3.1597200000000001</v>
      </c>
    </row>
    <row r="1825" spans="1:43">
      <c r="A1825" s="45">
        <v>44558</v>
      </c>
      <c r="B1825" s="56">
        <v>0.23694999999999999</v>
      </c>
      <c r="C1825" s="56">
        <v>0.32778000000000002</v>
      </c>
      <c r="E1825" s="45">
        <v>44558</v>
      </c>
      <c r="F1825" s="56">
        <v>7.1428500000000001</v>
      </c>
      <c r="G1825" s="56">
        <v>0</v>
      </c>
      <c r="I1825" s="45">
        <v>44558</v>
      </c>
      <c r="J1825" s="56">
        <v>0.58230999999999999</v>
      </c>
      <c r="K1825" s="56">
        <v>2.1175199999999998</v>
      </c>
      <c r="M1825" s="45">
        <v>44558</v>
      </c>
      <c r="N1825" s="56">
        <v>0.99394000000000005</v>
      </c>
      <c r="O1825" s="56">
        <v>0.86429999999999996</v>
      </c>
      <c r="Q1825" s="45">
        <v>44558</v>
      </c>
      <c r="R1825" s="56">
        <v>7.7550999999999997</v>
      </c>
      <c r="S1825" s="56">
        <v>7.96448</v>
      </c>
      <c r="U1825" s="45">
        <v>44558</v>
      </c>
      <c r="V1825" s="56">
        <v>3.2357399999999998</v>
      </c>
      <c r="W1825" s="56">
        <v>4.0318399999999999</v>
      </c>
      <c r="Y1825" s="45">
        <v>44558</v>
      </c>
      <c r="Z1825" s="56">
        <v>2.8662399999999999</v>
      </c>
      <c r="AA1825" s="56">
        <v>4.7998099999999999</v>
      </c>
      <c r="AC1825" s="45">
        <v>44558</v>
      </c>
      <c r="AD1825" s="56">
        <v>0.19564000000000001</v>
      </c>
      <c r="AE1825" s="56">
        <v>0.46592</v>
      </c>
      <c r="AG1825" s="45">
        <v>44558</v>
      </c>
      <c r="AH1825" s="56">
        <v>0.43182999999999999</v>
      </c>
      <c r="AI1825" s="56">
        <v>0.50893999999999995</v>
      </c>
      <c r="AK1825" s="45">
        <v>44558</v>
      </c>
      <c r="AL1825" s="56">
        <v>1.4109700000000001</v>
      </c>
      <c r="AM1825" s="56">
        <v>11.85223</v>
      </c>
      <c r="AO1825" s="45">
        <v>44558</v>
      </c>
      <c r="AP1825" s="56">
        <v>7.0138800000000003</v>
      </c>
      <c r="AQ1825" s="56">
        <v>3.6805500000000002</v>
      </c>
    </row>
    <row r="1826" spans="1:43">
      <c r="A1826" s="45">
        <v>44559</v>
      </c>
      <c r="B1826" s="56">
        <v>0.28301999999999999</v>
      </c>
      <c r="C1826" s="56">
        <v>0.37780999999999998</v>
      </c>
      <c r="E1826" s="45">
        <v>44559</v>
      </c>
      <c r="F1826" s="56">
        <v>0</v>
      </c>
      <c r="G1826" s="56">
        <v>11.428570000000001</v>
      </c>
      <c r="I1826" s="45">
        <v>44559</v>
      </c>
      <c r="J1826" s="56">
        <v>2.3822100000000002</v>
      </c>
      <c r="K1826" s="56">
        <v>0.58230999999999999</v>
      </c>
      <c r="M1826" s="45">
        <v>44559</v>
      </c>
      <c r="N1826" s="56">
        <v>1.6853899999999999</v>
      </c>
      <c r="O1826" s="56">
        <v>1.2964500000000001</v>
      </c>
      <c r="Q1826" s="45">
        <v>44559</v>
      </c>
      <c r="R1826" s="56">
        <v>7.4960599999999999</v>
      </c>
      <c r="S1826" s="56">
        <v>8.2329399999999993</v>
      </c>
      <c r="U1826" s="45">
        <v>44559</v>
      </c>
      <c r="V1826" s="56">
        <v>3.4155099999999998</v>
      </c>
      <c r="W1826" s="56">
        <v>4.5711300000000001</v>
      </c>
      <c r="Y1826" s="45">
        <v>44559</v>
      </c>
      <c r="Z1826" s="56">
        <v>3.0254699999999999</v>
      </c>
      <c r="AA1826" s="56">
        <v>4.8680599999999998</v>
      </c>
      <c r="AC1826" s="45">
        <v>44559</v>
      </c>
      <c r="AD1826" s="56">
        <v>0.23954</v>
      </c>
      <c r="AE1826" s="56">
        <v>0.41908000000000001</v>
      </c>
      <c r="AG1826" s="45">
        <v>44559</v>
      </c>
      <c r="AH1826" s="56">
        <v>1.4034500000000001</v>
      </c>
      <c r="AI1826" s="56">
        <v>1.0024599999999999</v>
      </c>
      <c r="AK1826" s="45">
        <v>44559</v>
      </c>
      <c r="AL1826" s="56">
        <v>0.97484999999999999</v>
      </c>
      <c r="AM1826" s="56">
        <v>5.1821400000000004</v>
      </c>
      <c r="AO1826" s="45">
        <v>44559</v>
      </c>
      <c r="AP1826" s="56">
        <v>6.5277700000000003</v>
      </c>
      <c r="AQ1826" s="56">
        <v>2.8125</v>
      </c>
    </row>
    <row r="1827" spans="1:43">
      <c r="A1827" s="45">
        <v>44560</v>
      </c>
      <c r="B1827" s="56">
        <v>0.35410999999999998</v>
      </c>
      <c r="C1827" s="56">
        <v>0.34358</v>
      </c>
      <c r="E1827" s="45">
        <v>44560</v>
      </c>
      <c r="F1827" s="56">
        <v>0</v>
      </c>
      <c r="G1827" s="56">
        <v>0</v>
      </c>
      <c r="I1827" s="45">
        <v>44560</v>
      </c>
      <c r="J1827" s="56">
        <v>0.95287999999999995</v>
      </c>
      <c r="K1827" s="56">
        <v>1.21757</v>
      </c>
      <c r="M1827" s="45">
        <v>44560</v>
      </c>
      <c r="N1827" s="56">
        <v>0.82108000000000003</v>
      </c>
      <c r="O1827" s="56">
        <v>0.82108000000000003</v>
      </c>
      <c r="Q1827" s="45">
        <v>44560</v>
      </c>
      <c r="R1827" s="56">
        <v>7.0435400000000001</v>
      </c>
      <c r="S1827" s="56">
        <v>8.5393799999999995</v>
      </c>
      <c r="U1827" s="45">
        <v>44560</v>
      </c>
      <c r="V1827" s="56">
        <v>3.6979899999999999</v>
      </c>
      <c r="W1827" s="56">
        <v>4.3143200000000004</v>
      </c>
      <c r="Y1827" s="45">
        <v>44560</v>
      </c>
      <c r="Z1827" s="56">
        <v>3.2757000000000001</v>
      </c>
      <c r="AA1827" s="56">
        <v>4.2766099999999998</v>
      </c>
      <c r="AC1827" s="45">
        <v>44560</v>
      </c>
      <c r="AD1827" s="56">
        <v>0.15417</v>
      </c>
      <c r="AE1827" s="56">
        <v>0.41761999999999999</v>
      </c>
      <c r="AG1827" s="45">
        <v>44560</v>
      </c>
      <c r="AH1827" s="56">
        <v>0.6169</v>
      </c>
      <c r="AI1827" s="56">
        <v>0.50893999999999995</v>
      </c>
      <c r="AK1827" s="45">
        <v>44560</v>
      </c>
      <c r="AL1827" s="56">
        <v>0.59004000000000001</v>
      </c>
      <c r="AM1827" s="56">
        <v>2.1806000000000001</v>
      </c>
      <c r="AO1827" s="45">
        <v>44560</v>
      </c>
      <c r="AP1827" s="56">
        <v>5.3125</v>
      </c>
      <c r="AQ1827" s="56">
        <v>2.9166599999999998</v>
      </c>
    </row>
    <row r="1828" spans="1:43">
      <c r="A1828" s="45">
        <v>44561</v>
      </c>
      <c r="B1828" s="56">
        <v>0.15137999999999999</v>
      </c>
      <c r="C1828" s="56">
        <v>0.39755000000000001</v>
      </c>
      <c r="E1828" s="45">
        <v>44561</v>
      </c>
      <c r="F1828" s="56">
        <v>0</v>
      </c>
      <c r="G1828" s="56">
        <v>10</v>
      </c>
      <c r="I1828" s="45">
        <v>44561</v>
      </c>
      <c r="J1828" s="56">
        <v>0.84699999999999998</v>
      </c>
      <c r="K1828" s="56">
        <v>1.0058199999999999</v>
      </c>
      <c r="M1828" s="45">
        <v>44561</v>
      </c>
      <c r="N1828" s="56">
        <v>0.38893</v>
      </c>
      <c r="O1828" s="56">
        <v>0.30249999999999999</v>
      </c>
      <c r="Q1828" s="45">
        <v>44561</v>
      </c>
      <c r="R1828" s="56">
        <v>5.8187600000000002</v>
      </c>
      <c r="S1828" s="56">
        <v>20.39668</v>
      </c>
      <c r="U1828" s="45">
        <v>44561</v>
      </c>
      <c r="V1828" s="56">
        <v>2.4653299999999998</v>
      </c>
      <c r="W1828" s="56">
        <v>2.7734899999999998</v>
      </c>
      <c r="Y1828" s="45">
        <v>44561</v>
      </c>
      <c r="Z1828" s="56">
        <v>2.1838000000000002</v>
      </c>
      <c r="AA1828" s="56">
        <v>4.0036300000000002</v>
      </c>
      <c r="AC1828" s="45">
        <v>44561</v>
      </c>
      <c r="AD1828" s="56">
        <v>9.9030000000000007E-2</v>
      </c>
      <c r="AE1828" s="56">
        <v>0.41810999999999998</v>
      </c>
      <c r="AG1828" s="45">
        <v>44561</v>
      </c>
      <c r="AH1828" s="56">
        <v>0.32386999999999999</v>
      </c>
      <c r="AI1828" s="56">
        <v>0.21590999999999999</v>
      </c>
      <c r="AK1828" s="45">
        <v>44561</v>
      </c>
      <c r="AL1828" s="56">
        <v>0.25653999999999999</v>
      </c>
      <c r="AM1828" s="56">
        <v>0.79527000000000003</v>
      </c>
      <c r="AO1828" s="45">
        <v>44561</v>
      </c>
      <c r="AP1828" s="56">
        <v>3.7152699999999999</v>
      </c>
      <c r="AQ1828" s="56">
        <v>1.9444399999999999</v>
      </c>
    </row>
    <row r="1829" spans="1:43">
      <c r="A1829" s="45">
        <v>44562</v>
      </c>
      <c r="B1829" s="56">
        <v>0.11189</v>
      </c>
      <c r="C1829" s="56">
        <v>0.17376</v>
      </c>
      <c r="E1829" s="45">
        <v>44562</v>
      </c>
      <c r="F1829" s="56">
        <v>0</v>
      </c>
      <c r="G1829" s="56">
        <v>0</v>
      </c>
      <c r="I1829" s="45">
        <v>44562</v>
      </c>
      <c r="J1829" s="56">
        <v>0.26468999999999998</v>
      </c>
      <c r="K1829" s="56">
        <v>0.74112999999999996</v>
      </c>
      <c r="M1829" s="45">
        <v>44562</v>
      </c>
      <c r="N1829" s="56">
        <v>0.25929000000000002</v>
      </c>
      <c r="O1829" s="56">
        <v>0.25929000000000002</v>
      </c>
      <c r="Q1829" s="45">
        <v>44562</v>
      </c>
      <c r="R1829" s="56">
        <v>3.8587199999999999</v>
      </c>
      <c r="S1829" s="56">
        <v>2.6780900000000001</v>
      </c>
      <c r="U1829" s="45">
        <v>44562</v>
      </c>
      <c r="V1829" s="56">
        <v>1.59219</v>
      </c>
      <c r="W1829" s="56">
        <v>3.49255</v>
      </c>
      <c r="Y1829" s="45">
        <v>44562</v>
      </c>
      <c r="Z1829" s="56">
        <v>1.4103699999999999</v>
      </c>
      <c r="AA1829" s="56">
        <v>3.5486800000000001</v>
      </c>
      <c r="AC1829" s="45">
        <v>44562</v>
      </c>
      <c r="AD1829" s="56">
        <v>8.1470000000000001E-2</v>
      </c>
      <c r="AE1829" s="56">
        <v>0.34150999999999998</v>
      </c>
      <c r="AG1829" s="45">
        <v>44562</v>
      </c>
      <c r="AH1829" s="56">
        <v>0.10795</v>
      </c>
      <c r="AI1829" s="56">
        <v>0.10795</v>
      </c>
      <c r="AK1829" s="45">
        <v>44562</v>
      </c>
      <c r="AL1829" s="56">
        <v>0</v>
      </c>
      <c r="AM1829" s="56">
        <v>0.84658</v>
      </c>
      <c r="AO1829" s="45">
        <v>44562</v>
      </c>
      <c r="AP1829" s="56">
        <v>1.5625</v>
      </c>
      <c r="AQ1829" s="56">
        <v>0.625</v>
      </c>
    </row>
    <row r="1830" spans="1:43">
      <c r="A1830" s="45">
        <v>44563</v>
      </c>
      <c r="B1830" s="56">
        <v>9.6089999999999995E-2</v>
      </c>
      <c r="C1830" s="56">
        <v>0.17638999999999999</v>
      </c>
      <c r="E1830" s="45">
        <v>44563</v>
      </c>
      <c r="F1830" s="56">
        <v>0</v>
      </c>
      <c r="G1830" s="56">
        <v>0</v>
      </c>
      <c r="I1830" s="45">
        <v>44563</v>
      </c>
      <c r="J1830" s="56">
        <v>0.31762000000000001</v>
      </c>
      <c r="K1830" s="56">
        <v>0.42349999999999999</v>
      </c>
      <c r="M1830" s="45">
        <v>44563</v>
      </c>
      <c r="N1830" s="56">
        <v>0</v>
      </c>
      <c r="O1830" s="56">
        <v>0.21607000000000001</v>
      </c>
      <c r="Q1830" s="45">
        <v>44563</v>
      </c>
      <c r="R1830" s="56">
        <v>3.8859900000000001</v>
      </c>
      <c r="S1830" s="56">
        <v>3.0822400000000001</v>
      </c>
      <c r="U1830" s="45">
        <v>44563</v>
      </c>
      <c r="V1830" s="56">
        <v>1.9517199999999999</v>
      </c>
      <c r="W1830" s="56">
        <v>3.82639</v>
      </c>
      <c r="Y1830" s="45">
        <v>44563</v>
      </c>
      <c r="Z1830" s="56">
        <v>1.7288399999999999</v>
      </c>
      <c r="AA1830" s="56">
        <v>4.6178299999999997</v>
      </c>
      <c r="AC1830" s="45">
        <v>44563</v>
      </c>
      <c r="AD1830" s="56">
        <v>6.9760000000000003E-2</v>
      </c>
      <c r="AE1830" s="56">
        <v>0.37175999999999998</v>
      </c>
      <c r="AG1830" s="45">
        <v>44563</v>
      </c>
      <c r="AH1830" s="56">
        <v>0.18507000000000001</v>
      </c>
      <c r="AI1830" s="56">
        <v>0.16964000000000001</v>
      </c>
      <c r="AK1830" s="45">
        <v>44563</v>
      </c>
      <c r="AL1830" s="56">
        <v>0.12827</v>
      </c>
      <c r="AM1830" s="56">
        <v>1.1800900000000001</v>
      </c>
      <c r="AO1830" s="45">
        <v>44563</v>
      </c>
      <c r="AP1830" s="56">
        <v>0.625</v>
      </c>
      <c r="AQ1830" s="56">
        <v>1.1458299999999999</v>
      </c>
    </row>
    <row r="1831" spans="1:43">
      <c r="A1831" s="45">
        <v>44564</v>
      </c>
      <c r="B1831" s="56">
        <v>0.21325</v>
      </c>
      <c r="C1831" s="56">
        <v>0.25274999999999997</v>
      </c>
      <c r="E1831" s="45">
        <v>44564</v>
      </c>
      <c r="F1831" s="56">
        <v>0</v>
      </c>
      <c r="G1831" s="56">
        <v>7.1428500000000001</v>
      </c>
      <c r="I1831" s="45">
        <v>44564</v>
      </c>
      <c r="J1831" s="56">
        <v>1.21757</v>
      </c>
      <c r="K1831" s="56">
        <v>2.2233900000000002</v>
      </c>
      <c r="M1831" s="45">
        <v>44564</v>
      </c>
      <c r="N1831" s="56">
        <v>0.56179000000000001</v>
      </c>
      <c r="O1831" s="56">
        <v>0.56179000000000001</v>
      </c>
      <c r="Q1831" s="45">
        <v>44564</v>
      </c>
      <c r="R1831" s="56">
        <v>7.9605899999999998</v>
      </c>
      <c r="S1831" s="56">
        <v>34.153640000000003</v>
      </c>
      <c r="U1831" s="45">
        <v>44564</v>
      </c>
      <c r="V1831" s="56">
        <v>5.0590599999999997</v>
      </c>
      <c r="W1831" s="56">
        <v>4.9820200000000003</v>
      </c>
      <c r="Y1831" s="45">
        <v>44564</v>
      </c>
      <c r="Z1831" s="56">
        <v>4.4813400000000003</v>
      </c>
      <c r="AA1831" s="56">
        <v>6.5286600000000004</v>
      </c>
      <c r="AC1831" s="45">
        <v>44564</v>
      </c>
      <c r="AD1831" s="56">
        <v>0.15953000000000001</v>
      </c>
      <c r="AE1831" s="56">
        <v>0.43031000000000003</v>
      </c>
      <c r="AG1831" s="45">
        <v>44564</v>
      </c>
      <c r="AH1831" s="56">
        <v>0.43182999999999999</v>
      </c>
      <c r="AI1831" s="56">
        <v>0.35471000000000003</v>
      </c>
      <c r="AK1831" s="45">
        <v>44564</v>
      </c>
      <c r="AL1831" s="56">
        <v>0.89788999999999997</v>
      </c>
      <c r="AM1831" s="56">
        <v>0.82093000000000005</v>
      </c>
      <c r="AO1831" s="45">
        <v>44564</v>
      </c>
      <c r="AP1831" s="56">
        <v>5.6944400000000002</v>
      </c>
      <c r="AQ1831" s="56">
        <v>3.5763799999999999</v>
      </c>
    </row>
    <row r="1832" spans="1:43">
      <c r="A1832" s="45">
        <v>44565</v>
      </c>
      <c r="B1832" s="56">
        <v>0.20799000000000001</v>
      </c>
      <c r="C1832" s="56">
        <v>0.31592999999999999</v>
      </c>
      <c r="E1832" s="45">
        <v>44565</v>
      </c>
      <c r="F1832" s="56">
        <v>14.28571</v>
      </c>
      <c r="G1832" s="56">
        <v>8.5714199999999998</v>
      </c>
      <c r="I1832" s="45">
        <v>44565</v>
      </c>
      <c r="J1832" s="56">
        <v>2.2763300000000002</v>
      </c>
      <c r="K1832" s="56">
        <v>1.74695</v>
      </c>
      <c r="M1832" s="45">
        <v>44565</v>
      </c>
      <c r="N1832" s="56">
        <v>2.7657699999999998</v>
      </c>
      <c r="O1832" s="56">
        <v>1.0371600000000001</v>
      </c>
      <c r="Q1832" s="45">
        <v>44565</v>
      </c>
      <c r="R1832" s="56">
        <v>9.1743299999999994</v>
      </c>
      <c r="S1832" s="56">
        <v>8.6650100000000005</v>
      </c>
      <c r="U1832" s="45">
        <v>44565</v>
      </c>
      <c r="V1832" s="56">
        <v>6.70261</v>
      </c>
      <c r="W1832" s="56">
        <v>3.5695899999999998</v>
      </c>
      <c r="Y1832" s="45">
        <v>44565</v>
      </c>
      <c r="Z1832" s="56">
        <v>5.9372100000000003</v>
      </c>
      <c r="AA1832" s="56">
        <v>4.4131</v>
      </c>
      <c r="AC1832" s="45">
        <v>44565</v>
      </c>
      <c r="AD1832" s="56">
        <v>0.17612</v>
      </c>
      <c r="AE1832" s="56">
        <v>0.47567999999999999</v>
      </c>
      <c r="AG1832" s="45">
        <v>44565</v>
      </c>
      <c r="AH1832" s="56">
        <v>0.37014000000000002</v>
      </c>
      <c r="AI1832" s="56">
        <v>0.49352000000000001</v>
      </c>
      <c r="AK1832" s="45">
        <v>44565</v>
      </c>
      <c r="AL1832" s="56">
        <v>1.30836</v>
      </c>
      <c r="AM1832" s="56">
        <v>0.76961999999999997</v>
      </c>
      <c r="AO1832" s="45">
        <v>44565</v>
      </c>
      <c r="AP1832" s="56">
        <v>6.0763800000000003</v>
      </c>
      <c r="AQ1832" s="56">
        <v>3.1597200000000001</v>
      </c>
    </row>
    <row r="1833" spans="1:43">
      <c r="A1833" s="45">
        <v>44566</v>
      </c>
      <c r="B1833" s="56">
        <v>0.23827000000000001</v>
      </c>
      <c r="C1833" s="56">
        <v>0.37648999999999999</v>
      </c>
      <c r="E1833" s="45">
        <v>44566</v>
      </c>
      <c r="F1833" s="56">
        <v>10</v>
      </c>
      <c r="G1833" s="56">
        <v>10</v>
      </c>
      <c r="I1833" s="45">
        <v>44566</v>
      </c>
      <c r="J1833" s="56">
        <v>25.357330000000001</v>
      </c>
      <c r="K1833" s="56">
        <v>1.21757</v>
      </c>
      <c r="M1833" s="45">
        <v>44566</v>
      </c>
      <c r="N1833" s="56">
        <v>25.756260000000001</v>
      </c>
      <c r="O1833" s="56">
        <v>0.95072999999999996</v>
      </c>
      <c r="Q1833" s="45">
        <v>44566</v>
      </c>
      <c r="R1833" s="56">
        <v>10.44651</v>
      </c>
      <c r="S1833" s="56">
        <v>11.785880000000001</v>
      </c>
      <c r="U1833" s="45">
        <v>44566</v>
      </c>
      <c r="V1833" s="56">
        <v>7.16486</v>
      </c>
      <c r="W1833" s="56">
        <v>6.9851000000000001</v>
      </c>
      <c r="Y1833" s="45">
        <v>44566</v>
      </c>
      <c r="Z1833" s="56">
        <v>6.3466699999999996</v>
      </c>
      <c r="AA1833" s="56">
        <v>9.6223799999999997</v>
      </c>
      <c r="AC1833" s="45">
        <v>44566</v>
      </c>
      <c r="AD1833" s="56">
        <v>0.25174000000000002</v>
      </c>
      <c r="AE1833" s="56">
        <v>0.48738999999999999</v>
      </c>
      <c r="AG1833" s="45">
        <v>44566</v>
      </c>
      <c r="AH1833" s="56">
        <v>0.86365999999999998</v>
      </c>
      <c r="AI1833" s="56">
        <v>0.92535000000000001</v>
      </c>
      <c r="AK1833" s="45">
        <v>44566</v>
      </c>
      <c r="AL1833" s="56">
        <v>2.05233</v>
      </c>
      <c r="AM1833" s="56">
        <v>1.3340099999999999</v>
      </c>
      <c r="AO1833" s="45">
        <v>44566</v>
      </c>
      <c r="AP1833" s="56">
        <v>6.11111</v>
      </c>
      <c r="AQ1833" s="56">
        <v>4.2708300000000001</v>
      </c>
    </row>
    <row r="1834" spans="1:43">
      <c r="A1834" s="45">
        <v>44567</v>
      </c>
      <c r="B1834" s="56">
        <v>0.28566000000000003</v>
      </c>
      <c r="C1834" s="56">
        <v>0.33435999999999999</v>
      </c>
      <c r="E1834" s="45">
        <v>44567</v>
      </c>
      <c r="F1834" s="56">
        <v>14.28571</v>
      </c>
      <c r="G1834" s="56">
        <v>17.142849999999999</v>
      </c>
      <c r="I1834" s="45">
        <v>44567</v>
      </c>
      <c r="J1834" s="56">
        <v>31.4452</v>
      </c>
      <c r="K1834" s="56">
        <v>1.27051</v>
      </c>
      <c r="M1834" s="45">
        <v>44567</v>
      </c>
      <c r="N1834" s="56">
        <v>28.435600000000001</v>
      </c>
      <c r="O1834" s="56">
        <v>0.95072999999999996</v>
      </c>
      <c r="Q1834" s="45">
        <v>44567</v>
      </c>
      <c r="R1834" s="56">
        <v>12.65715</v>
      </c>
      <c r="S1834" s="56">
        <v>12.696099999999999</v>
      </c>
      <c r="U1834" s="45">
        <v>44567</v>
      </c>
      <c r="V1834" s="56">
        <v>9.8613199999999992</v>
      </c>
      <c r="W1834" s="56">
        <v>12.917299999999999</v>
      </c>
      <c r="Y1834" s="45">
        <v>44567</v>
      </c>
      <c r="Z1834" s="56">
        <v>8.7352100000000004</v>
      </c>
      <c r="AA1834" s="56">
        <v>11.87443</v>
      </c>
      <c r="AC1834" s="45">
        <v>44567</v>
      </c>
      <c r="AD1834" s="56">
        <v>0.39811000000000002</v>
      </c>
      <c r="AE1834" s="56">
        <v>0.51763999999999999</v>
      </c>
      <c r="AG1834" s="45">
        <v>44567</v>
      </c>
      <c r="AH1834" s="56">
        <v>1.74275</v>
      </c>
      <c r="AI1834" s="56">
        <v>0.77112000000000003</v>
      </c>
      <c r="AK1834" s="45">
        <v>44567</v>
      </c>
      <c r="AL1834" s="56">
        <v>3.9763899999999999</v>
      </c>
      <c r="AM1834" s="56">
        <v>5.2847600000000003</v>
      </c>
      <c r="AO1834" s="45">
        <v>44567</v>
      </c>
      <c r="AP1834" s="56">
        <v>6.25</v>
      </c>
      <c r="AQ1834" s="56">
        <v>3.9930500000000002</v>
      </c>
    </row>
    <row r="1835" spans="1:43">
      <c r="A1835" s="45">
        <v>44568</v>
      </c>
      <c r="B1835" s="56">
        <v>0.22642000000000001</v>
      </c>
      <c r="C1835" s="56">
        <v>0.25142999999999999</v>
      </c>
      <c r="E1835" s="45">
        <v>44568</v>
      </c>
      <c r="F1835" s="56">
        <v>10</v>
      </c>
      <c r="G1835" s="56">
        <v>10</v>
      </c>
      <c r="I1835" s="45">
        <v>44568</v>
      </c>
      <c r="J1835" s="56">
        <v>6.1408100000000001</v>
      </c>
      <c r="K1835" s="56">
        <v>1.21757</v>
      </c>
      <c r="M1835" s="45">
        <v>44568</v>
      </c>
      <c r="N1835" s="56">
        <v>3.8029299999999999</v>
      </c>
      <c r="O1835" s="56">
        <v>1.0803799999999999</v>
      </c>
      <c r="Q1835" s="45">
        <v>44568</v>
      </c>
      <c r="R1835" s="56">
        <v>10.785080000000001</v>
      </c>
      <c r="S1835" s="56">
        <v>9.0668799999999994</v>
      </c>
      <c r="U1835" s="45">
        <v>44568</v>
      </c>
      <c r="V1835" s="56">
        <v>8.2177699999999998</v>
      </c>
      <c r="W1835" s="56">
        <v>6.1633199999999997</v>
      </c>
      <c r="Y1835" s="45">
        <v>44568</v>
      </c>
      <c r="Z1835" s="56">
        <v>7.2793400000000004</v>
      </c>
      <c r="AA1835" s="56">
        <v>5.5049999999999999</v>
      </c>
      <c r="AC1835" s="45">
        <v>44568</v>
      </c>
      <c r="AD1835" s="56">
        <v>0.20588000000000001</v>
      </c>
      <c r="AE1835" s="56">
        <v>0.43958000000000003</v>
      </c>
      <c r="AG1835" s="45">
        <v>44568</v>
      </c>
      <c r="AH1835" s="56">
        <v>0.81738999999999995</v>
      </c>
      <c r="AI1835" s="56">
        <v>0.44724999999999998</v>
      </c>
      <c r="AK1835" s="45">
        <v>44568</v>
      </c>
      <c r="AL1835" s="56">
        <v>0.82093000000000005</v>
      </c>
      <c r="AM1835" s="56">
        <v>1.7188300000000001</v>
      </c>
      <c r="AO1835" s="45">
        <v>44568</v>
      </c>
      <c r="AP1835" s="56">
        <v>4.4791600000000003</v>
      </c>
      <c r="AQ1835" s="56">
        <v>2.98611</v>
      </c>
    </row>
    <row r="1836" spans="1:43">
      <c r="A1836" s="45">
        <v>44569</v>
      </c>
      <c r="B1836" s="56">
        <v>0.10267999999999999</v>
      </c>
      <c r="C1836" s="56">
        <v>0.20141000000000001</v>
      </c>
      <c r="E1836" s="45">
        <v>44569</v>
      </c>
      <c r="F1836" s="56">
        <v>0</v>
      </c>
      <c r="G1836" s="56">
        <v>0</v>
      </c>
      <c r="I1836" s="45">
        <v>44569</v>
      </c>
      <c r="J1836" s="56">
        <v>0.79407000000000005</v>
      </c>
      <c r="K1836" s="56">
        <v>0</v>
      </c>
      <c r="M1836" s="45">
        <v>44569</v>
      </c>
      <c r="N1836" s="56">
        <v>0.95072999999999996</v>
      </c>
      <c r="O1836" s="56">
        <v>0.38893</v>
      </c>
      <c r="Q1836" s="45">
        <v>44569</v>
      </c>
      <c r="R1836" s="56">
        <v>5.1347899999999997</v>
      </c>
      <c r="S1836" s="56">
        <v>3.7301700000000002</v>
      </c>
      <c r="U1836" s="45">
        <v>44569</v>
      </c>
      <c r="V1836" s="56">
        <v>3.5439099999999999</v>
      </c>
      <c r="W1836" s="56">
        <v>4.9820200000000003</v>
      </c>
      <c r="Y1836" s="45">
        <v>44569</v>
      </c>
      <c r="Z1836" s="56">
        <v>3.1392099999999998</v>
      </c>
      <c r="AA1836" s="56">
        <v>4.0718800000000002</v>
      </c>
      <c r="AC1836" s="45">
        <v>44569</v>
      </c>
      <c r="AD1836" s="56">
        <v>0.11416</v>
      </c>
      <c r="AE1836" s="56">
        <v>0.34200000000000003</v>
      </c>
      <c r="AG1836" s="45">
        <v>44569</v>
      </c>
      <c r="AH1836" s="56">
        <v>0.44724999999999998</v>
      </c>
      <c r="AI1836" s="56">
        <v>0.30845</v>
      </c>
      <c r="AK1836" s="45">
        <v>44569</v>
      </c>
      <c r="AL1836" s="56">
        <v>0.35915000000000002</v>
      </c>
      <c r="AM1836" s="56">
        <v>0.23088</v>
      </c>
      <c r="AO1836" s="45">
        <v>44569</v>
      </c>
      <c r="AP1836" s="56">
        <v>1.18055</v>
      </c>
      <c r="AQ1836" s="56">
        <v>0.79861000000000004</v>
      </c>
    </row>
    <row r="1837" spans="1:43">
      <c r="A1837" s="45">
        <v>44570</v>
      </c>
      <c r="B1837" s="56">
        <v>0.12242</v>
      </c>
      <c r="C1837" s="56">
        <v>0.27776000000000001</v>
      </c>
      <c r="E1837" s="45">
        <v>44570</v>
      </c>
      <c r="F1837" s="56">
        <v>0</v>
      </c>
      <c r="G1837" s="56">
        <v>0</v>
      </c>
      <c r="I1837" s="45">
        <v>44570</v>
      </c>
      <c r="J1837" s="56">
        <v>0.52937999999999996</v>
      </c>
      <c r="K1837" s="56">
        <v>1.4293199999999999</v>
      </c>
      <c r="M1837" s="45">
        <v>44570</v>
      </c>
      <c r="N1837" s="56">
        <v>0.47536</v>
      </c>
      <c r="O1837" s="56">
        <v>0.30249999999999999</v>
      </c>
      <c r="Q1837" s="45">
        <v>44570</v>
      </c>
      <c r="R1837" s="56">
        <v>4.7838799999999999</v>
      </c>
      <c r="S1837" s="56">
        <v>3.6960899999999999</v>
      </c>
      <c r="U1837" s="45">
        <v>44570</v>
      </c>
      <c r="V1837" s="56">
        <v>2.5680499999999999</v>
      </c>
      <c r="W1837" s="56">
        <v>7.3703099999999999</v>
      </c>
      <c r="Y1837" s="45">
        <v>44570</v>
      </c>
      <c r="Z1837" s="56">
        <v>2.2747899999999999</v>
      </c>
      <c r="AA1837" s="56">
        <v>4.7998099999999999</v>
      </c>
      <c r="AC1837" s="45">
        <v>44570</v>
      </c>
      <c r="AD1837" s="56">
        <v>0.10538</v>
      </c>
      <c r="AE1837" s="56">
        <v>0.36395</v>
      </c>
      <c r="AG1837" s="45">
        <v>44570</v>
      </c>
      <c r="AH1837" s="56">
        <v>0.44724999999999998</v>
      </c>
      <c r="AI1837" s="56">
        <v>0.15422</v>
      </c>
      <c r="AK1837" s="45">
        <v>44570</v>
      </c>
      <c r="AL1837" s="56">
        <v>0.84658</v>
      </c>
      <c r="AM1837" s="56">
        <v>0.56438999999999995</v>
      </c>
      <c r="AO1837" s="45">
        <v>44570</v>
      </c>
      <c r="AP1837" s="56">
        <v>1.80555</v>
      </c>
      <c r="AQ1837" s="56">
        <v>1.49305</v>
      </c>
    </row>
    <row r="1838" spans="1:43">
      <c r="A1838" s="45">
        <v>44571</v>
      </c>
      <c r="B1838" s="56">
        <v>0.22642000000000001</v>
      </c>
      <c r="C1838" s="56">
        <v>0.28433999999999998</v>
      </c>
      <c r="E1838" s="45">
        <v>44571</v>
      </c>
      <c r="F1838" s="56">
        <v>11.428570000000001</v>
      </c>
      <c r="G1838" s="56">
        <v>8.5714199999999998</v>
      </c>
      <c r="I1838" s="45">
        <v>44571</v>
      </c>
      <c r="J1838" s="56">
        <v>10.958170000000001</v>
      </c>
      <c r="K1838" s="56">
        <v>1.3763799999999999</v>
      </c>
      <c r="M1838" s="45">
        <v>44571</v>
      </c>
      <c r="N1838" s="56">
        <v>10.198779999999999</v>
      </c>
      <c r="O1838" s="56">
        <v>0.51858000000000004</v>
      </c>
      <c r="Q1838" s="45">
        <v>44571</v>
      </c>
      <c r="R1838" s="56">
        <v>10.42248</v>
      </c>
      <c r="S1838" s="56">
        <v>10.91818</v>
      </c>
      <c r="U1838" s="45">
        <v>44571</v>
      </c>
      <c r="V1838" s="56">
        <v>5.0076999999999998</v>
      </c>
      <c r="W1838" s="56">
        <v>13.94453</v>
      </c>
      <c r="Y1838" s="45">
        <v>44571</v>
      </c>
      <c r="Z1838" s="56">
        <v>4.4358500000000003</v>
      </c>
      <c r="AA1838" s="56">
        <v>10.44131</v>
      </c>
      <c r="AC1838" s="45">
        <v>44571</v>
      </c>
      <c r="AD1838" s="56">
        <v>0.28882000000000002</v>
      </c>
      <c r="AE1838" s="56">
        <v>0.50153999999999999</v>
      </c>
      <c r="AG1838" s="45">
        <v>44571</v>
      </c>
      <c r="AH1838" s="56">
        <v>1.74275</v>
      </c>
      <c r="AI1838" s="56">
        <v>0.53978999999999999</v>
      </c>
      <c r="AK1838" s="45">
        <v>44571</v>
      </c>
      <c r="AL1838" s="56">
        <v>3.0785</v>
      </c>
      <c r="AM1838" s="56">
        <v>1.46228</v>
      </c>
      <c r="AO1838" s="45">
        <v>44571</v>
      </c>
      <c r="AP1838" s="56">
        <v>6.3888800000000003</v>
      </c>
      <c r="AQ1838" s="56">
        <v>4.2708300000000001</v>
      </c>
    </row>
    <row r="1839" spans="1:43">
      <c r="A1839" s="45">
        <v>44572</v>
      </c>
      <c r="B1839" s="56">
        <v>0.21589</v>
      </c>
      <c r="C1839" s="56">
        <v>0.33700000000000002</v>
      </c>
      <c r="E1839" s="45">
        <v>44572</v>
      </c>
      <c r="F1839" s="56">
        <v>27.142849999999999</v>
      </c>
      <c r="G1839" s="56">
        <v>11.428570000000001</v>
      </c>
      <c r="I1839" s="45">
        <v>44572</v>
      </c>
      <c r="J1839" s="56">
        <v>8.1524599999999996</v>
      </c>
      <c r="K1839" s="56">
        <v>2.0116399999999999</v>
      </c>
      <c r="M1839" s="45">
        <v>44572</v>
      </c>
      <c r="N1839" s="56">
        <v>6.4390599999999996</v>
      </c>
      <c r="O1839" s="56">
        <v>1.0803799999999999</v>
      </c>
      <c r="Q1839" s="45">
        <v>44572</v>
      </c>
      <c r="R1839" s="56">
        <v>9.5804299999999998</v>
      </c>
      <c r="S1839" s="56">
        <v>10.420540000000001</v>
      </c>
      <c r="U1839" s="45">
        <v>44572</v>
      </c>
      <c r="V1839" s="56">
        <v>4.2115999999999998</v>
      </c>
      <c r="W1839" s="56">
        <v>10.477650000000001</v>
      </c>
      <c r="Y1839" s="45">
        <v>44572</v>
      </c>
      <c r="Z1839" s="56">
        <v>3.7306599999999999</v>
      </c>
      <c r="AA1839" s="56">
        <v>8.4622299999999999</v>
      </c>
      <c r="AC1839" s="45">
        <v>44572</v>
      </c>
      <c r="AD1839" s="56">
        <v>0.26734999999999998</v>
      </c>
      <c r="AE1839" s="56">
        <v>0.46884999999999999</v>
      </c>
      <c r="AG1839" s="45">
        <v>44572</v>
      </c>
      <c r="AH1839" s="56">
        <v>0.95618999999999998</v>
      </c>
      <c r="AI1839" s="56">
        <v>0.57062999999999997</v>
      </c>
      <c r="AK1839" s="45">
        <v>44572</v>
      </c>
      <c r="AL1839" s="56">
        <v>3.1041500000000002</v>
      </c>
      <c r="AM1839" s="56">
        <v>2.8732600000000001</v>
      </c>
      <c r="AO1839" s="45">
        <v>44572</v>
      </c>
      <c r="AP1839" s="56">
        <v>6.8402700000000003</v>
      </c>
      <c r="AQ1839" s="56">
        <v>3.92361</v>
      </c>
    </row>
    <row r="1840" spans="1:43">
      <c r="A1840" s="45">
        <v>44573</v>
      </c>
      <c r="B1840" s="56">
        <v>0.25801000000000002</v>
      </c>
      <c r="C1840" s="56">
        <v>0.36991000000000002</v>
      </c>
      <c r="E1840" s="45">
        <v>44573</v>
      </c>
      <c r="F1840" s="56">
        <v>8.5714199999999998</v>
      </c>
      <c r="G1840" s="56">
        <v>10</v>
      </c>
      <c r="I1840" s="45">
        <v>44573</v>
      </c>
      <c r="J1840" s="56">
        <v>1.3763799999999999</v>
      </c>
      <c r="K1840" s="56">
        <v>2.4351500000000001</v>
      </c>
      <c r="M1840" s="45">
        <v>44573</v>
      </c>
      <c r="N1840" s="56">
        <v>1.9014599999999999</v>
      </c>
      <c r="O1840" s="56">
        <v>1.5557399999999999</v>
      </c>
      <c r="Q1840" s="45">
        <v>44573</v>
      </c>
      <c r="R1840" s="56">
        <v>9.3671500000000005</v>
      </c>
      <c r="S1840" s="56">
        <v>9.0480499999999999</v>
      </c>
      <c r="U1840" s="45">
        <v>44573</v>
      </c>
      <c r="V1840" s="56">
        <v>5.5726699999999996</v>
      </c>
      <c r="W1840" s="56">
        <v>5.0076999999999998</v>
      </c>
      <c r="Y1840" s="45">
        <v>44573</v>
      </c>
      <c r="Z1840" s="56">
        <v>4.9363000000000001</v>
      </c>
      <c r="AA1840" s="56">
        <v>7.32484</v>
      </c>
      <c r="AC1840" s="45">
        <v>44573</v>
      </c>
      <c r="AD1840" s="56">
        <v>0.18246000000000001</v>
      </c>
      <c r="AE1840" s="56">
        <v>0.45226</v>
      </c>
      <c r="AG1840" s="45">
        <v>44573</v>
      </c>
      <c r="AH1840" s="56">
        <v>0.69401000000000002</v>
      </c>
      <c r="AI1840" s="56">
        <v>0.41639999999999999</v>
      </c>
      <c r="AK1840" s="45">
        <v>44573</v>
      </c>
      <c r="AL1840" s="56">
        <v>1.48794</v>
      </c>
      <c r="AM1840" s="56">
        <v>1.8727499999999999</v>
      </c>
      <c r="AO1840" s="45">
        <v>44573</v>
      </c>
      <c r="AP1840" s="56">
        <v>6.4583300000000001</v>
      </c>
      <c r="AQ1840" s="56">
        <v>3.2291599999999998</v>
      </c>
    </row>
    <row r="1841" spans="1:43">
      <c r="A1841" s="45">
        <v>44574</v>
      </c>
      <c r="B1841" s="56">
        <v>0.25669999999999998</v>
      </c>
      <c r="C1841" s="56">
        <v>0.39887</v>
      </c>
      <c r="E1841" s="45">
        <v>44574</v>
      </c>
      <c r="F1841" s="56">
        <v>11.428570000000001</v>
      </c>
      <c r="G1841" s="56">
        <v>0</v>
      </c>
      <c r="I1841" s="45">
        <v>44574</v>
      </c>
      <c r="J1841" s="56">
        <v>1.5881400000000001</v>
      </c>
      <c r="K1841" s="56">
        <v>1.3763799999999999</v>
      </c>
      <c r="M1841" s="45">
        <v>44574</v>
      </c>
      <c r="N1841" s="56">
        <v>1.7285999999999999</v>
      </c>
      <c r="O1841" s="56">
        <v>0.64822000000000002</v>
      </c>
      <c r="Q1841" s="45">
        <v>44574</v>
      </c>
      <c r="R1841" s="56">
        <v>9.0091000000000001</v>
      </c>
      <c r="S1841" s="56">
        <v>8.88218</v>
      </c>
      <c r="U1841" s="45">
        <v>44574</v>
      </c>
      <c r="V1841" s="56">
        <v>6.0349199999999996</v>
      </c>
      <c r="W1841" s="56">
        <v>4.6481700000000004</v>
      </c>
      <c r="Y1841" s="45">
        <v>44574</v>
      </c>
      <c r="Z1841" s="56">
        <v>5.3457600000000003</v>
      </c>
      <c r="AA1841" s="56">
        <v>5.5732400000000002</v>
      </c>
      <c r="AC1841" s="45">
        <v>44574</v>
      </c>
      <c r="AD1841" s="56">
        <v>0.21076</v>
      </c>
      <c r="AE1841" s="56">
        <v>0.78352999999999995</v>
      </c>
      <c r="AG1841" s="45">
        <v>44574</v>
      </c>
      <c r="AH1841" s="56">
        <v>0.41639999999999999</v>
      </c>
      <c r="AI1841" s="56">
        <v>0.33928999999999998</v>
      </c>
      <c r="AK1841" s="45">
        <v>44574</v>
      </c>
      <c r="AL1841" s="56">
        <v>1.00051</v>
      </c>
      <c r="AM1841" s="56">
        <v>1.2827</v>
      </c>
      <c r="AO1841" s="45">
        <v>44574</v>
      </c>
      <c r="AP1841" s="56">
        <v>7.3263800000000003</v>
      </c>
      <c r="AQ1841" s="56">
        <v>3.92361</v>
      </c>
    </row>
    <row r="1842" spans="1:43">
      <c r="A1842" s="45">
        <v>44575</v>
      </c>
      <c r="B1842" s="56">
        <v>0.26985999999999999</v>
      </c>
      <c r="C1842" s="56">
        <v>0.33435999999999999</v>
      </c>
      <c r="E1842" s="45">
        <v>44575</v>
      </c>
      <c r="F1842" s="56">
        <v>0</v>
      </c>
      <c r="G1842" s="56">
        <v>7.1428500000000001</v>
      </c>
      <c r="I1842" s="45">
        <v>44575</v>
      </c>
      <c r="J1842" s="56">
        <v>5.2938000000000001</v>
      </c>
      <c r="K1842" s="56">
        <v>1.27051</v>
      </c>
      <c r="M1842" s="45">
        <v>44575</v>
      </c>
      <c r="N1842" s="56">
        <v>5.5747600000000004</v>
      </c>
      <c r="O1842" s="56">
        <v>0.95072999999999996</v>
      </c>
      <c r="Q1842" s="45">
        <v>44575</v>
      </c>
      <c r="R1842" s="56">
        <v>8.6043000000000003</v>
      </c>
      <c r="S1842" s="56">
        <v>9.33826</v>
      </c>
      <c r="U1842" s="45">
        <v>44575</v>
      </c>
      <c r="V1842" s="56">
        <v>3.7493500000000002</v>
      </c>
      <c r="W1842" s="56">
        <v>6.0349199999999996</v>
      </c>
      <c r="Y1842" s="45">
        <v>44575</v>
      </c>
      <c r="Z1842" s="56">
        <v>3.3212000000000002</v>
      </c>
      <c r="AA1842" s="56">
        <v>8.1892600000000009</v>
      </c>
      <c r="AC1842" s="45">
        <v>44575</v>
      </c>
      <c r="AD1842" s="56">
        <v>0.25857000000000002</v>
      </c>
      <c r="AE1842" s="56">
        <v>0.56106</v>
      </c>
      <c r="AG1842" s="45">
        <v>44575</v>
      </c>
      <c r="AH1842" s="56">
        <v>1.095</v>
      </c>
      <c r="AI1842" s="56">
        <v>0.43182999999999999</v>
      </c>
      <c r="AK1842" s="45">
        <v>44575</v>
      </c>
      <c r="AL1842" s="56">
        <v>2.00102</v>
      </c>
      <c r="AM1842" s="56">
        <v>0.92354999999999998</v>
      </c>
      <c r="AO1842" s="45">
        <v>44575</v>
      </c>
      <c r="AP1842" s="56">
        <v>4.8263800000000003</v>
      </c>
      <c r="AQ1842" s="56">
        <v>3.75</v>
      </c>
    </row>
    <row r="1843" spans="1:43">
      <c r="A1843" s="45">
        <v>44576</v>
      </c>
      <c r="B1843" s="56">
        <v>0.13689999999999999</v>
      </c>
      <c r="C1843" s="56">
        <v>0.15795999999999999</v>
      </c>
      <c r="E1843" s="45">
        <v>44576</v>
      </c>
      <c r="F1843" s="56">
        <v>0</v>
      </c>
      <c r="G1843" s="56">
        <v>0</v>
      </c>
      <c r="I1843" s="45">
        <v>44576</v>
      </c>
      <c r="J1843" s="56">
        <v>1.32345</v>
      </c>
      <c r="K1843" s="56">
        <v>0.47643999999999997</v>
      </c>
      <c r="M1843" s="45">
        <v>44576</v>
      </c>
      <c r="N1843" s="56">
        <v>0.77786999999999995</v>
      </c>
      <c r="O1843" s="56">
        <v>0.21607000000000001</v>
      </c>
      <c r="Q1843" s="45">
        <v>44576</v>
      </c>
      <c r="R1843" s="56">
        <v>4.40116</v>
      </c>
      <c r="S1843" s="56">
        <v>3.7837299999999998</v>
      </c>
      <c r="U1843" s="45">
        <v>44576</v>
      </c>
      <c r="V1843" s="56">
        <v>2.0030800000000002</v>
      </c>
      <c r="W1843" s="56">
        <v>3.3898299999999999</v>
      </c>
      <c r="Y1843" s="45">
        <v>44576</v>
      </c>
      <c r="Z1843" s="56">
        <v>1.77434</v>
      </c>
      <c r="AA1843" s="56">
        <v>4.8453099999999996</v>
      </c>
      <c r="AC1843" s="45">
        <v>44576</v>
      </c>
      <c r="AD1843" s="56">
        <v>0.10294</v>
      </c>
      <c r="AE1843" s="56">
        <v>0.46787000000000001</v>
      </c>
      <c r="AG1843" s="45">
        <v>44576</v>
      </c>
      <c r="AH1843" s="56">
        <v>0.29302</v>
      </c>
      <c r="AI1843" s="56">
        <v>0</v>
      </c>
      <c r="AK1843" s="45">
        <v>44576</v>
      </c>
      <c r="AL1843" s="56">
        <v>0.28219</v>
      </c>
      <c r="AM1843" s="56">
        <v>0.20523</v>
      </c>
      <c r="AO1843" s="45">
        <v>44576</v>
      </c>
      <c r="AP1843" s="56">
        <v>1.6319399999999999</v>
      </c>
      <c r="AQ1843" s="56">
        <v>1.66666</v>
      </c>
    </row>
    <row r="1844" spans="1:43">
      <c r="A1844" s="45">
        <v>44577</v>
      </c>
      <c r="B1844" s="56">
        <v>0.12637000000000001</v>
      </c>
      <c r="C1844" s="56">
        <v>0.15007000000000001</v>
      </c>
      <c r="E1844" s="45">
        <v>44577</v>
      </c>
      <c r="F1844" s="56">
        <v>0</v>
      </c>
      <c r="G1844" s="56">
        <v>0</v>
      </c>
      <c r="I1844" s="45">
        <v>44577</v>
      </c>
      <c r="J1844" s="56">
        <v>0.84699999999999998</v>
      </c>
      <c r="K1844" s="56">
        <v>0.42349999999999999</v>
      </c>
      <c r="M1844" s="45">
        <v>44577</v>
      </c>
      <c r="N1844" s="56">
        <v>0.69144000000000005</v>
      </c>
      <c r="O1844" s="56">
        <v>0</v>
      </c>
      <c r="Q1844" s="45">
        <v>44577</v>
      </c>
      <c r="R1844" s="56">
        <v>4.1615900000000003</v>
      </c>
      <c r="S1844" s="56">
        <v>3.8259400000000001</v>
      </c>
      <c r="U1844" s="45">
        <v>44577</v>
      </c>
      <c r="V1844" s="56">
        <v>1.4894700000000001</v>
      </c>
      <c r="W1844" s="56">
        <v>5.2645</v>
      </c>
      <c r="Y1844" s="45">
        <v>44577</v>
      </c>
      <c r="Z1844" s="56">
        <v>1.31938</v>
      </c>
      <c r="AA1844" s="56">
        <v>5.2092799999999997</v>
      </c>
      <c r="AC1844" s="45">
        <v>44577</v>
      </c>
      <c r="AD1844" s="56">
        <v>9.1230000000000006E-2</v>
      </c>
      <c r="AE1844" s="56">
        <v>0.50788</v>
      </c>
      <c r="AG1844" s="45">
        <v>44577</v>
      </c>
      <c r="AH1844" s="56">
        <v>0.21590999999999999</v>
      </c>
      <c r="AI1844" s="56">
        <v>0.12338</v>
      </c>
      <c r="AK1844" s="45">
        <v>44577</v>
      </c>
      <c r="AL1844" s="56">
        <v>0.61570000000000003</v>
      </c>
      <c r="AM1844" s="56">
        <v>0.38480999999999999</v>
      </c>
      <c r="AO1844" s="45">
        <v>44577</v>
      </c>
      <c r="AP1844" s="56">
        <v>2.6388799999999999</v>
      </c>
      <c r="AQ1844" s="56">
        <v>1.5277700000000001</v>
      </c>
    </row>
    <row r="1845" spans="1:43">
      <c r="A1845" s="45">
        <v>44578</v>
      </c>
      <c r="B1845" s="56">
        <v>0.2172</v>
      </c>
      <c r="C1845" s="56">
        <v>0.21984000000000001</v>
      </c>
      <c r="E1845" s="45">
        <v>44578</v>
      </c>
      <c r="F1845" s="56">
        <v>12.857139999999999</v>
      </c>
      <c r="G1845" s="56">
        <v>0</v>
      </c>
      <c r="I1845" s="45">
        <v>44578</v>
      </c>
      <c r="J1845" s="56">
        <v>5.39968</v>
      </c>
      <c r="K1845" s="56">
        <v>1.21757</v>
      </c>
      <c r="M1845" s="45">
        <v>44578</v>
      </c>
      <c r="N1845" s="56">
        <v>6.3094200000000003</v>
      </c>
      <c r="O1845" s="56">
        <v>1.0371600000000001</v>
      </c>
      <c r="Q1845" s="45">
        <v>44578</v>
      </c>
      <c r="R1845" s="56">
        <v>8.1611999999999991</v>
      </c>
      <c r="S1845" s="56">
        <v>9.7979199999999995</v>
      </c>
      <c r="U1845" s="45">
        <v>44578</v>
      </c>
      <c r="V1845" s="56">
        <v>3.3898299999999999</v>
      </c>
      <c r="W1845" s="56">
        <v>8.5002499999999994</v>
      </c>
      <c r="Y1845" s="45">
        <v>44578</v>
      </c>
      <c r="Z1845" s="56">
        <v>3.0027200000000001</v>
      </c>
      <c r="AA1845" s="56">
        <v>15.10464</v>
      </c>
      <c r="AC1845" s="45">
        <v>44578</v>
      </c>
      <c r="AD1845" s="56">
        <v>0.27809</v>
      </c>
      <c r="AE1845" s="56">
        <v>0.5635</v>
      </c>
      <c r="AG1845" s="45">
        <v>44578</v>
      </c>
      <c r="AH1845" s="56">
        <v>1.77359</v>
      </c>
      <c r="AI1845" s="56">
        <v>0.97162000000000004</v>
      </c>
      <c r="AK1845" s="45">
        <v>44578</v>
      </c>
      <c r="AL1845" s="56">
        <v>1.77013</v>
      </c>
      <c r="AM1845" s="56">
        <v>1.9240600000000001</v>
      </c>
      <c r="AO1845" s="45">
        <v>44578</v>
      </c>
      <c r="AP1845" s="56">
        <v>6.875</v>
      </c>
      <c r="AQ1845" s="56">
        <v>3.8888799999999999</v>
      </c>
    </row>
    <row r="1846" spans="1:43">
      <c r="A1846" s="45">
        <v>44579</v>
      </c>
      <c r="B1846" s="56">
        <v>0.22509999999999999</v>
      </c>
      <c r="C1846" s="56">
        <v>0.26196000000000003</v>
      </c>
      <c r="E1846" s="45">
        <v>44579</v>
      </c>
      <c r="F1846" s="56">
        <v>11.428570000000001</v>
      </c>
      <c r="G1846" s="56">
        <v>0</v>
      </c>
      <c r="I1846" s="45">
        <v>44579</v>
      </c>
      <c r="J1846" s="56">
        <v>9.7406000000000006</v>
      </c>
      <c r="K1846" s="56">
        <v>1.5351999999999999</v>
      </c>
      <c r="M1846" s="45">
        <v>44579</v>
      </c>
      <c r="N1846" s="56">
        <v>8.8591099999999994</v>
      </c>
      <c r="O1846" s="56">
        <v>1.0371600000000001</v>
      </c>
      <c r="Q1846" s="45">
        <v>44579</v>
      </c>
      <c r="R1846" s="56">
        <v>8.1014700000000008</v>
      </c>
      <c r="S1846" s="56">
        <v>10.880839999999999</v>
      </c>
      <c r="U1846" s="45">
        <v>44579</v>
      </c>
      <c r="V1846" s="56">
        <v>3.1330200000000001</v>
      </c>
      <c r="W1846" s="56">
        <v>9.6558799999999998</v>
      </c>
      <c r="Y1846" s="45">
        <v>44579</v>
      </c>
      <c r="Z1846" s="56">
        <v>2.7752500000000002</v>
      </c>
      <c r="AA1846" s="56">
        <v>16.151039999999998</v>
      </c>
      <c r="AC1846" s="45">
        <v>44579</v>
      </c>
      <c r="AD1846" s="56">
        <v>0.31273000000000001</v>
      </c>
      <c r="AE1846" s="56">
        <v>0.53276000000000001</v>
      </c>
      <c r="AG1846" s="45">
        <v>44579</v>
      </c>
      <c r="AH1846" s="56">
        <v>1.4959899999999999</v>
      </c>
      <c r="AI1846" s="56">
        <v>1.20296</v>
      </c>
      <c r="AK1846" s="45">
        <v>44579</v>
      </c>
      <c r="AL1846" s="56">
        <v>2.4371399999999999</v>
      </c>
      <c r="AM1846" s="56">
        <v>2.1806000000000001</v>
      </c>
      <c r="AO1846" s="45">
        <v>44579</v>
      </c>
      <c r="AP1846" s="56">
        <v>8.4375</v>
      </c>
      <c r="AQ1846" s="56">
        <v>4.7916600000000003</v>
      </c>
    </row>
    <row r="1847" spans="1:43">
      <c r="A1847" s="45">
        <v>44580</v>
      </c>
      <c r="B1847" s="56">
        <v>1.2321599999999999</v>
      </c>
      <c r="C1847" s="56">
        <v>0.33700000000000002</v>
      </c>
      <c r="E1847" s="45">
        <v>44580</v>
      </c>
      <c r="F1847" s="56">
        <v>8.5714199999999998</v>
      </c>
      <c r="G1847" s="56">
        <v>11.428570000000001</v>
      </c>
      <c r="I1847" s="45">
        <v>44580</v>
      </c>
      <c r="J1847" s="56">
        <v>11.80518</v>
      </c>
      <c r="K1847" s="56">
        <v>1.74695</v>
      </c>
      <c r="M1847" s="45">
        <v>44580</v>
      </c>
      <c r="N1847" s="56">
        <v>10.458080000000001</v>
      </c>
      <c r="O1847" s="56">
        <v>1.0371600000000001</v>
      </c>
      <c r="Q1847" s="45">
        <v>44580</v>
      </c>
      <c r="R1847" s="56">
        <v>8.2871500000000005</v>
      </c>
      <c r="S1847" s="56">
        <v>11.551830000000001</v>
      </c>
      <c r="U1847" s="45">
        <v>44580</v>
      </c>
      <c r="V1847" s="56">
        <v>3.4155099999999998</v>
      </c>
      <c r="W1847" s="56">
        <v>12.42937</v>
      </c>
      <c r="Y1847" s="45">
        <v>44580</v>
      </c>
      <c r="Z1847" s="56">
        <v>3.0254699999999999</v>
      </c>
      <c r="AA1847" s="56">
        <v>18.44858</v>
      </c>
      <c r="AC1847" s="45">
        <v>44580</v>
      </c>
      <c r="AD1847" s="56">
        <v>0.40444999999999998</v>
      </c>
      <c r="AE1847" s="56">
        <v>0.56496000000000002</v>
      </c>
      <c r="AG1847" s="45">
        <v>44580</v>
      </c>
      <c r="AH1847" s="56">
        <v>2.4676100000000001</v>
      </c>
      <c r="AI1847" s="56">
        <v>1.3263400000000001</v>
      </c>
      <c r="AK1847" s="45">
        <v>44580</v>
      </c>
      <c r="AL1847" s="56">
        <v>3.2837299999999998</v>
      </c>
      <c r="AM1847" s="56">
        <v>2.6936800000000001</v>
      </c>
      <c r="AO1847" s="45">
        <v>44580</v>
      </c>
      <c r="AP1847" s="56">
        <v>9.4791600000000003</v>
      </c>
      <c r="AQ1847" s="56">
        <v>4.7916600000000003</v>
      </c>
    </row>
    <row r="1848" spans="1:43">
      <c r="A1848" s="45">
        <v>44581</v>
      </c>
      <c r="B1848" s="56">
        <v>0.91490000000000005</v>
      </c>
      <c r="C1848" s="56">
        <v>0.40017999999999998</v>
      </c>
      <c r="E1848" s="45">
        <v>44581</v>
      </c>
      <c r="F1848" s="56">
        <v>15.71428</v>
      </c>
      <c r="G1848" s="56">
        <v>27.142849999999999</v>
      </c>
      <c r="I1848" s="45">
        <v>44581</v>
      </c>
      <c r="J1848" s="56">
        <v>4.2879800000000001</v>
      </c>
      <c r="K1848" s="56">
        <v>1.1116900000000001</v>
      </c>
      <c r="M1848" s="45">
        <v>44581</v>
      </c>
      <c r="N1848" s="56">
        <v>3.5436399999999999</v>
      </c>
      <c r="O1848" s="56">
        <v>0.99394000000000005</v>
      </c>
      <c r="Q1848" s="45">
        <v>44581</v>
      </c>
      <c r="R1848" s="56">
        <v>7.9287700000000001</v>
      </c>
      <c r="S1848" s="56">
        <v>10.14072</v>
      </c>
      <c r="U1848" s="45">
        <v>44581</v>
      </c>
      <c r="V1848" s="56">
        <v>3.6209500000000001</v>
      </c>
      <c r="W1848" s="56">
        <v>6.0862800000000004</v>
      </c>
      <c r="Y1848" s="45">
        <v>44581</v>
      </c>
      <c r="Z1848" s="56">
        <v>3.2074600000000002</v>
      </c>
      <c r="AA1848" s="56">
        <v>9.3948999999999998</v>
      </c>
      <c r="AC1848" s="45">
        <v>44581</v>
      </c>
      <c r="AD1848" s="56">
        <v>0.32444000000000001</v>
      </c>
      <c r="AE1848" s="56">
        <v>0.57765</v>
      </c>
      <c r="AG1848" s="45">
        <v>44581</v>
      </c>
      <c r="AH1848" s="56">
        <v>1.24922</v>
      </c>
      <c r="AI1848" s="56">
        <v>1.14127</v>
      </c>
      <c r="AK1848" s="45">
        <v>44581</v>
      </c>
      <c r="AL1848" s="56">
        <v>2.7963</v>
      </c>
      <c r="AM1848" s="56">
        <v>2.5910700000000002</v>
      </c>
      <c r="AO1848" s="45">
        <v>44581</v>
      </c>
      <c r="AP1848" s="56">
        <v>15.13888</v>
      </c>
      <c r="AQ1848" s="56">
        <v>4.7569400000000002</v>
      </c>
    </row>
    <row r="1849" spans="1:43">
      <c r="A1849" s="45">
        <v>44582</v>
      </c>
      <c r="B1849" s="56">
        <v>0.67267999999999994</v>
      </c>
      <c r="C1849" s="56">
        <v>0.38307000000000002</v>
      </c>
      <c r="E1849" s="45">
        <v>44582</v>
      </c>
      <c r="F1849" s="56">
        <v>15.71428</v>
      </c>
      <c r="G1849" s="56">
        <v>7.1428500000000001</v>
      </c>
      <c r="I1849" s="45">
        <v>44582</v>
      </c>
      <c r="J1849" s="56">
        <v>11.59343</v>
      </c>
      <c r="K1849" s="56">
        <v>1.4822599999999999</v>
      </c>
      <c r="M1849" s="45">
        <v>44582</v>
      </c>
      <c r="N1849" s="56">
        <v>8.9023299999999992</v>
      </c>
      <c r="O1849" s="56">
        <v>1.1668099999999999</v>
      </c>
      <c r="Q1849" s="45">
        <v>44582</v>
      </c>
      <c r="R1849" s="56">
        <v>8.3033800000000006</v>
      </c>
      <c r="S1849" s="56">
        <v>10.96589</v>
      </c>
      <c r="U1849" s="45">
        <v>44582</v>
      </c>
      <c r="V1849" s="56">
        <v>3.67231</v>
      </c>
      <c r="W1849" s="56">
        <v>8.6543399999999995</v>
      </c>
      <c r="Y1849" s="45">
        <v>44582</v>
      </c>
      <c r="Z1849" s="56">
        <v>3.2529499999999998</v>
      </c>
      <c r="AA1849" s="56">
        <v>15.19563</v>
      </c>
      <c r="AC1849" s="45">
        <v>44582</v>
      </c>
      <c r="AD1849" s="56">
        <v>0.39517999999999998</v>
      </c>
      <c r="AE1849" s="56">
        <v>0.55520000000000003</v>
      </c>
      <c r="AG1849" s="45">
        <v>44582</v>
      </c>
      <c r="AH1849" s="56">
        <v>2.19</v>
      </c>
      <c r="AI1849" s="56">
        <v>0.95618999999999998</v>
      </c>
      <c r="AK1849" s="45">
        <v>44582</v>
      </c>
      <c r="AL1849" s="56">
        <v>2.4628000000000001</v>
      </c>
      <c r="AM1849" s="56">
        <v>1.8984000000000001</v>
      </c>
      <c r="AO1849" s="45">
        <v>44582</v>
      </c>
      <c r="AP1849" s="56">
        <v>8.92361</v>
      </c>
      <c r="AQ1849" s="56">
        <v>5.3472200000000001</v>
      </c>
    </row>
    <row r="1850" spans="1:43">
      <c r="A1850" s="45">
        <v>44583</v>
      </c>
      <c r="B1850" s="56">
        <v>0.28828999999999999</v>
      </c>
      <c r="C1850" s="56">
        <v>0.17113</v>
      </c>
      <c r="E1850" s="45">
        <v>44583</v>
      </c>
      <c r="F1850" s="56">
        <v>0</v>
      </c>
      <c r="G1850" s="56">
        <v>0</v>
      </c>
      <c r="I1850" s="45">
        <v>44583</v>
      </c>
      <c r="J1850" s="56">
        <v>6.8290100000000002</v>
      </c>
      <c r="K1850" s="56">
        <v>0.31762000000000001</v>
      </c>
      <c r="M1850" s="45">
        <v>44583</v>
      </c>
      <c r="N1850" s="56">
        <v>3.9325800000000002</v>
      </c>
      <c r="O1850" s="56">
        <v>0</v>
      </c>
      <c r="Q1850" s="45">
        <v>44583</v>
      </c>
      <c r="R1850" s="56">
        <v>5.18154</v>
      </c>
      <c r="S1850" s="56">
        <v>5.2341300000000004</v>
      </c>
      <c r="U1850" s="45">
        <v>44583</v>
      </c>
      <c r="V1850" s="56">
        <v>2.05444</v>
      </c>
      <c r="W1850" s="56">
        <v>8.4232099999999992</v>
      </c>
      <c r="Y1850" s="45">
        <v>44583</v>
      </c>
      <c r="Z1850" s="56">
        <v>1.8198300000000001</v>
      </c>
      <c r="AA1850" s="56">
        <v>12.352130000000001</v>
      </c>
      <c r="AC1850" s="45">
        <v>44583</v>
      </c>
      <c r="AD1850" s="56">
        <v>0.34882999999999997</v>
      </c>
      <c r="AE1850" s="56">
        <v>0.49275000000000002</v>
      </c>
      <c r="AG1850" s="45">
        <v>44583</v>
      </c>
      <c r="AH1850" s="56">
        <v>1.68106</v>
      </c>
      <c r="AI1850" s="56">
        <v>0.63231999999999999</v>
      </c>
      <c r="AK1850" s="45">
        <v>44583</v>
      </c>
      <c r="AL1850" s="56">
        <v>1.7188300000000001</v>
      </c>
      <c r="AM1850" s="56">
        <v>0.64134999999999998</v>
      </c>
      <c r="AO1850" s="45">
        <v>44583</v>
      </c>
      <c r="AP1850" s="56">
        <v>3.4027699999999999</v>
      </c>
      <c r="AQ1850" s="56">
        <v>2.0138799999999999</v>
      </c>
    </row>
    <row r="1851" spans="1:43">
      <c r="A1851" s="45">
        <v>44584</v>
      </c>
      <c r="B1851" s="56">
        <v>0.24879999999999999</v>
      </c>
      <c r="C1851" s="56">
        <v>0.18823999999999999</v>
      </c>
      <c r="E1851" s="45">
        <v>44584</v>
      </c>
      <c r="F1851" s="56">
        <v>0</v>
      </c>
      <c r="G1851" s="56">
        <v>7.1428500000000001</v>
      </c>
      <c r="I1851" s="45">
        <v>44584</v>
      </c>
      <c r="J1851" s="56">
        <v>4.0762299999999998</v>
      </c>
      <c r="K1851" s="56">
        <v>0.79407000000000005</v>
      </c>
      <c r="M1851" s="45">
        <v>44584</v>
      </c>
      <c r="N1851" s="56">
        <v>1.77182</v>
      </c>
      <c r="O1851" s="56">
        <v>0.38893</v>
      </c>
      <c r="Q1851" s="45">
        <v>44584</v>
      </c>
      <c r="R1851" s="56">
        <v>4.2261899999999999</v>
      </c>
      <c r="S1851" s="56">
        <v>3.82009</v>
      </c>
      <c r="U1851" s="45">
        <v>44584</v>
      </c>
      <c r="V1851" s="56">
        <v>1.6949099999999999</v>
      </c>
      <c r="W1851" s="56">
        <v>7.8582400000000003</v>
      </c>
      <c r="Y1851" s="45">
        <v>44584</v>
      </c>
      <c r="Z1851" s="56">
        <v>1.50136</v>
      </c>
      <c r="AA1851" s="56">
        <v>11.5787</v>
      </c>
      <c r="AC1851" s="45">
        <v>44584</v>
      </c>
      <c r="AD1851" s="56">
        <v>0.26589000000000002</v>
      </c>
      <c r="AE1851" s="56">
        <v>0.48202</v>
      </c>
      <c r="AG1851" s="45">
        <v>44584</v>
      </c>
      <c r="AH1851" s="56">
        <v>1.28007</v>
      </c>
      <c r="AI1851" s="56">
        <v>0.58604999999999996</v>
      </c>
      <c r="AK1851" s="45">
        <v>44584</v>
      </c>
      <c r="AL1851" s="56">
        <v>1.4109700000000001</v>
      </c>
      <c r="AM1851" s="56">
        <v>0.64134999999999998</v>
      </c>
      <c r="AO1851" s="45">
        <v>44584</v>
      </c>
      <c r="AP1851" s="56">
        <v>3.29861</v>
      </c>
      <c r="AQ1851" s="56">
        <v>2.0138799999999999</v>
      </c>
    </row>
    <row r="1852" spans="1:43">
      <c r="A1852" s="45">
        <v>44585</v>
      </c>
      <c r="B1852" s="56">
        <v>0.59106000000000003</v>
      </c>
      <c r="C1852" s="56">
        <v>0.27906999999999998</v>
      </c>
      <c r="E1852" s="45">
        <v>44585</v>
      </c>
      <c r="F1852" s="56">
        <v>7.1428500000000001</v>
      </c>
      <c r="G1852" s="56">
        <v>8.5714199999999998</v>
      </c>
      <c r="I1852" s="45">
        <v>44585</v>
      </c>
      <c r="J1852" s="56">
        <v>26.151399999999999</v>
      </c>
      <c r="K1852" s="56">
        <v>2.0116399999999999</v>
      </c>
      <c r="M1852" s="45">
        <v>44585</v>
      </c>
      <c r="N1852" s="56">
        <v>17.41573</v>
      </c>
      <c r="O1852" s="56">
        <v>0.86429999999999996</v>
      </c>
      <c r="Q1852" s="45">
        <v>44585</v>
      </c>
      <c r="R1852" s="56">
        <v>9.2253000000000007</v>
      </c>
      <c r="S1852" s="56">
        <v>14.88954</v>
      </c>
      <c r="U1852" s="45">
        <v>44585</v>
      </c>
      <c r="V1852" s="56">
        <v>4.1088800000000001</v>
      </c>
      <c r="W1852" s="56">
        <v>23.626090000000001</v>
      </c>
      <c r="Y1852" s="45">
        <v>44585</v>
      </c>
      <c r="Z1852" s="56">
        <v>3.6396700000000002</v>
      </c>
      <c r="AA1852" s="56">
        <v>28.2302</v>
      </c>
      <c r="AC1852" s="45">
        <v>44585</v>
      </c>
      <c r="AD1852" s="56">
        <v>0.89915999999999996</v>
      </c>
      <c r="AE1852" s="56">
        <v>0.75719000000000003</v>
      </c>
      <c r="AG1852" s="45">
        <v>44585</v>
      </c>
      <c r="AH1852" s="56">
        <v>5.8143099999999999</v>
      </c>
      <c r="AI1852" s="56">
        <v>2.5755699999999999</v>
      </c>
      <c r="AK1852" s="45">
        <v>44585</v>
      </c>
      <c r="AL1852" s="56">
        <v>8.6197999999999997</v>
      </c>
      <c r="AM1852" s="56">
        <v>5.9517699999999998</v>
      </c>
      <c r="AO1852" s="45">
        <v>44585</v>
      </c>
      <c r="AP1852" s="56">
        <v>9.1319400000000002</v>
      </c>
      <c r="AQ1852" s="56">
        <v>4.86111</v>
      </c>
    </row>
    <row r="1853" spans="1:43">
      <c r="A1853" s="45">
        <v>44586</v>
      </c>
      <c r="B1853" s="56">
        <v>0.97150999999999998</v>
      </c>
      <c r="C1853" s="56">
        <v>0.35674</v>
      </c>
      <c r="E1853" s="45">
        <v>44586</v>
      </c>
      <c r="F1853" s="56">
        <v>0</v>
      </c>
      <c r="G1853" s="56">
        <v>10</v>
      </c>
      <c r="I1853" s="45">
        <v>44586</v>
      </c>
      <c r="J1853" s="56">
        <v>53.573309999999999</v>
      </c>
      <c r="K1853" s="56">
        <v>1.5351999999999999</v>
      </c>
      <c r="M1853" s="45">
        <v>44586</v>
      </c>
      <c r="N1853" s="56">
        <v>37.381149999999998</v>
      </c>
      <c r="O1853" s="56">
        <v>1.0371600000000001</v>
      </c>
      <c r="Q1853" s="45">
        <v>44586</v>
      </c>
      <c r="R1853" s="56">
        <v>10.55233</v>
      </c>
      <c r="S1853" s="56">
        <v>22.185970000000001</v>
      </c>
      <c r="U1853" s="45">
        <v>44586</v>
      </c>
      <c r="V1853" s="56">
        <v>5.1360999999999999</v>
      </c>
      <c r="W1853" s="56">
        <v>34.43759</v>
      </c>
      <c r="Y1853" s="45">
        <v>44586</v>
      </c>
      <c r="Z1853" s="56">
        <v>4.5495900000000002</v>
      </c>
      <c r="AA1853" s="56">
        <v>40.55959</v>
      </c>
      <c r="AC1853" s="45">
        <v>44586</v>
      </c>
      <c r="AD1853" s="56">
        <v>1.65977</v>
      </c>
      <c r="AE1853" s="56">
        <v>0.91720999999999997</v>
      </c>
      <c r="AG1853" s="45">
        <v>44586</v>
      </c>
      <c r="AH1853" s="56">
        <v>10.11721</v>
      </c>
      <c r="AI1853" s="56">
        <v>5.3978999999999999</v>
      </c>
      <c r="AK1853" s="45">
        <v>44586</v>
      </c>
      <c r="AL1853" s="56">
        <v>8.4145699999999994</v>
      </c>
      <c r="AM1853" s="56">
        <v>10.877370000000001</v>
      </c>
      <c r="AO1853" s="45">
        <v>44586</v>
      </c>
      <c r="AP1853" s="56">
        <v>9.6875</v>
      </c>
      <c r="AQ1853" s="56">
        <v>6.8055500000000002</v>
      </c>
    </row>
    <row r="1854" spans="1:43">
      <c r="A1854" s="45">
        <v>44587</v>
      </c>
      <c r="B1854" s="56">
        <v>0.50285999999999997</v>
      </c>
      <c r="C1854" s="56">
        <v>0.45151999999999998</v>
      </c>
      <c r="E1854" s="45">
        <v>44587</v>
      </c>
      <c r="F1854" s="56">
        <v>11.428570000000001</v>
      </c>
      <c r="G1854" s="56">
        <v>8.5714199999999998</v>
      </c>
      <c r="I1854" s="45">
        <v>44587</v>
      </c>
      <c r="J1854" s="56">
        <v>19.004760000000001</v>
      </c>
      <c r="K1854" s="56">
        <v>1.79989</v>
      </c>
      <c r="M1854" s="45">
        <v>44587</v>
      </c>
      <c r="N1854" s="56">
        <v>10.458080000000001</v>
      </c>
      <c r="O1854" s="56">
        <v>1.3828800000000001</v>
      </c>
      <c r="Q1854" s="45">
        <v>44587</v>
      </c>
      <c r="R1854" s="56">
        <v>8.8334799999999998</v>
      </c>
      <c r="S1854" s="56">
        <v>15.40893</v>
      </c>
      <c r="U1854" s="45">
        <v>44587</v>
      </c>
      <c r="V1854" s="56">
        <v>3.82639</v>
      </c>
      <c r="W1854" s="56">
        <v>17.745239999999999</v>
      </c>
      <c r="Y1854" s="45">
        <v>44587</v>
      </c>
      <c r="Z1854" s="56">
        <v>3.38944</v>
      </c>
      <c r="AA1854" s="56">
        <v>20.382159999999999</v>
      </c>
      <c r="AC1854" s="45">
        <v>44587</v>
      </c>
      <c r="AD1854" s="56">
        <v>0.89720999999999995</v>
      </c>
      <c r="AE1854" s="56">
        <v>0.74156999999999995</v>
      </c>
      <c r="AG1854" s="45">
        <v>44587</v>
      </c>
      <c r="AH1854" s="56">
        <v>5.0586000000000002</v>
      </c>
      <c r="AI1854" s="56">
        <v>2.7297899999999999</v>
      </c>
      <c r="AK1854" s="45">
        <v>44587</v>
      </c>
      <c r="AL1854" s="56">
        <v>4.8486399999999996</v>
      </c>
      <c r="AM1854" s="56">
        <v>6.7727000000000004</v>
      </c>
      <c r="AO1854" s="45">
        <v>44587</v>
      </c>
      <c r="AP1854" s="56">
        <v>16.97916</v>
      </c>
      <c r="AQ1854" s="56">
        <v>6.25</v>
      </c>
    </row>
    <row r="1855" spans="1:43">
      <c r="A1855" s="45">
        <v>44588</v>
      </c>
      <c r="B1855" s="56">
        <v>1.0926199999999999</v>
      </c>
      <c r="C1855" s="56">
        <v>0.45284000000000002</v>
      </c>
      <c r="E1855" s="45">
        <v>44588</v>
      </c>
      <c r="F1855" s="56">
        <v>14.28571</v>
      </c>
      <c r="G1855" s="56">
        <v>27.142849999999999</v>
      </c>
      <c r="I1855" s="45">
        <v>44588</v>
      </c>
      <c r="J1855" s="56">
        <v>59.661189999999998</v>
      </c>
      <c r="K1855" s="56">
        <v>2.8057099999999999</v>
      </c>
      <c r="M1855" s="45">
        <v>44588</v>
      </c>
      <c r="N1855" s="56">
        <v>33.578209999999999</v>
      </c>
      <c r="O1855" s="56">
        <v>2.37683</v>
      </c>
      <c r="Q1855" s="45">
        <v>44588</v>
      </c>
      <c r="R1855" s="56">
        <v>10.667899999999999</v>
      </c>
      <c r="S1855" s="56">
        <v>31.15287</v>
      </c>
      <c r="U1855" s="45">
        <v>44588</v>
      </c>
      <c r="V1855" s="56">
        <v>9.1165800000000008</v>
      </c>
      <c r="W1855" s="56">
        <v>44.093470000000003</v>
      </c>
      <c r="Y1855" s="45">
        <v>44588</v>
      </c>
      <c r="Z1855" s="56">
        <v>8.0755199999999991</v>
      </c>
      <c r="AA1855" s="56">
        <v>65.991810000000001</v>
      </c>
      <c r="AC1855" s="45">
        <v>44588</v>
      </c>
      <c r="AD1855" s="56">
        <v>1.85833</v>
      </c>
      <c r="AE1855" s="56">
        <v>0.96355999999999997</v>
      </c>
      <c r="AG1855" s="45">
        <v>44588</v>
      </c>
      <c r="AH1855" s="56">
        <v>11.44355</v>
      </c>
      <c r="AI1855" s="56">
        <v>7.8192399999999997</v>
      </c>
      <c r="AK1855" s="45">
        <v>44588</v>
      </c>
      <c r="AL1855" s="56">
        <v>7.6192900000000003</v>
      </c>
      <c r="AM1855" s="56">
        <v>10.41559</v>
      </c>
      <c r="AO1855" s="45">
        <v>44588</v>
      </c>
      <c r="AP1855" s="56">
        <v>100</v>
      </c>
      <c r="AQ1855" s="56">
        <v>21.70138</v>
      </c>
    </row>
    <row r="1856" spans="1:43">
      <c r="A1856" s="45">
        <v>44589</v>
      </c>
      <c r="B1856" s="56">
        <v>0.66610000000000003</v>
      </c>
      <c r="C1856" s="56">
        <v>0.43178</v>
      </c>
      <c r="E1856" s="45">
        <v>44589</v>
      </c>
      <c r="F1856" s="56">
        <v>0</v>
      </c>
      <c r="G1856" s="56">
        <v>7.1428500000000001</v>
      </c>
      <c r="I1856" s="45">
        <v>44589</v>
      </c>
      <c r="J1856" s="56">
        <v>15.51085</v>
      </c>
      <c r="K1856" s="56">
        <v>2.7527699999999999</v>
      </c>
      <c r="M1856" s="45">
        <v>44589</v>
      </c>
      <c r="N1856" s="56">
        <v>7.4762300000000002</v>
      </c>
      <c r="O1856" s="56">
        <v>1.77182</v>
      </c>
      <c r="Q1856" s="45">
        <v>44589</v>
      </c>
      <c r="R1856" s="56">
        <v>10.145910000000001</v>
      </c>
      <c r="S1856" s="56">
        <v>17.277429999999999</v>
      </c>
      <c r="U1856" s="45">
        <v>44589</v>
      </c>
      <c r="V1856" s="56">
        <v>8.2434499999999993</v>
      </c>
      <c r="W1856" s="56">
        <v>17.231629999999999</v>
      </c>
      <c r="Y1856" s="45">
        <v>44589</v>
      </c>
      <c r="Z1856" s="56">
        <v>7.3020899999999997</v>
      </c>
      <c r="AA1856" s="56">
        <v>25.68243</v>
      </c>
      <c r="AC1856" s="45">
        <v>44589</v>
      </c>
      <c r="AD1856" s="56">
        <v>0.76207000000000003</v>
      </c>
      <c r="AE1856" s="56">
        <v>0.73328000000000004</v>
      </c>
      <c r="AG1856" s="45">
        <v>44589</v>
      </c>
      <c r="AH1856" s="56">
        <v>5.5829700000000004</v>
      </c>
      <c r="AI1856" s="56">
        <v>4.6113499999999998</v>
      </c>
      <c r="AK1856" s="45">
        <v>44589</v>
      </c>
      <c r="AL1856" s="56">
        <v>3.9763899999999999</v>
      </c>
      <c r="AM1856" s="56">
        <v>7.2857799999999999</v>
      </c>
      <c r="AO1856" s="45">
        <v>44589</v>
      </c>
      <c r="AP1856" s="56">
        <v>13.88888</v>
      </c>
      <c r="AQ1856" s="56">
        <v>6.3541600000000003</v>
      </c>
    </row>
    <row r="1857" spans="1:43">
      <c r="A1857" s="45">
        <v>44590</v>
      </c>
      <c r="B1857" s="56">
        <v>0.2172</v>
      </c>
      <c r="C1857" s="56">
        <v>0.17244999999999999</v>
      </c>
      <c r="E1857" s="45">
        <v>44590</v>
      </c>
      <c r="F1857" s="56">
        <v>0</v>
      </c>
      <c r="G1857" s="56">
        <v>0</v>
      </c>
      <c r="I1857" s="45">
        <v>44590</v>
      </c>
      <c r="J1857" s="56">
        <v>3.7585999999999999</v>
      </c>
      <c r="K1857" s="56">
        <v>0.63524999999999998</v>
      </c>
      <c r="M1857" s="45">
        <v>44590</v>
      </c>
      <c r="N1857" s="56">
        <v>1.2100200000000001</v>
      </c>
      <c r="O1857" s="56">
        <v>0.34572000000000003</v>
      </c>
      <c r="Q1857" s="45">
        <v>44590</v>
      </c>
      <c r="R1857" s="56">
        <v>5.1747199999999998</v>
      </c>
      <c r="S1857" s="56">
        <v>5.3974099999999998</v>
      </c>
      <c r="U1857" s="45">
        <v>44590</v>
      </c>
      <c r="V1857" s="56">
        <v>3.18438</v>
      </c>
      <c r="W1857" s="56">
        <v>6.2146800000000004</v>
      </c>
      <c r="Y1857" s="45">
        <v>44590</v>
      </c>
      <c r="Z1857" s="56">
        <v>2.8207399999999998</v>
      </c>
      <c r="AA1857" s="56">
        <v>9.53139</v>
      </c>
      <c r="AC1857" s="45">
        <v>44590</v>
      </c>
      <c r="AD1857" s="56">
        <v>0.25906000000000001</v>
      </c>
      <c r="AE1857" s="56">
        <v>0.38932</v>
      </c>
      <c r="AG1857" s="45">
        <v>44590</v>
      </c>
      <c r="AH1857" s="56">
        <v>1.31091</v>
      </c>
      <c r="AI1857" s="56">
        <v>1.12584</v>
      </c>
      <c r="AK1857" s="45">
        <v>44590</v>
      </c>
      <c r="AL1857" s="56">
        <v>0.56438999999999995</v>
      </c>
      <c r="AM1857" s="56">
        <v>1.1287799999999999</v>
      </c>
      <c r="AO1857" s="45">
        <v>44590</v>
      </c>
      <c r="AP1857" s="56">
        <v>2.5694400000000002</v>
      </c>
      <c r="AQ1857" s="56">
        <v>1.42361</v>
      </c>
    </row>
    <row r="1858" spans="1:43">
      <c r="A1858" s="45">
        <v>44591</v>
      </c>
      <c r="B1858" s="56">
        <v>0.17508000000000001</v>
      </c>
      <c r="C1858" s="56">
        <v>0.13295000000000001</v>
      </c>
      <c r="E1858" s="45">
        <v>44591</v>
      </c>
      <c r="F1858" s="56">
        <v>0</v>
      </c>
      <c r="G1858" s="56">
        <v>0</v>
      </c>
      <c r="I1858" s="45">
        <v>44591</v>
      </c>
      <c r="J1858" s="56">
        <v>2.2763300000000002</v>
      </c>
      <c r="K1858" s="56">
        <v>0.26468999999999998</v>
      </c>
      <c r="M1858" s="45">
        <v>44591</v>
      </c>
      <c r="N1858" s="56">
        <v>1.3828800000000001</v>
      </c>
      <c r="O1858" s="56">
        <v>0.34572000000000003</v>
      </c>
      <c r="Q1858" s="45">
        <v>44591</v>
      </c>
      <c r="R1858" s="56">
        <v>4.2592999999999996</v>
      </c>
      <c r="S1858" s="56">
        <v>3.4500299999999999</v>
      </c>
      <c r="U1858" s="45">
        <v>44591</v>
      </c>
      <c r="V1858" s="56">
        <v>2.4910100000000002</v>
      </c>
      <c r="W1858" s="56">
        <v>5.1360999999999999</v>
      </c>
      <c r="Y1858" s="45">
        <v>44591</v>
      </c>
      <c r="Z1858" s="56">
        <v>2.20655</v>
      </c>
      <c r="AA1858" s="56">
        <v>7.8935300000000002</v>
      </c>
      <c r="AC1858" s="45">
        <v>44591</v>
      </c>
      <c r="AD1858" s="56">
        <v>0.17807000000000001</v>
      </c>
      <c r="AE1858" s="56">
        <v>0.36298000000000002</v>
      </c>
      <c r="AG1858" s="45">
        <v>44591</v>
      </c>
      <c r="AH1858" s="56">
        <v>0.78654999999999997</v>
      </c>
      <c r="AI1858" s="56">
        <v>0.72485999999999995</v>
      </c>
      <c r="AK1858" s="45">
        <v>44591</v>
      </c>
      <c r="AL1858" s="56">
        <v>0.71831</v>
      </c>
      <c r="AM1858" s="56">
        <v>0.84658</v>
      </c>
      <c r="AO1858" s="45">
        <v>44591</v>
      </c>
      <c r="AP1858" s="56">
        <v>1.18055</v>
      </c>
      <c r="AQ1858" s="56">
        <v>1.11111</v>
      </c>
    </row>
    <row r="1859" spans="1:43">
      <c r="A1859" s="45">
        <v>44592</v>
      </c>
      <c r="B1859" s="56">
        <v>0.14874999999999999</v>
      </c>
      <c r="C1859" s="56">
        <v>0.11716</v>
      </c>
      <c r="E1859" s="45">
        <v>44592</v>
      </c>
      <c r="F1859" s="56">
        <v>0</v>
      </c>
      <c r="G1859" s="56">
        <v>0</v>
      </c>
      <c r="I1859" s="45">
        <v>44592</v>
      </c>
      <c r="J1859" s="56">
        <v>2.59396</v>
      </c>
      <c r="K1859" s="56">
        <v>0.37056</v>
      </c>
      <c r="M1859" s="45">
        <v>44592</v>
      </c>
      <c r="N1859" s="56">
        <v>0.90751000000000004</v>
      </c>
      <c r="O1859" s="56">
        <v>0.30249999999999999</v>
      </c>
      <c r="Q1859" s="45">
        <v>44592</v>
      </c>
      <c r="R1859" s="56">
        <v>4.3274699999999999</v>
      </c>
      <c r="S1859" s="56">
        <v>4.4868600000000001</v>
      </c>
      <c r="U1859" s="45">
        <v>44592</v>
      </c>
      <c r="V1859" s="56">
        <v>2.69645</v>
      </c>
      <c r="W1859" s="56">
        <v>4.7508900000000001</v>
      </c>
      <c r="Y1859" s="45">
        <v>44592</v>
      </c>
      <c r="Z1859" s="56">
        <v>2.3885299999999998</v>
      </c>
      <c r="AA1859" s="56">
        <v>6.8698800000000002</v>
      </c>
      <c r="AC1859" s="45">
        <v>44592</v>
      </c>
      <c r="AD1859" s="56">
        <v>0.17466000000000001</v>
      </c>
      <c r="AE1859" s="56">
        <v>0.34493000000000001</v>
      </c>
      <c r="AG1859" s="45">
        <v>44592</v>
      </c>
      <c r="AH1859" s="56">
        <v>0.87907999999999997</v>
      </c>
      <c r="AI1859" s="56">
        <v>0.70943000000000001</v>
      </c>
      <c r="AK1859" s="45">
        <v>44592</v>
      </c>
      <c r="AL1859" s="56">
        <v>0.28219</v>
      </c>
      <c r="AM1859" s="56">
        <v>0.66700000000000004</v>
      </c>
      <c r="AO1859" s="45">
        <v>44592</v>
      </c>
      <c r="AP1859" s="56">
        <v>1.66666</v>
      </c>
      <c r="AQ1859" s="56">
        <v>1.18055</v>
      </c>
    </row>
    <row r="1860" spans="1:43">
      <c r="A1860" s="45">
        <v>44593</v>
      </c>
      <c r="B1860" s="56">
        <v>0.19746</v>
      </c>
      <c r="C1860" s="56">
        <v>0.10531</v>
      </c>
      <c r="E1860" s="45">
        <v>44593</v>
      </c>
      <c r="F1860" s="56">
        <v>0</v>
      </c>
      <c r="G1860" s="56">
        <v>0</v>
      </c>
      <c r="I1860" s="45">
        <v>44593</v>
      </c>
      <c r="J1860" s="56">
        <v>3.0703999999999998</v>
      </c>
      <c r="K1860" s="56">
        <v>0.52937999999999996</v>
      </c>
      <c r="M1860" s="45">
        <v>44593</v>
      </c>
      <c r="N1860" s="56">
        <v>1.4693099999999999</v>
      </c>
      <c r="O1860" s="56">
        <v>0.25929000000000002</v>
      </c>
      <c r="Q1860" s="45">
        <v>44593</v>
      </c>
      <c r="R1860" s="56">
        <v>5.4467499999999998</v>
      </c>
      <c r="S1860" s="56">
        <v>7.08087</v>
      </c>
      <c r="U1860" s="45">
        <v>44593</v>
      </c>
      <c r="V1860" s="56">
        <v>3.3127800000000001</v>
      </c>
      <c r="W1860" s="56">
        <v>5.2131400000000001</v>
      </c>
      <c r="Y1860" s="45">
        <v>44593</v>
      </c>
      <c r="Z1860" s="56">
        <v>2.9344800000000002</v>
      </c>
      <c r="AA1860" s="56">
        <v>6.2556799999999999</v>
      </c>
      <c r="AC1860" s="45">
        <v>44593</v>
      </c>
      <c r="AD1860" s="56">
        <v>0.20003000000000001</v>
      </c>
      <c r="AE1860" s="56">
        <v>0.41566999999999998</v>
      </c>
      <c r="AG1860" s="45">
        <v>44593</v>
      </c>
      <c r="AH1860" s="56">
        <v>0.90993000000000002</v>
      </c>
      <c r="AI1860" s="56">
        <v>0.66317000000000004</v>
      </c>
      <c r="AK1860" s="45">
        <v>44593</v>
      </c>
      <c r="AL1860" s="56">
        <v>0.43612000000000001</v>
      </c>
      <c r="AM1860" s="56">
        <v>0.61570000000000003</v>
      </c>
      <c r="AO1860" s="45">
        <v>44593</v>
      </c>
      <c r="AP1860" s="56">
        <v>2.1527699999999999</v>
      </c>
      <c r="AQ1860" s="56">
        <v>2.7777699999999999</v>
      </c>
    </row>
    <row r="1861" spans="1:43">
      <c r="A1861" s="45">
        <v>44594</v>
      </c>
      <c r="B1861" s="56">
        <v>0.20272000000000001</v>
      </c>
      <c r="C1861" s="56">
        <v>0.16059999999999999</v>
      </c>
      <c r="E1861" s="45">
        <v>44594</v>
      </c>
      <c r="F1861" s="56">
        <v>0</v>
      </c>
      <c r="G1861" s="56">
        <v>0</v>
      </c>
      <c r="I1861" s="45">
        <v>44594</v>
      </c>
      <c r="J1861" s="56">
        <v>2.1704599999999998</v>
      </c>
      <c r="K1861" s="56">
        <v>0.58230999999999999</v>
      </c>
      <c r="M1861" s="45">
        <v>44594</v>
      </c>
      <c r="N1861" s="56">
        <v>1.3396699999999999</v>
      </c>
      <c r="O1861" s="56">
        <v>0.21607000000000001</v>
      </c>
      <c r="Q1861" s="45">
        <v>44594</v>
      </c>
      <c r="R1861" s="56">
        <v>5.6782000000000004</v>
      </c>
      <c r="S1861" s="56">
        <v>6.9269999999999996</v>
      </c>
      <c r="U1861" s="45">
        <v>44594</v>
      </c>
      <c r="V1861" s="56">
        <v>2.7478099999999999</v>
      </c>
      <c r="W1861" s="56">
        <v>6.5742099999999999</v>
      </c>
      <c r="Y1861" s="45">
        <v>44594</v>
      </c>
      <c r="Z1861" s="56">
        <v>2.4340299999999999</v>
      </c>
      <c r="AA1861" s="56">
        <v>9.2356599999999993</v>
      </c>
      <c r="AC1861" s="45">
        <v>44594</v>
      </c>
      <c r="AD1861" s="56">
        <v>0.22686000000000001</v>
      </c>
      <c r="AE1861" s="56">
        <v>0.57374000000000003</v>
      </c>
      <c r="AG1861" s="45">
        <v>44594</v>
      </c>
      <c r="AH1861" s="56">
        <v>0.90993000000000002</v>
      </c>
      <c r="AI1861" s="56">
        <v>1.4651400000000001</v>
      </c>
      <c r="AK1861" s="45">
        <v>44594</v>
      </c>
      <c r="AL1861" s="56">
        <v>1.05182</v>
      </c>
      <c r="AM1861" s="56">
        <v>1.3853200000000001</v>
      </c>
      <c r="AO1861" s="45">
        <v>44594</v>
      </c>
      <c r="AP1861" s="56">
        <v>1.97916</v>
      </c>
      <c r="AQ1861" s="56">
        <v>2.6388799999999999</v>
      </c>
    </row>
    <row r="1862" spans="1:43">
      <c r="A1862" s="45">
        <v>44595</v>
      </c>
      <c r="B1862" s="56">
        <v>0.40412999999999999</v>
      </c>
      <c r="C1862" s="56">
        <v>0.2409</v>
      </c>
      <c r="E1862" s="45">
        <v>44595</v>
      </c>
      <c r="F1862" s="56">
        <v>0</v>
      </c>
      <c r="G1862" s="56">
        <v>7.1428500000000001</v>
      </c>
      <c r="I1862" s="45">
        <v>44595</v>
      </c>
      <c r="J1862" s="56">
        <v>3.0703999999999998</v>
      </c>
      <c r="K1862" s="56">
        <v>2.3822100000000002</v>
      </c>
      <c r="M1862" s="45">
        <v>44595</v>
      </c>
      <c r="N1862" s="56">
        <v>1.4260999999999999</v>
      </c>
      <c r="O1862" s="56">
        <v>1.85825</v>
      </c>
      <c r="Q1862" s="45">
        <v>44595</v>
      </c>
      <c r="R1862" s="56">
        <v>9.9875000000000007</v>
      </c>
      <c r="S1862" s="56">
        <v>14.10624</v>
      </c>
      <c r="U1862" s="45">
        <v>44595</v>
      </c>
      <c r="V1862" s="56">
        <v>5.9065200000000004</v>
      </c>
      <c r="W1862" s="56">
        <v>9.6558799999999998</v>
      </c>
      <c r="Y1862" s="45">
        <v>44595</v>
      </c>
      <c r="Z1862" s="56">
        <v>5.2320200000000003</v>
      </c>
      <c r="AA1862" s="56">
        <v>13.216559999999999</v>
      </c>
      <c r="AC1862" s="45">
        <v>44595</v>
      </c>
      <c r="AD1862" s="56">
        <v>0.43128</v>
      </c>
      <c r="AE1862" s="56">
        <v>0.98502999999999996</v>
      </c>
      <c r="AG1862" s="45">
        <v>44595</v>
      </c>
      <c r="AH1862" s="56">
        <v>1.8661300000000001</v>
      </c>
      <c r="AI1862" s="56">
        <v>2.0974699999999999</v>
      </c>
      <c r="AK1862" s="45">
        <v>44595</v>
      </c>
      <c r="AL1862" s="56">
        <v>1.7188300000000001</v>
      </c>
      <c r="AM1862" s="56">
        <v>2.74499</v>
      </c>
      <c r="AO1862" s="45">
        <v>44595</v>
      </c>
      <c r="AP1862" s="56">
        <v>9.9305500000000002</v>
      </c>
      <c r="AQ1862" s="56">
        <v>6.1458300000000001</v>
      </c>
    </row>
    <row r="1863" spans="1:43">
      <c r="A1863" s="45">
        <v>44596</v>
      </c>
      <c r="B1863" s="56">
        <v>0.31067</v>
      </c>
      <c r="C1863" s="56">
        <v>0.29487000000000002</v>
      </c>
      <c r="E1863" s="45">
        <v>44596</v>
      </c>
      <c r="F1863" s="56">
        <v>8.5714199999999998</v>
      </c>
      <c r="G1863" s="56">
        <v>8.5714199999999998</v>
      </c>
      <c r="I1863" s="45">
        <v>44596</v>
      </c>
      <c r="J1863" s="56">
        <v>3.2292200000000002</v>
      </c>
      <c r="K1863" s="56">
        <v>2.0645799999999999</v>
      </c>
      <c r="M1863" s="45">
        <v>44596</v>
      </c>
      <c r="N1863" s="56">
        <v>1.85825</v>
      </c>
      <c r="O1863" s="56">
        <v>1.77182</v>
      </c>
      <c r="Q1863" s="45">
        <v>44596</v>
      </c>
      <c r="R1863" s="56">
        <v>9.5998999999999999</v>
      </c>
      <c r="S1863" s="56">
        <v>12.21697</v>
      </c>
      <c r="U1863" s="45">
        <v>44596</v>
      </c>
      <c r="V1863" s="56">
        <v>4.8536200000000003</v>
      </c>
      <c r="W1863" s="56">
        <v>7.0107799999999996</v>
      </c>
      <c r="Y1863" s="45">
        <v>44596</v>
      </c>
      <c r="Z1863" s="56">
        <v>4.2993600000000001</v>
      </c>
      <c r="AA1863" s="56">
        <v>10.91901</v>
      </c>
      <c r="AC1863" s="45">
        <v>44596</v>
      </c>
      <c r="AD1863" s="56">
        <v>0.36199999999999999</v>
      </c>
      <c r="AE1863" s="56">
        <v>0.62497000000000003</v>
      </c>
      <c r="AG1863" s="45">
        <v>44596</v>
      </c>
      <c r="AH1863" s="56">
        <v>1.3726</v>
      </c>
      <c r="AI1863" s="56">
        <v>0.90993000000000002</v>
      </c>
      <c r="AK1863" s="45">
        <v>44596</v>
      </c>
      <c r="AL1863" s="56">
        <v>1.74448</v>
      </c>
      <c r="AM1863" s="56">
        <v>1.5649</v>
      </c>
      <c r="AO1863" s="45">
        <v>44596</v>
      </c>
      <c r="AP1863" s="56">
        <v>10.3125</v>
      </c>
      <c r="AQ1863" s="56">
        <v>5.6944400000000002</v>
      </c>
    </row>
    <row r="1864" spans="1:43">
      <c r="A1864" s="45">
        <v>44597</v>
      </c>
      <c r="B1864" s="56">
        <v>0.19087000000000001</v>
      </c>
      <c r="C1864" s="56">
        <v>0.15533</v>
      </c>
      <c r="E1864" s="45">
        <v>44597</v>
      </c>
      <c r="F1864" s="56">
        <v>0</v>
      </c>
      <c r="G1864" s="56">
        <v>0</v>
      </c>
      <c r="I1864" s="45">
        <v>44597</v>
      </c>
      <c r="J1864" s="56">
        <v>1.90577</v>
      </c>
      <c r="K1864" s="56">
        <v>0.47643999999999997</v>
      </c>
      <c r="M1864" s="45">
        <v>44597</v>
      </c>
      <c r="N1864" s="56">
        <v>0.51858000000000004</v>
      </c>
      <c r="O1864" s="56">
        <v>0.69144000000000005</v>
      </c>
      <c r="Q1864" s="45">
        <v>44597</v>
      </c>
      <c r="R1864" s="56">
        <v>5.1299200000000003</v>
      </c>
      <c r="S1864" s="56">
        <v>4.8325699999999996</v>
      </c>
      <c r="U1864" s="45">
        <v>44597</v>
      </c>
      <c r="V1864" s="56">
        <v>2.38828</v>
      </c>
      <c r="W1864" s="56">
        <v>4.1602399999999999</v>
      </c>
      <c r="Y1864" s="45">
        <v>44597</v>
      </c>
      <c r="Z1864" s="56">
        <v>2.1155499999999998</v>
      </c>
      <c r="AA1864" s="56">
        <v>6.8243799999999997</v>
      </c>
      <c r="AC1864" s="45">
        <v>44597</v>
      </c>
      <c r="AD1864" s="56">
        <v>0.16295000000000001</v>
      </c>
      <c r="AE1864" s="56">
        <v>0.43713999999999997</v>
      </c>
      <c r="AG1864" s="45">
        <v>44597</v>
      </c>
      <c r="AH1864" s="56">
        <v>0.57062999999999997</v>
      </c>
      <c r="AI1864" s="56">
        <v>0.66317000000000004</v>
      </c>
      <c r="AK1864" s="45">
        <v>44597</v>
      </c>
      <c r="AL1864" s="56">
        <v>0.43612000000000001</v>
      </c>
      <c r="AM1864" s="56">
        <v>0.69266000000000005</v>
      </c>
      <c r="AO1864" s="45">
        <v>44597</v>
      </c>
      <c r="AP1864" s="56">
        <v>2.1180500000000002</v>
      </c>
      <c r="AQ1864" s="56">
        <v>1.2152700000000001</v>
      </c>
    </row>
    <row r="1865" spans="1:43">
      <c r="A1865" s="45">
        <v>44598</v>
      </c>
      <c r="B1865" s="56">
        <v>0.15665000000000001</v>
      </c>
      <c r="C1865" s="56">
        <v>0.15928</v>
      </c>
      <c r="E1865" s="45">
        <v>44598</v>
      </c>
      <c r="F1865" s="56">
        <v>0</v>
      </c>
      <c r="G1865" s="56">
        <v>0</v>
      </c>
      <c r="I1865" s="45">
        <v>44598</v>
      </c>
      <c r="J1865" s="56">
        <v>1.64107</v>
      </c>
      <c r="K1865" s="56">
        <v>0.52937999999999996</v>
      </c>
      <c r="M1865" s="45">
        <v>44598</v>
      </c>
      <c r="N1865" s="56">
        <v>0.43214999999999998</v>
      </c>
      <c r="O1865" s="56">
        <v>0.43214999999999998</v>
      </c>
      <c r="Q1865" s="45">
        <v>44598</v>
      </c>
      <c r="R1865" s="56">
        <v>4.6121600000000003</v>
      </c>
      <c r="S1865" s="56">
        <v>3.8022399999999998</v>
      </c>
      <c r="U1865" s="45">
        <v>44598</v>
      </c>
      <c r="V1865" s="56">
        <v>1.33538</v>
      </c>
      <c r="W1865" s="56">
        <v>4.6995300000000002</v>
      </c>
      <c r="Y1865" s="45">
        <v>44598</v>
      </c>
      <c r="Z1865" s="56">
        <v>1.18289</v>
      </c>
      <c r="AA1865" s="56">
        <v>8.7579600000000006</v>
      </c>
      <c r="AC1865" s="45">
        <v>44598</v>
      </c>
      <c r="AD1865" s="56">
        <v>0.15318999999999999</v>
      </c>
      <c r="AE1865" s="56">
        <v>0.4425</v>
      </c>
      <c r="AG1865" s="45">
        <v>44598</v>
      </c>
      <c r="AH1865" s="56">
        <v>0.6169</v>
      </c>
      <c r="AI1865" s="56">
        <v>0.67859000000000003</v>
      </c>
      <c r="AK1865" s="45">
        <v>44598</v>
      </c>
      <c r="AL1865" s="56">
        <v>0.51307999999999998</v>
      </c>
      <c r="AM1865" s="56">
        <v>0.35915000000000002</v>
      </c>
      <c r="AO1865" s="45">
        <v>44598</v>
      </c>
      <c r="AP1865" s="56">
        <v>1.3194399999999999</v>
      </c>
      <c r="AQ1865" s="56">
        <v>1.18055</v>
      </c>
    </row>
    <row r="1866" spans="1:43">
      <c r="A1866" s="45">
        <v>44599</v>
      </c>
      <c r="B1866" s="56">
        <v>0.27117999999999998</v>
      </c>
      <c r="C1866" s="56">
        <v>0.30145</v>
      </c>
      <c r="E1866" s="45">
        <v>44599</v>
      </c>
      <c r="F1866" s="56">
        <v>7.1428500000000001</v>
      </c>
      <c r="G1866" s="56">
        <v>12.857139999999999</v>
      </c>
      <c r="I1866" s="45">
        <v>44599</v>
      </c>
      <c r="J1866" s="56">
        <v>2.8057099999999999</v>
      </c>
      <c r="K1866" s="56">
        <v>2.2233900000000002</v>
      </c>
      <c r="M1866" s="45">
        <v>44599</v>
      </c>
      <c r="N1866" s="56">
        <v>1.7285999999999999</v>
      </c>
      <c r="O1866" s="56">
        <v>1.1668099999999999</v>
      </c>
      <c r="Q1866" s="45">
        <v>44599</v>
      </c>
      <c r="R1866" s="56">
        <v>9.0753199999999996</v>
      </c>
      <c r="S1866" s="56">
        <v>11.19248</v>
      </c>
      <c r="U1866" s="45">
        <v>44599</v>
      </c>
      <c r="V1866" s="56">
        <v>4.28864</v>
      </c>
      <c r="W1866" s="56">
        <v>6.5485300000000004</v>
      </c>
      <c r="Y1866" s="45">
        <v>44599</v>
      </c>
      <c r="Z1866" s="56">
        <v>3.7989000000000002</v>
      </c>
      <c r="AA1866" s="56">
        <v>12.943580000000001</v>
      </c>
      <c r="AC1866" s="45">
        <v>44599</v>
      </c>
      <c r="AD1866" s="56">
        <v>0.35077999999999998</v>
      </c>
      <c r="AE1866" s="56">
        <v>0.56789000000000001</v>
      </c>
      <c r="AG1866" s="45">
        <v>44599</v>
      </c>
      <c r="AH1866" s="56">
        <v>1.3263400000000001</v>
      </c>
      <c r="AI1866" s="56">
        <v>0.74028000000000005</v>
      </c>
      <c r="AK1866" s="45">
        <v>44599</v>
      </c>
      <c r="AL1866" s="56">
        <v>0.97484999999999999</v>
      </c>
      <c r="AM1866" s="56">
        <v>1.3596699999999999</v>
      </c>
      <c r="AO1866" s="45">
        <v>44599</v>
      </c>
      <c r="AP1866" s="56">
        <v>9.375</v>
      </c>
      <c r="AQ1866" s="56">
        <v>5.3819400000000002</v>
      </c>
    </row>
    <row r="1867" spans="1:43">
      <c r="A1867" s="45">
        <v>44600</v>
      </c>
      <c r="B1867" s="56">
        <v>0.24353</v>
      </c>
      <c r="C1867" s="56">
        <v>0.27776000000000001</v>
      </c>
      <c r="E1867" s="45">
        <v>44600</v>
      </c>
      <c r="F1867" s="56">
        <v>0</v>
      </c>
      <c r="G1867" s="56">
        <v>7.1428500000000001</v>
      </c>
      <c r="I1867" s="45">
        <v>44600</v>
      </c>
      <c r="J1867" s="56">
        <v>2.69984</v>
      </c>
      <c r="K1867" s="56">
        <v>1.79989</v>
      </c>
      <c r="M1867" s="45">
        <v>44600</v>
      </c>
      <c r="N1867" s="56">
        <v>2.03111</v>
      </c>
      <c r="O1867" s="56">
        <v>0.64822000000000002</v>
      </c>
      <c r="Q1867" s="45">
        <v>44600</v>
      </c>
      <c r="R1867" s="56">
        <v>8.7899799999999999</v>
      </c>
      <c r="S1867" s="56">
        <v>10.51792</v>
      </c>
      <c r="U1867" s="45">
        <v>44600</v>
      </c>
      <c r="V1867" s="56">
        <v>3.8520799999999999</v>
      </c>
      <c r="W1867" s="56">
        <v>5.5983499999999999</v>
      </c>
      <c r="Y1867" s="45">
        <v>44600</v>
      </c>
      <c r="Z1867" s="56">
        <v>3.4121899999999998</v>
      </c>
      <c r="AA1867" s="56">
        <v>9.8498599999999996</v>
      </c>
      <c r="AC1867" s="45">
        <v>44600</v>
      </c>
      <c r="AD1867" s="56">
        <v>0.30834</v>
      </c>
      <c r="AE1867" s="56">
        <v>0.53715000000000002</v>
      </c>
      <c r="AG1867" s="45">
        <v>44600</v>
      </c>
      <c r="AH1867" s="56">
        <v>1.3571800000000001</v>
      </c>
      <c r="AI1867" s="56">
        <v>0.55520999999999998</v>
      </c>
      <c r="AK1867" s="45">
        <v>44600</v>
      </c>
      <c r="AL1867" s="56">
        <v>1.1031200000000001</v>
      </c>
      <c r="AM1867" s="56">
        <v>0.76961999999999997</v>
      </c>
      <c r="AO1867" s="45">
        <v>44600</v>
      </c>
      <c r="AP1867" s="56">
        <v>9.3402700000000003</v>
      </c>
      <c r="AQ1867" s="56">
        <v>3.6805500000000002</v>
      </c>
    </row>
    <row r="1868" spans="1:43">
      <c r="A1868" s="45">
        <v>44601</v>
      </c>
      <c r="B1868" s="56">
        <v>0.28171000000000002</v>
      </c>
      <c r="C1868" s="56">
        <v>0.32514999999999999</v>
      </c>
      <c r="E1868" s="45">
        <v>44601</v>
      </c>
      <c r="F1868" s="56">
        <v>7.1428500000000001</v>
      </c>
      <c r="G1868" s="56">
        <v>8.5714199999999998</v>
      </c>
      <c r="I1868" s="45">
        <v>44601</v>
      </c>
      <c r="J1868" s="56">
        <v>2.2233900000000002</v>
      </c>
      <c r="K1868" s="56">
        <v>1.32345</v>
      </c>
      <c r="M1868" s="45">
        <v>44601</v>
      </c>
      <c r="N1868" s="56">
        <v>1.4693099999999999</v>
      </c>
      <c r="O1868" s="56">
        <v>1.1668099999999999</v>
      </c>
      <c r="Q1868" s="45">
        <v>44601</v>
      </c>
      <c r="R1868" s="56">
        <v>8.1491900000000008</v>
      </c>
      <c r="S1868" s="56">
        <v>9.7605900000000005</v>
      </c>
      <c r="U1868" s="45">
        <v>44601</v>
      </c>
      <c r="V1868" s="56">
        <v>3.98048</v>
      </c>
      <c r="W1868" s="56">
        <v>5.1617800000000003</v>
      </c>
      <c r="Y1868" s="45">
        <v>44601</v>
      </c>
      <c r="Z1868" s="56">
        <v>3.5259299999999998</v>
      </c>
      <c r="AA1868" s="56">
        <v>8.2802500000000006</v>
      </c>
      <c r="AC1868" s="45">
        <v>44601</v>
      </c>
      <c r="AD1868" s="56">
        <v>0.32784999999999997</v>
      </c>
      <c r="AE1868" s="56">
        <v>0.53178999999999998</v>
      </c>
      <c r="AG1868" s="45">
        <v>44601</v>
      </c>
      <c r="AH1868" s="56">
        <v>1.07958</v>
      </c>
      <c r="AI1868" s="56">
        <v>0.43182999999999999</v>
      </c>
      <c r="AK1868" s="45">
        <v>44601</v>
      </c>
      <c r="AL1868" s="56">
        <v>1.2314000000000001</v>
      </c>
      <c r="AM1868" s="56">
        <v>1.51359</v>
      </c>
      <c r="AO1868" s="45">
        <v>44601</v>
      </c>
      <c r="AP1868" s="56">
        <v>6.0763800000000003</v>
      </c>
      <c r="AQ1868" s="56">
        <v>2.98611</v>
      </c>
    </row>
    <row r="1869" spans="1:43">
      <c r="A1869" s="45">
        <v>44602</v>
      </c>
      <c r="B1869" s="56">
        <v>0.46337</v>
      </c>
      <c r="C1869" s="56">
        <v>0.31724999999999998</v>
      </c>
      <c r="E1869" s="45">
        <v>44602</v>
      </c>
      <c r="F1869" s="56">
        <v>0</v>
      </c>
      <c r="G1869" s="56">
        <v>7.1428500000000001</v>
      </c>
      <c r="I1869" s="45">
        <v>44602</v>
      </c>
      <c r="J1869" s="56">
        <v>2.8586499999999999</v>
      </c>
      <c r="K1869" s="56">
        <v>2.0645799999999999</v>
      </c>
      <c r="M1869" s="45">
        <v>44602</v>
      </c>
      <c r="N1869" s="56">
        <v>1.6853899999999999</v>
      </c>
      <c r="O1869" s="56">
        <v>1.2532399999999999</v>
      </c>
      <c r="Q1869" s="45">
        <v>44602</v>
      </c>
      <c r="R1869" s="56">
        <v>8.33</v>
      </c>
      <c r="S1869" s="56">
        <v>10.02807</v>
      </c>
      <c r="U1869" s="45">
        <v>44602</v>
      </c>
      <c r="V1869" s="56">
        <v>3.4155099999999998</v>
      </c>
      <c r="W1869" s="56">
        <v>4.6481700000000004</v>
      </c>
      <c r="Y1869" s="45">
        <v>44602</v>
      </c>
      <c r="Z1869" s="56">
        <v>3.0254699999999999</v>
      </c>
      <c r="AA1869" s="56">
        <v>9.4176500000000001</v>
      </c>
      <c r="AC1869" s="45">
        <v>44602</v>
      </c>
      <c r="AD1869" s="56">
        <v>0.27028000000000002</v>
      </c>
      <c r="AE1869" s="56">
        <v>0.55471999999999999</v>
      </c>
      <c r="AG1869" s="45">
        <v>44602</v>
      </c>
      <c r="AH1869" s="56">
        <v>1.28007</v>
      </c>
      <c r="AI1869" s="56">
        <v>0.60148000000000001</v>
      </c>
      <c r="AK1869" s="45">
        <v>44602</v>
      </c>
      <c r="AL1869" s="56">
        <v>3.0015299999999998</v>
      </c>
      <c r="AM1869" s="56">
        <v>1.79579</v>
      </c>
      <c r="AO1869" s="45">
        <v>44602</v>
      </c>
      <c r="AP1869" s="56">
        <v>5.1041600000000003</v>
      </c>
      <c r="AQ1869" s="56">
        <v>4.2013800000000003</v>
      </c>
    </row>
    <row r="1870" spans="1:43">
      <c r="A1870" s="45">
        <v>44603</v>
      </c>
      <c r="B1870" s="56">
        <v>0.51075999999999999</v>
      </c>
      <c r="C1870" s="56">
        <v>0.2409</v>
      </c>
      <c r="E1870" s="45">
        <v>44603</v>
      </c>
      <c r="F1870" s="56">
        <v>10</v>
      </c>
      <c r="G1870" s="56">
        <v>11.428570000000001</v>
      </c>
      <c r="I1870" s="45">
        <v>44603</v>
      </c>
      <c r="J1870" s="56">
        <v>2.9115899999999999</v>
      </c>
      <c r="K1870" s="56">
        <v>1.5351999999999999</v>
      </c>
      <c r="M1870" s="45">
        <v>44603</v>
      </c>
      <c r="N1870" s="56">
        <v>2.54969</v>
      </c>
      <c r="O1870" s="56">
        <v>0.86429999999999996</v>
      </c>
      <c r="Q1870" s="45">
        <v>44603</v>
      </c>
      <c r="R1870" s="56">
        <v>8.0096000000000007</v>
      </c>
      <c r="S1870" s="56">
        <v>9.7489000000000008</v>
      </c>
      <c r="U1870" s="45">
        <v>44603</v>
      </c>
      <c r="V1870" s="56">
        <v>4.1088800000000001</v>
      </c>
      <c r="W1870" s="56">
        <v>6.1376400000000002</v>
      </c>
      <c r="Y1870" s="45">
        <v>44603</v>
      </c>
      <c r="Z1870" s="56">
        <v>3.6396700000000002</v>
      </c>
      <c r="AA1870" s="56">
        <v>8.1892600000000009</v>
      </c>
      <c r="AC1870" s="45">
        <v>44603</v>
      </c>
      <c r="AD1870" s="56">
        <v>0.31712000000000001</v>
      </c>
      <c r="AE1870" s="56">
        <v>0.44494</v>
      </c>
      <c r="AG1870" s="45">
        <v>44603</v>
      </c>
      <c r="AH1870" s="56">
        <v>1.8661300000000001</v>
      </c>
      <c r="AI1870" s="56">
        <v>0.49352000000000001</v>
      </c>
      <c r="AK1870" s="45">
        <v>44603</v>
      </c>
      <c r="AL1870" s="56">
        <v>3.7968099999999998</v>
      </c>
      <c r="AM1870" s="56">
        <v>2.00102</v>
      </c>
      <c r="AO1870" s="45">
        <v>44603</v>
      </c>
      <c r="AP1870" s="56">
        <v>5.1388800000000003</v>
      </c>
      <c r="AQ1870" s="56">
        <v>3.3333300000000001</v>
      </c>
    </row>
    <row r="1871" spans="1:43">
      <c r="A1871" s="45">
        <v>44604</v>
      </c>
      <c r="B1871" s="56">
        <v>0.19877</v>
      </c>
      <c r="C1871" s="56">
        <v>0.13295000000000001</v>
      </c>
      <c r="E1871" s="45">
        <v>44604</v>
      </c>
      <c r="F1871" s="56">
        <v>0</v>
      </c>
      <c r="G1871" s="56">
        <v>0</v>
      </c>
      <c r="I1871" s="45">
        <v>44604</v>
      </c>
      <c r="J1871" s="56">
        <v>3.2292200000000002</v>
      </c>
      <c r="K1871" s="56">
        <v>0.31762000000000001</v>
      </c>
      <c r="M1871" s="45">
        <v>44604</v>
      </c>
      <c r="N1871" s="56">
        <v>1.7285999999999999</v>
      </c>
      <c r="O1871" s="56">
        <v>0.86429999999999996</v>
      </c>
      <c r="Q1871" s="45">
        <v>44604</v>
      </c>
      <c r="R1871" s="56">
        <v>4.9439200000000003</v>
      </c>
      <c r="S1871" s="56">
        <v>4.8458800000000002</v>
      </c>
      <c r="U1871" s="45">
        <v>44604</v>
      </c>
      <c r="V1871" s="56">
        <v>2.4653299999999998</v>
      </c>
      <c r="W1871" s="56">
        <v>5.3415499999999998</v>
      </c>
      <c r="Y1871" s="45">
        <v>44604</v>
      </c>
      <c r="Z1871" s="56">
        <v>2.1838000000000002</v>
      </c>
      <c r="AA1871" s="56">
        <v>7.4158299999999997</v>
      </c>
      <c r="AC1871" s="45">
        <v>44604</v>
      </c>
      <c r="AD1871" s="56">
        <v>0.29271999999999998</v>
      </c>
      <c r="AE1871" s="56">
        <v>0.35615000000000002</v>
      </c>
      <c r="AG1871" s="45">
        <v>44604</v>
      </c>
      <c r="AH1871" s="56">
        <v>1.03331</v>
      </c>
      <c r="AI1871" s="56">
        <v>0.23133000000000001</v>
      </c>
      <c r="AK1871" s="45">
        <v>44604</v>
      </c>
      <c r="AL1871" s="56">
        <v>2.0779800000000002</v>
      </c>
      <c r="AM1871" s="56">
        <v>0.87224000000000002</v>
      </c>
      <c r="AO1871" s="45">
        <v>44604</v>
      </c>
      <c r="AP1871" s="56">
        <v>1.0069399999999999</v>
      </c>
      <c r="AQ1871" s="56">
        <v>1.11111</v>
      </c>
    </row>
    <row r="1872" spans="1:43">
      <c r="A1872" s="45">
        <v>44605</v>
      </c>
      <c r="B1872" s="56">
        <v>0.15007000000000001</v>
      </c>
      <c r="C1872" s="56">
        <v>0.11057</v>
      </c>
      <c r="E1872" s="45">
        <v>44605</v>
      </c>
      <c r="F1872" s="56">
        <v>0</v>
      </c>
      <c r="G1872" s="56">
        <v>0</v>
      </c>
      <c r="I1872" s="45">
        <v>44605</v>
      </c>
      <c r="J1872" s="56">
        <v>1.5881400000000001</v>
      </c>
      <c r="K1872" s="56">
        <v>0.63524999999999998</v>
      </c>
      <c r="M1872" s="45">
        <v>44605</v>
      </c>
      <c r="N1872" s="56">
        <v>0.86429999999999996</v>
      </c>
      <c r="O1872" s="56">
        <v>0.86429999999999996</v>
      </c>
      <c r="Q1872" s="45">
        <v>44605</v>
      </c>
      <c r="R1872" s="56">
        <v>4.2466400000000002</v>
      </c>
      <c r="S1872" s="56">
        <v>3.3721199999999998</v>
      </c>
      <c r="U1872" s="45">
        <v>44605</v>
      </c>
      <c r="V1872" s="56">
        <v>1.59219</v>
      </c>
      <c r="W1872" s="56">
        <v>6.70261</v>
      </c>
      <c r="Y1872" s="45">
        <v>44605</v>
      </c>
      <c r="Z1872" s="56">
        <v>1.4103699999999999</v>
      </c>
      <c r="AA1872" s="56">
        <v>9.4858899999999995</v>
      </c>
      <c r="AC1872" s="45">
        <v>44605</v>
      </c>
      <c r="AD1872" s="56">
        <v>0.23418</v>
      </c>
      <c r="AE1872" s="56">
        <v>0.40151999999999999</v>
      </c>
      <c r="AG1872" s="45">
        <v>44605</v>
      </c>
      <c r="AH1872" s="56">
        <v>1.12584</v>
      </c>
      <c r="AI1872" s="56">
        <v>0.43182999999999999</v>
      </c>
      <c r="AK1872" s="45">
        <v>44605</v>
      </c>
      <c r="AL1872" s="56">
        <v>1.3596699999999999</v>
      </c>
      <c r="AM1872" s="56">
        <v>0.66700000000000004</v>
      </c>
      <c r="AO1872" s="45">
        <v>44605</v>
      </c>
      <c r="AP1872" s="56">
        <v>1.11111</v>
      </c>
      <c r="AQ1872" s="56">
        <v>1.11111</v>
      </c>
    </row>
  </sheetData>
  <mergeCells count="12">
    <mergeCell ref="AS1:AW1"/>
    <mergeCell ref="A1:C1"/>
    <mergeCell ref="E1:G1"/>
    <mergeCell ref="I1:K1"/>
    <mergeCell ref="M1:O1"/>
    <mergeCell ref="Q1:S1"/>
    <mergeCell ref="U1:W1"/>
    <mergeCell ref="Y1:AA1"/>
    <mergeCell ref="AC1:AE1"/>
    <mergeCell ref="AG1:AI1"/>
    <mergeCell ref="AK1:AM1"/>
    <mergeCell ref="AO1:AQ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주단위_ODS</vt:lpstr>
      <vt:lpstr>주단위_편집</vt:lpstr>
      <vt:lpstr>일단위_ODS</vt:lpstr>
    </vt:vector>
  </TitlesOfParts>
  <Company>data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2022-02-14T02:17:51Z</dcterms:created>
  <dcterms:modified xsi:type="dcterms:W3CDTF">2022-02-15T08:17:12Z</dcterms:modified>
</cp:coreProperties>
</file>