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e\Documents\GTbootcamp_JP\excel-challenge\"/>
    </mc:Choice>
  </mc:AlternateContent>
  <xr:revisionPtr revIDLastSave="0" documentId="13_ncr:1_{353781F1-98CE-4B03-9C93-5B7AEED68B7D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6" l="1"/>
  <c r="B11" i="6"/>
  <c r="B10" i="6"/>
  <c r="B9" i="6"/>
  <c r="B8" i="6"/>
  <c r="B7" i="6"/>
  <c r="B6" i="6"/>
  <c r="B5" i="6"/>
  <c r="B4" i="6"/>
  <c r="B3" i="6"/>
  <c r="B1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<sst xmlns="http://schemas.openxmlformats.org/spreadsheetml/2006/main" count="24825" uniqueCount="8404">
  <si>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</si>
  <si>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</si>
  <si>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</si>
  <si>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</si>
  <si>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</si>
  <si>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</si>
  <si>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</si>
  <si>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</si>
  <si>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</si>
  <si>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</si>
  <si>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</si>
  <si>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</si>
  <si>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</si>
  <si>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</si>
  <si>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</si>
  <si>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</si>
  <si>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</si>
  <si>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</si>
  <si>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</si>
  <si>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</si>
  <si>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</si>
  <si>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</si>
  <si>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</si>
  <si>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</si>
  <si>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</si>
  <si>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</si>
  <si>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</si>
  <si>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</si>
  <si>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</si>
  <si>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</si>
  <si>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</si>
  <si>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</si>
  <si>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</si>
  <si>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</si>
  <si>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</si>
  <si>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</si>
  <si>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</si>
  <si>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</si>
  <si>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</si>
  <si>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</si>
  <si>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</si>
  <si>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</si>
  <si>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</si>
  <si>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</si>
  <si>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</si>
  <si>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</si>
  <si>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</si>
  <si>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</si>
  <si>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</si>
  <si>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</si>
  <si>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</si>
  <si>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</si>
  <si>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</si>
  <si>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</si>
  <si>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</si>
  <si>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</si>
  <si>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</si>
  <si>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</si>
  <si>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</si>
  <si>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</si>
  <si>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</si>
  <si>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</si>
  <si>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</si>
  <si>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</si>
  <si>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</si>
  <si>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</si>
  <si>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</si>
  <si>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</si>
  <si>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</si>
  <si>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</si>
  <si>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</si>
  <si>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</si>
  <si>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</si>
  <si>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</si>
  <si>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</si>
  <si>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</si>
  <si>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</si>
  <si>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</si>
  <si>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</si>
  <si>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</si>
  <si>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</si>
  <si>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</si>
  <si>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</si>
  <si>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</si>
  <si>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</si>
  <si>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</si>
  <si>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</si>
  <si>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</si>
  <si>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</si>
  <si>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</si>
  <si>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</si>
  <si>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</si>
  <si>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</si>
  <si>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</si>
  <si>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</si>
  <si>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</si>
  <si>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</si>
  <si>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</si>
  <si>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</si>
  <si>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</si>
  <si>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</si>
  <si>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</si>
  <si>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</si>
  <si>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</si>
  <si>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</si>
  <si>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</si>
  <si>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</si>
  <si>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</si>
  <si>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</si>
  <si>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</si>
  <si>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</si>
  <si>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</si>
  <si>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</si>
  <si>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</si>
  <si>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</si>
  <si>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</si>
  <si>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</si>
  <si>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</si>
  <si>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</si>
  <si>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</si>
  <si>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</si>
  <si>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</si>
  <si>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</si>
  <si>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</si>
  <si>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</si>
  <si>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</si>
  <si>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</si>
  <si>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</si>
  <si>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</si>
  <si>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</si>
  <si>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</si>
  <si>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</si>
  <si>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</si>
  <si>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</si>
  <si>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</si>
  <si>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</si>
  <si>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</si>
  <si>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</si>
  <si>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</si>
  <si>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</si>
  <si>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</si>
  <si>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</si>
  <si>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</si>
  <si>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</si>
  <si>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</si>
  <si>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</si>
  <si>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</si>
  <si>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</si>
  <si>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</si>
  <si>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</si>
  <si>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</si>
  <si>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</si>
  <si>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</si>
  <si>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</si>
  <si>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</si>
  <si>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</si>
  <si>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</si>
  <si>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</si>
  <si>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</si>
  <si>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</si>
  <si>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</si>
  <si>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</si>
  <si>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</si>
  <si>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</si>
  <si>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</si>
  <si>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</si>
  <si>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</si>
  <si>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</si>
  <si>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</si>
  <si>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</si>
  <si>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</si>
  <si>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</si>
  <si>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</si>
  <si>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</si>
  <si>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</si>
  <si>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</si>
  <si>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</si>
  <si>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</si>
  <si>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</si>
  <si>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</si>
  <si>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</si>
  <si>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</si>
  <si>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</si>
  <si>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</si>
  <si>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</si>
  <si>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</si>
  <si>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</si>
  <si>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</si>
  <si>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</si>
  <si>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</si>
  <si>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</si>
  <si>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</si>
  <si>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</si>
  <si>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</si>
  <si>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</si>
  <si>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</si>
  <si>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</si>
  <si>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</si>
  <si>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</si>
  <si>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</si>
  <si>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</si>
  <si>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</si>
  <si>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</si>
  <si>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</si>
  <si>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</si>
  <si>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</si>
  <si>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</si>
  <si>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</si>
  <si>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</si>
  <si>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</si>
  <si>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</si>
  <si>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</si>
  <si>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</si>
  <si>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</si>
  <si>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</si>
  <si>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</si>
  <si>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</si>
  <si>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</si>
  <si>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</si>
  <si>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</si>
  <si>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</si>
  <si>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</si>
  <si>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</si>
  <si>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</si>
  <si>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</si>
  <si>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</si>
  <si>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</si>
  <si>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</si>
  <si>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</si>
  <si>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</si>
  <si>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</si>
  <si>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</si>
  <si>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</si>
  <si>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</si>
  <si>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</si>
  <si>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</si>
  <si>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</si>
  <si>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</si>
  <si>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</si>
  <si>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</si>
  <si>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</si>
  <si>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</si>
  <si>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</si>
  <si>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</si>
  <si>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</si>
  <si>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</si>
  <si>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</si>
  <si>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</si>
  <si>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</si>
  <si>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</si>
  <si>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</si>
  <si>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</si>
  <si>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</si>
  <si>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</si>
  <si>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</si>
  <si>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</si>
  <si>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</si>
  <si>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</si>
  <si>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</si>
  <si>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</si>
  <si>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</si>
  <si>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</si>
  <si>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</si>
  <si>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</si>
  <si>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</si>
  <si>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</si>
  <si>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</si>
  <si>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</si>
  <si>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</si>
  <si>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</si>
  <si>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</si>
  <si>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</si>
  <si>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</si>
  <si>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</si>
  <si>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</si>
  <si>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</si>
  <si>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</si>
  <si>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</si>
  <si>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</si>
  <si>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</si>
  <si>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</si>
  <si>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</si>
  <si>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</si>
  <si>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</si>
  <si>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</si>
  <si>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</si>
  <si>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</si>
  <si>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</si>
  <si>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</si>
  <si>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</si>
  <si>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</si>
  <si>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</si>
  <si>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</si>
  <si>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</si>
  <si>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</si>
  <si>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</si>
  <si>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</si>
  <si>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</si>
  <si>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</si>
  <si>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</si>
  <si>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</si>
  <si>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</si>
  <si>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</si>
  <si>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</si>
  <si>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</si>
  <si>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</si>
  <si>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</si>
  <si>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</si>
  <si>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</si>
  <si>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</si>
  <si>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</si>
  <si>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</si>
  <si>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</si>
  <si>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</si>
  <si>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</si>
  <si>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</si>
  <si>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</si>
  <si>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</si>
  <si>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</si>
  <si>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</si>
  <si>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</si>
  <si>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</si>
  <si>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</si>
  <si>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</si>
  <si>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</si>
  <si>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</si>
  <si>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</si>
  <si>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</si>
  <si>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</si>
  <si>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</si>
  <si>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</si>
  <si>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</si>
  <si>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</si>
  <si>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</si>
  <si>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</si>
  <si>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</si>
  <si>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</si>
  <si>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</si>
  <si>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</si>
  <si>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</si>
  <si>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</si>
  <si>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</si>
  <si>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</si>
  <si>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</si>
  <si>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</si>
  <si>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</si>
  <si>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</si>
  <si>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</si>
  <si>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</si>
  <si>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</si>
  <si>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</si>
  <si>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</si>
  <si>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</si>
  <si>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</si>
  <si>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</si>
  <si>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</si>
  <si>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</si>
  <si>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</si>
  <si>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</si>
  <si>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</si>
  <si>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</si>
  <si>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</si>
  <si>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</si>
  <si>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</si>
  <si>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</si>
  <si>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</si>
  <si>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</si>
  <si>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</si>
  <si>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</si>
  <si>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</si>
  <si>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</si>
  <si>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</si>
  <si>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</si>
  <si>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</si>
  <si>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</si>
  <si>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</si>
  <si>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</si>
  <si>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</si>
  <si>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</si>
  <si>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</si>
  <si>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</si>
  <si>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</si>
  <si>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</si>
  <si>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</si>
  <si>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</si>
  <si>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</si>
  <si>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</si>
  <si>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</si>
  <si>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</si>
  <si>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</si>
  <si>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</si>
  <si>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</si>
  <si>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</si>
  <si>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</si>
  <si>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</si>
  <si>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</si>
  <si>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</si>
  <si>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</si>
  <si>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</si>
  <si>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</si>
  <si>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</si>
  <si>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</si>
  <si>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</si>
  <si>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</si>
  <si>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</si>
  <si>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</si>
  <si>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</si>
  <si>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</si>
  <si>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</si>
  <si>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</si>
  <si>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</si>
  <si>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</si>
  <si>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</si>
  <si>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</si>
  <si>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</si>
  <si>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</si>
  <si>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</si>
  <si>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</si>
  <si>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</si>
  <si>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</si>
  <si>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</si>
  <si>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</si>
  <si>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</si>
  <si>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</si>
  <si>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</si>
  <si>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</si>
  <si>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</si>
  <si>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</si>
  <si>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</si>
  <si>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</si>
  <si>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</si>
  <si>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</si>
  <si>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</si>
  <si>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</si>
  <si>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</si>
  <si>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</si>
  <si>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</si>
  <si>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</si>
  <si>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</si>
  <si>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</si>
  <si>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</si>
  <si>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</si>
  <si>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</si>
  <si>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</si>
  <si>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</si>
  <si>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</si>
  <si>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</si>
  <si>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</si>
  <si>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</si>
  <si>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</si>
  <si>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</si>
  <si>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</si>
  <si>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</si>
  <si>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</si>
  <si>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</si>
  <si>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</si>
  <si>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</si>
  <si>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</si>
  <si>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</si>
  <si>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</si>
  <si>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</si>
  <si>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</si>
  <si>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</si>
  <si>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</si>
  <si>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</si>
  <si>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</si>
  <si>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</si>
  <si>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</si>
  <si>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</si>
  <si>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</si>
  <si>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</si>
  <si>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</si>
  <si>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</si>
  <si>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</si>
  <si>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</si>
  <si>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</si>
  <si>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</si>
  <si>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</si>
  <si>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</si>
  <si>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</si>
  <si>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</si>
  <si>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</si>
  <si>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</si>
  <si>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</si>
  <si>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</si>
  <si>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</si>
  <si>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</si>
  <si>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</si>
  <si>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</si>
  <si>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</si>
  <si>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</si>
  <si>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</si>
  <si>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</si>
  <si>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</si>
  <si>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</si>
  <si>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</si>
  <si>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</si>
  <si>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</si>
  <si>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</si>
  <si>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</si>
  <si>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</si>
  <si>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</si>
  <si>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</si>
  <si>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</si>
  <si>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</si>
  <si>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</si>
  <si>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</si>
  <si>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</si>
  <si>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</si>
  <si>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</si>
  <si>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</si>
  <si>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</si>
  <si>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</si>
  <si>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</si>
  <si>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</si>
  <si>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</si>
  <si>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</si>
  <si>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</si>
  <si>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</si>
  <si>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</si>
  <si>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</si>
  <si>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</si>
  <si>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</si>
  <si>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</si>
  <si>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</si>
  <si>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</si>
  <si>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</si>
  <si>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</si>
  <si>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</si>
  <si>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</si>
  <si>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</si>
  <si>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</si>
  <si>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</si>
  <si>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</si>
  <si>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</si>
  <si>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</si>
  <si>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</si>
  <si>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</si>
  <si>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</si>
  <si>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</si>
  <si>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</si>
  <si>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</si>
  <si>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</si>
  <si>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</si>
  <si>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</si>
  <si>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</si>
  <si>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</si>
  <si>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</si>
  <si>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</si>
  <si>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</si>
  <si>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</si>
  <si>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</si>
  <si>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</si>
  <si>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</si>
  <si>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</si>
  <si>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</si>
  <si>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</si>
  <si>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</si>
  <si>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</si>
  <si>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</si>
  <si>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</si>
  <si>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</si>
  <si>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</si>
  <si>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</si>
  <si>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</si>
  <si>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</si>
  <si>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</si>
  <si>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</si>
  <si>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</si>
  <si>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</si>
  <si>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</si>
  <si>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</si>
  <si>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</si>
  <si>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</si>
  <si>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</si>
  <si>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</si>
  <si>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</si>
  <si>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</si>
  <si>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</si>
  <si>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</si>
  <si>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</si>
  <si>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</si>
  <si>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</si>
  <si>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</si>
  <si>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</si>
  <si>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</si>
  <si>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</si>
  <si>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</si>
  <si>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</si>
  <si>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</si>
  <si>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</si>
  <si>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</si>
  <si>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</si>
  <si>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</si>
  <si>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</si>
  <si>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</si>
  <si>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</si>
  <si>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</si>
  <si>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</si>
  <si>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</si>
  <si>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</si>
  <si>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</si>
  <si>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</si>
  <si>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</si>
  <si>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</si>
  <si>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</si>
  <si>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</si>
  <si>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</si>
  <si>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</si>
  <si>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</si>
  <si>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</si>
  <si>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</si>
  <si>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</si>
  <si>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</si>
  <si>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</si>
  <si>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</si>
  <si>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</si>
  <si>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</si>
  <si>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</si>
  <si>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</si>
  <si>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</si>
  <si>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</si>
  <si>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</si>
  <si>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</si>
  <si>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</si>
  <si>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</si>
  <si>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</si>
  <si>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</si>
  <si>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</si>
  <si>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</si>
  <si>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</si>
  <si>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</si>
  <si>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</si>
  <si>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</si>
  <si>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</si>
  <si>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</si>
  <si>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</si>
  <si>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</si>
  <si>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</si>
  <si>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</si>
  <si>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</si>
  <si>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</si>
  <si>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</si>
  <si>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</si>
  <si>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</si>
  <si>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</si>
  <si>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</si>
  <si>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</si>
  <si>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</si>
  <si>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</si>
  <si>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</si>
  <si>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</si>
  <si>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</si>
  <si>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</si>
  <si>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</si>
  <si>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</si>
  <si>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</si>
  <si>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</si>
  <si>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</si>
  <si>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</si>
  <si>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</si>
  <si>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</si>
  <si>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</si>
  <si>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</si>
  <si>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</si>
  <si>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</si>
  <si>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</si>
  <si>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</si>
  <si>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</si>
  <si>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</si>
  <si>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</si>
  <si>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</si>
  <si>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</si>
  <si>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</si>
  <si>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</si>
  <si>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</si>
  <si>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</si>
  <si>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</si>
  <si>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</si>
  <si>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</si>
  <si>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</si>
  <si>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</si>
  <si>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</si>
  <si>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</si>
  <si>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</si>
  <si>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</si>
  <si>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</si>
  <si>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</si>
  <si>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</si>
  <si>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</si>
  <si>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</si>
  <si>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</si>
  <si>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</si>
  <si>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</si>
  <si>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</si>
  <si>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</si>
  <si>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</si>
  <si>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</si>
  <si>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</si>
  <si>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</si>
  <si>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</si>
  <si>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</si>
  <si>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</si>
  <si>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</si>
  <si>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</si>
  <si>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</si>
  <si>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</si>
  <si>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</si>
  <si>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</si>
  <si>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</si>
  <si>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</si>
  <si>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</si>
  <si>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</si>
  <si>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</si>
  <si>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</si>
  <si>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</si>
  <si>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</si>
  <si>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</si>
  <si>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</si>
  <si>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</si>
  <si>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</si>
  <si>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</si>
  <si>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</si>
  <si>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</si>
  <si>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</si>
  <si>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</si>
  <si>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</si>
  <si>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</si>
  <si>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</si>
  <si>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</si>
  <si>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</si>
  <si>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</si>
  <si>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</si>
  <si>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</si>
  <si>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</si>
  <si>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</si>
  <si>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</si>
  <si>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</si>
  <si>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</si>
  <si>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</si>
  <si>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</si>
  <si>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</si>
  <si>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</si>
  <si>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</si>
  <si>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</si>
  <si>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</si>
  <si>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</si>
  <si>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</si>
  <si>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</si>
  <si>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</si>
  <si>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</si>
  <si>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</si>
  <si>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</si>
  <si>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</si>
  <si>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</si>
  <si>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</si>
  <si>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</si>
  <si>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</si>
  <si>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</si>
  <si>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</si>
  <si>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</si>
  <si>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</si>
  <si>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</si>
  <si>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</si>
  <si>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</si>
  <si>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</si>
  <si>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</si>
  <si>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</si>
  <si>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</si>
  <si>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</si>
  <si>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</si>
  <si>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</si>
  <si>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</si>
  <si>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</si>
  <si>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</si>
  <si>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</si>
  <si>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</si>
  <si>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</si>
  <si>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</si>
  <si>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</si>
  <si>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</si>
  <si>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</si>
  <si>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</si>
  <si>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</si>
  <si>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</si>
  <si>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</si>
  <si>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</si>
  <si>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</si>
  <si>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</si>
  <si>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</si>
  <si>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</si>
  <si>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</si>
  <si>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</si>
  <si>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</si>
  <si>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</si>
  <si>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</si>
  <si>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</si>
  <si>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</si>
  <si>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</si>
  <si>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</si>
  <si>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</si>
  <si>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</si>
  <si>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</si>
  <si>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</si>
  <si>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</si>
  <si>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</si>
  <si>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</si>
  <si>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</si>
  <si>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</si>
  <si>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</si>
  <si>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</si>
  <si>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</si>
  <si>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</si>
  <si>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</si>
  <si>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</si>
  <si>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</si>
  <si>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</si>
  <si>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</si>
  <si>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</si>
  <si>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</si>
  <si>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</si>
  <si>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</si>
  <si>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</si>
  <si>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</si>
  <si>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</si>
  <si>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</si>
  <si>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</si>
  <si>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</si>
  <si>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</si>
  <si>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</si>
  <si>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</si>
  <si>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</si>
  <si>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</si>
  <si>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</si>
  <si>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</si>
  <si>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</si>
  <si>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</si>
  <si>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</si>
  <si>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</si>
  <si>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</si>
  <si>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</si>
  <si>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</si>
  <si>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</si>
  <si>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</si>
  <si>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</si>
  <si>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</si>
  <si>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</si>
  <si>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</si>
  <si>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</si>
  <si>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</si>
  <si>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</si>
  <si>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</si>
  <si>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</si>
  <si>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</si>
  <si>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</si>
  <si>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</si>
  <si>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</si>
  <si>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</si>
  <si>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</si>
  <si>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</si>
  <si>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</si>
  <si>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</si>
  <si>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</si>
  <si>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</si>
  <si>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</si>
  <si>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</si>
  <si>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</si>
  <si>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</si>
  <si>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</si>
  <si>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</si>
  <si>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</si>
  <si>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</si>
  <si>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</si>
  <si>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</si>
  <si>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</si>
  <si>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</si>
  <si>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</si>
  <si>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</si>
  <si>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</si>
  <si>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</si>
  <si>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</si>
  <si>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</si>
  <si>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</si>
  <si>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</si>
  <si>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</si>
  <si>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</si>
  <si>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</si>
  <si>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</si>
  <si>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</si>
  <si>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</si>
  <si>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</si>
  <si>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</si>
  <si>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</si>
  <si>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</si>
  <si>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</si>
  <si>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</si>
  <si>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</si>
  <si>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</si>
  <si>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</si>
  <si>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</si>
  <si>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</si>
  <si>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</si>
  <si>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</si>
  <si>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</si>
  <si>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</si>
  <si>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</si>
  <si>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</si>
  <si>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</si>
  <si>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</si>
  <si>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</si>
  <si>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</si>
  <si>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</si>
  <si>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</si>
  <si>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</si>
  <si>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</si>
  <si>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</si>
  <si>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</si>
  <si>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</si>
  <si>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</si>
  <si>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</si>
  <si>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</si>
  <si>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</si>
  <si>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</si>
  <si>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</si>
  <si>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</si>
  <si>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</si>
  <si>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</si>
  <si>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</si>
  <si>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</si>
  <si>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</si>
  <si>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</si>
  <si>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</si>
  <si>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</si>
  <si>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</si>
  <si>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</si>
  <si>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</si>
  <si>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</si>
  <si>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</si>
  <si>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</si>
  <si>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</si>
  <si>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</si>
  <si>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</si>
  <si>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</si>
  <si>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</si>
  <si>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</si>
  <si>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</si>
  <si>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</si>
  <si>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</si>
  <si>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</si>
  <si>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</si>
  <si>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</si>
  <si>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</si>
  <si>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</si>
  <si>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</si>
  <si>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</si>
  <si>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</si>
  <si>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</si>
  <si>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</si>
  <si>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</si>
  <si>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</si>
  <si>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</si>
  <si>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</si>
  <si>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</si>
  <si>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</si>
  <si>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</si>
  <si>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</si>
  <si>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</si>
  <si>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</si>
  <si>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</si>
  <si>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</si>
  <si>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</si>
  <si>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</si>
  <si>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</si>
  <si>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</si>
  <si>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</si>
  <si>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</si>
  <si>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</si>
  <si>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</si>
  <si>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</si>
  <si>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</si>
  <si>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</si>
  <si>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</si>
  <si>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</si>
  <si>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</si>
  <si>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</si>
  <si>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</si>
  <si>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</si>
  <si>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</si>
  <si>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</si>
  <si>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</si>
  <si>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</si>
  <si>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</si>
  <si>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</si>
  <si>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</si>
  <si>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</si>
  <si>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</si>
  <si>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</si>
  <si>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</si>
  <si>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</si>
  <si>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</si>
  <si>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</si>
  <si>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</si>
  <si>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</si>
  <si>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</si>
  <si>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</si>
  <si>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</si>
  <si>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</si>
  <si>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</si>
  <si>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</si>
  <si>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</si>
  <si>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</si>
  <si>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</si>
  <si>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</si>
  <si>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</si>
  <si>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</si>
  <si>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</si>
  <si>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</si>
  <si>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</si>
  <si>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</si>
  <si>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</si>
  <si>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</si>
  <si>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</si>
  <si>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</si>
  <si>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</si>
  <si>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</si>
  <si>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</si>
  <si>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</si>
  <si>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</si>
  <si>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</si>
  <si>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</si>
  <si>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</si>
  <si>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</si>
  <si>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</si>
  <si>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</si>
  <si>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</si>
  <si>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</si>
  <si>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</si>
  <si>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</si>
  <si>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</si>
  <si>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</si>
  <si>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</si>
  <si>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</si>
  <si>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</si>
  <si>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</si>
  <si>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</si>
  <si>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</si>
  <si>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</si>
  <si>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</si>
  <si>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</si>
  <si>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</si>
  <si>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</si>
  <si>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</si>
  <si>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</si>
  <si>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</si>
  <si>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</si>
  <si>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</si>
  <si>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</si>
  <si>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</si>
  <si>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</si>
  <si>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</si>
  <si>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</si>
  <si>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</si>
  <si>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</si>
  <si>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</si>
  <si>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</si>
  <si>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</si>
  <si>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</si>
  <si>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</si>
  <si>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</si>
  <si>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</si>
  <si>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</si>
  <si>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</si>
  <si>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</si>
  <si>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</si>
  <si>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</si>
  <si>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</si>
  <si>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</si>
  <si>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</si>
  <si>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</si>
  <si>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</si>
  <si>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</si>
  <si>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</si>
  <si>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</si>
  <si>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</si>
  <si>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</si>
  <si>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</si>
  <si>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</si>
  <si>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</si>
  <si>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</si>
  <si>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</si>
  <si>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</si>
  <si>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</si>
  <si>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</si>
  <si>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</si>
  <si>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</si>
  <si>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</si>
  <si>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</si>
  <si>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</si>
  <si>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</si>
  <si>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</si>
  <si>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</si>
  <si>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</si>
  <si>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</si>
  <si>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</si>
  <si>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</si>
  <si>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</si>
  <si>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</si>
  <si>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</si>
  <si>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</si>
  <si>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</si>
  <si>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</si>
  <si>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</si>
  <si>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</si>
  <si>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</si>
  <si>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</si>
  <si>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</si>
  <si>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</si>
  <si>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</si>
  <si>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</si>
  <si>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</si>
  <si>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</si>
  <si>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</si>
  <si>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</si>
  <si>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</si>
  <si>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</si>
  <si>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</si>
  <si>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</si>
  <si>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</si>
  <si>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</si>
  <si>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</si>
  <si>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</si>
  <si>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</si>
  <si>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</si>
  <si>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</si>
  <si>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</si>
  <si>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</si>
  <si>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</si>
  <si>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</si>
  <si>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</si>
  <si>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</si>
  <si>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</si>
  <si>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</si>
  <si>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</si>
  <si>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</si>
  <si>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</si>
  <si>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</si>
  <si>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</si>
  <si>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</si>
  <si>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</si>
  <si>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</si>
  <si>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</si>
  <si>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</si>
  <si>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</si>
  <si>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</si>
  <si>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</si>
  <si>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</si>
  <si>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</si>
  <si>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</si>
  <si>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</si>
  <si>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</si>
  <si>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</si>
  <si>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</si>
  <si>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</si>
  <si>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</si>
  <si>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</si>
  <si>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</si>
  <si>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</si>
  <si>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</si>
  <si>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</si>
  <si>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</si>
  <si>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</si>
  <si>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</si>
  <si>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</si>
  <si>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</si>
  <si>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</si>
  <si>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</si>
  <si>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</si>
  <si>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</si>
  <si>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</si>
  <si>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</si>
  <si>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</si>
  <si>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</si>
  <si>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</si>
  <si>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</si>
  <si>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</si>
  <si>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</si>
  <si>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</si>
  <si>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</si>
  <si>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</si>
  <si>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</si>
  <si>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</si>
  <si>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</si>
  <si>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</si>
  <si>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</si>
  <si>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</si>
  <si>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</si>
  <si>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</si>
  <si>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</si>
  <si>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</si>
  <si>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</si>
  <si>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</si>
  <si>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</si>
  <si>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</si>
  <si>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</si>
  <si>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</si>
  <si>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</si>
  <si>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</si>
  <si>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</si>
  <si>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</si>
  <si>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</si>
  <si>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</si>
  <si>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</si>
  <si>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</si>
  <si>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</si>
  <si>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</si>
  <si>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</si>
  <si>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</si>
  <si>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</si>
  <si>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</si>
  <si>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</si>
  <si>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</si>
  <si>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</si>
  <si>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</si>
  <si>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</si>
  <si>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</si>
  <si>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</si>
  <si>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</si>
  <si>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</si>
  <si>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</si>
  <si>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</si>
  <si>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</si>
  <si>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</si>
  <si>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</si>
  <si>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</si>
  <si>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</si>
  <si>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</si>
  <si>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</si>
  <si>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</si>
  <si>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</si>
  <si>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</si>
  <si>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</si>
  <si>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</si>
  <si>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</si>
  <si>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</si>
  <si>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</si>
  <si>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</si>
  <si>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</si>
  <si>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</si>
  <si>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</si>
  <si>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</si>
  <si>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</si>
  <si>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</si>
  <si>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</si>
  <si>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</si>
  <si>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</si>
  <si>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</si>
  <si>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</si>
  <si>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</si>
  <si>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</si>
  <si>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</si>
  <si>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</si>
  <si>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</si>
  <si>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</si>
  <si>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</si>
  <si>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</si>
  <si>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</si>
  <si>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</si>
  <si>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</si>
  <si>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</si>
  <si>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</si>
  <si>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</si>
  <si>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</si>
  <si>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</si>
  <si>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</si>
  <si>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</si>
  <si>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</si>
  <si>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</si>
  <si>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</si>
  <si>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</si>
  <si>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</si>
  <si>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</si>
  <si>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</si>
  <si>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</si>
  <si>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</si>
  <si>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</si>
  <si>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</si>
  <si>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</si>
  <si>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</si>
  <si>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</si>
  <si>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</si>
  <si>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</si>
  <si>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</si>
  <si>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</si>
  <si>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</si>
  <si>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</si>
  <si>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</si>
  <si>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</si>
  <si>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</si>
  <si>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</si>
  <si>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</si>
  <si>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</si>
  <si>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</si>
  <si>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</si>
  <si>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</si>
  <si>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</si>
  <si>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</si>
  <si>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</si>
  <si>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</si>
  <si>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</si>
  <si>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</si>
  <si>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</si>
  <si>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</si>
  <si>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</si>
  <si>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</si>
  <si>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</si>
  <si>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</si>
  <si>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</si>
  <si>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</si>
  <si>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</si>
  <si>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</si>
  <si>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</si>
  <si>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</si>
  <si>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</si>
  <si>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</si>
  <si>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</si>
  <si>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</si>
  <si>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</si>
  <si>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</si>
  <si>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</si>
  <si>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</si>
  <si>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</si>
  <si>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</si>
  <si>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</si>
  <si>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</si>
  <si>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</si>
  <si>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</si>
  <si>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</si>
  <si>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</si>
  <si>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</si>
  <si>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</si>
  <si>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</si>
  <si>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</si>
  <si>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</si>
  <si>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</si>
  <si>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</si>
  <si>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</si>
  <si>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</si>
  <si>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</si>
  <si>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</si>
  <si>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</si>
  <si>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</si>
  <si>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</si>
  <si>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</si>
  <si>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</si>
  <si>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</si>
  <si>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</si>
  <si>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</si>
  <si>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</si>
  <si>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</si>
  <si>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</si>
  <si>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</si>
  <si>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</si>
  <si>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</si>
  <si>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</si>
  <si>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</si>
  <si>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</si>
  <si>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</si>
  <si>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</si>
  <si>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</si>
  <si>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</si>
  <si>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</si>
  <si>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</si>
  <si>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</si>
  <si>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</si>
  <si>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</si>
  <si>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</si>
  <si>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</si>
  <si>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</si>
  <si>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</si>
  <si>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</si>
  <si>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</si>
  <si>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</si>
  <si>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</si>
  <si>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</si>
  <si>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</si>
  <si>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</si>
  <si>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</si>
  <si>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</si>
  <si>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</si>
  <si>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</si>
  <si>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</si>
  <si>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</si>
  <si>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</si>
  <si>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</si>
  <si>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</si>
  <si>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</si>
  <si>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</si>
  <si>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</si>
  <si>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</si>
  <si>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</si>
  <si>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</si>
  <si>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</si>
  <si>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</si>
  <si>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</si>
  <si>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</si>
  <si>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</si>
  <si>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</si>
  <si>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</si>
  <si>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</si>
  <si>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</si>
  <si>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</si>
  <si>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</si>
  <si>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</si>
  <si>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</si>
  <si>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</si>
  <si>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</si>
  <si>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</si>
  <si>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</si>
  <si>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</si>
  <si>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</si>
  <si>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</si>
  <si>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</si>
  <si>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</si>
  <si>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</si>
  <si>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</si>
  <si>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</si>
  <si>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</si>
  <si>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</si>
  <si>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</si>
  <si>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</si>
  <si>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</si>
  <si>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</si>
  <si>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</si>
  <si>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</si>
  <si>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</si>
  <si>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</si>
  <si>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</si>
  <si>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</si>
  <si>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</si>
  <si>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</si>
  <si>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</si>
  <si>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</si>
  <si>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</si>
  <si>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</si>
  <si>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</si>
  <si>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</si>
  <si>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</si>
  <si>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</si>
  <si>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</si>
  <si>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</si>
  <si>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</si>
  <si>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</si>
  <si>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</si>
  <si>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</si>
  <si>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</si>
  <si>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</si>
  <si>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</si>
  <si>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</si>
  <si>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</si>
  <si>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</si>
  <si>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</si>
  <si>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</si>
  <si>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</si>
  <si>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</si>
  <si>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</si>
  <si>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</si>
  <si>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</si>
  <si>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</si>
  <si>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</si>
  <si>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</si>
  <si>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</si>
  <si>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</si>
  <si>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</si>
  <si>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</si>
  <si>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</si>
  <si>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</si>
  <si>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</si>
  <si>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</si>
  <si>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</si>
  <si>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</si>
  <si>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</si>
  <si>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</si>
  <si>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</si>
  <si>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</si>
  <si>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</si>
  <si>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</si>
  <si>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</si>
  <si>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</si>
  <si>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</si>
  <si>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</si>
  <si>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</si>
  <si>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</si>
  <si>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</si>
  <si>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</si>
  <si>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</si>
  <si>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</si>
  <si>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</si>
  <si>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</si>
  <si>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</si>
  <si>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</si>
  <si>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</si>
  <si>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</si>
  <si>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</si>
  <si>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</si>
  <si>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</si>
  <si>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</si>
  <si>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</si>
  <si>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</si>
  <si>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</si>
  <si>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</si>
  <si>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</si>
  <si>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</si>
  <si>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</si>
  <si>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</si>
  <si>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</si>
  <si>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</si>
  <si>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</si>
  <si>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</si>
  <si>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</si>
  <si>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</si>
  <si>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</si>
  <si>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</si>
  <si>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</si>
  <si>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</si>
  <si>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</si>
  <si>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</si>
  <si>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</si>
  <si>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</si>
  <si>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</si>
  <si>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</si>
  <si>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</si>
  <si>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</si>
  <si>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</si>
  <si>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</si>
  <si>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</si>
  <si>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</si>
  <si>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</si>
  <si>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</si>
  <si>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</si>
  <si>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</si>
  <si>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</si>
  <si>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</si>
  <si>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</si>
  <si>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</si>
  <si>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</si>
  <si>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</si>
  <si>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</si>
  <si>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</si>
  <si>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</si>
  <si>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</si>
  <si>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</si>
  <si>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</si>
  <si>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</si>
  <si>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</si>
  <si>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</si>
  <si>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</si>
  <si>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</si>
  <si>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</si>
  <si>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</si>
  <si>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</si>
  <si>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</si>
  <si>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</si>
  <si>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</si>
  <si>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</si>
  <si>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</si>
  <si>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</si>
  <si>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</si>
  <si>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</si>
  <si>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</si>
  <si>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</si>
  <si>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</si>
  <si>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</si>
  <si>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</si>
  <si>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</si>
  <si>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</si>
  <si>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</si>
  <si>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</si>
  <si>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</si>
  <si>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</si>
  <si>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</si>
  <si>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</si>
  <si>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</si>
  <si>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</si>
  <si>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</si>
  <si>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</si>
  <si>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</si>
  <si>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</si>
  <si>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</si>
  <si>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</si>
  <si>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</si>
  <si>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</si>
  <si>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</si>
  <si>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</si>
  <si>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</si>
  <si>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</si>
  <si>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</si>
  <si>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</si>
  <si>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</si>
  <si>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</si>
  <si>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</si>
  <si>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</si>
  <si>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</si>
  <si>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</si>
  <si>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</si>
  <si>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</si>
  <si>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</si>
  <si>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</si>
  <si>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</si>
  <si>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</si>
  <si>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</si>
  <si>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</si>
  <si>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</si>
  <si>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</si>
  <si>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</si>
  <si>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</si>
  <si>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</si>
  <si>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</si>
  <si>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</si>
  <si>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</si>
  <si>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</si>
  <si>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</si>
  <si>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</si>
  <si>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</si>
  <si>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</si>
  <si>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</si>
  <si>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</si>
  <si>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</si>
  <si>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</si>
  <si>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</si>
  <si>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</si>
  <si>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</si>
  <si>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</si>
  <si>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</si>
  <si>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</si>
  <si>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</si>
  <si>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</si>
  <si>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</si>
  <si>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</si>
  <si>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</si>
  <si>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</si>
  <si>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</si>
  <si>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</si>
  <si>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</si>
  <si>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</si>
  <si>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</si>
  <si>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</si>
  <si>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</si>
  <si>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</si>
  <si>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</si>
  <si>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</si>
  <si>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</si>
  <si>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</si>
  <si>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</si>
  <si>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</si>
  <si>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</si>
  <si>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</si>
  <si>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</si>
  <si>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</si>
  <si>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</si>
  <si>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</si>
  <si>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</si>
  <si>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</si>
  <si>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</si>
  <si>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</si>
  <si>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</si>
  <si>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</si>
  <si>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</si>
  <si>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</si>
  <si>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</si>
  <si>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</si>
  <si>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</si>
  <si>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</si>
  <si>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</si>
  <si>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</si>
  <si>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</si>
  <si>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</si>
  <si>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</si>
  <si>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</si>
  <si>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</si>
  <si>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</si>
  <si>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</si>
  <si>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</si>
  <si>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</si>
  <si>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</si>
  <si>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</si>
  <si>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</si>
  <si>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</si>
  <si>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</si>
  <si>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</si>
  <si>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</si>
  <si>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</si>
  <si>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</si>
  <si>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</si>
  <si>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</si>
  <si>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</si>
  <si>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</si>
  <si>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</si>
  <si>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</si>
  <si>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</si>
  <si>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</si>
  <si>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</si>
  <si>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</si>
  <si>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</si>
  <si>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</si>
  <si>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</si>
  <si>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</si>
  <si>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</si>
  <si>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</si>
  <si>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</si>
  <si>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</si>
  <si>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</si>
  <si>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</si>
  <si>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</si>
  <si>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</si>
  <si>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</si>
  <si>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</si>
  <si>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</si>
  <si>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</si>
  <si>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</si>
  <si>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</si>
  <si>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</si>
  <si>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</si>
  <si>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</si>
  <si>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</si>
  <si>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</si>
  <si>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</si>
  <si>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</si>
  <si>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</si>
  <si>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</si>
  <si>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</si>
  <si>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</si>
  <si>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</si>
  <si>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</si>
  <si>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</si>
  <si>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</si>
  <si>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</si>
  <si>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</si>
  <si>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</si>
  <si>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</si>
  <si>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</si>
  <si>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</si>
  <si>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</si>
  <si>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</si>
  <si>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</si>
  <si>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</si>
  <si>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</si>
  <si>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</si>
  <si>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</si>
  <si>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</si>
  <si>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</si>
  <si>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</si>
  <si>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</si>
  <si>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</si>
  <si>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</si>
  <si>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</si>
  <si>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</si>
  <si>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</si>
  <si>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</si>
  <si>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</si>
  <si>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</si>
  <si>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</si>
  <si>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</si>
  <si>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</si>
  <si>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</si>
  <si>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</si>
  <si>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</si>
  <si>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</si>
  <si>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</si>
  <si>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</si>
  <si>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</si>
  <si>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</si>
  <si>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</si>
  <si>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</si>
  <si>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</si>
  <si>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</si>
  <si>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</si>
  <si>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</si>
  <si>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</si>
  <si>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</si>
  <si>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</si>
  <si>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</si>
  <si>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</si>
  <si>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</si>
  <si>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</si>
  <si>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</si>
  <si>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</si>
  <si>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</si>
  <si>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</si>
  <si>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</si>
  <si>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</si>
  <si>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</si>
  <si>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</si>
  <si>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</si>
  <si>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</si>
  <si>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</si>
  <si>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</si>
  <si>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</si>
  <si>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</si>
  <si>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</si>
  <si>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</si>
  <si>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</si>
  <si>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</si>
  <si>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</si>
  <si>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</si>
  <si>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</si>
  <si>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</si>
  <si>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</si>
  <si>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</si>
  <si>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</si>
  <si>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</si>
  <si>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</si>
  <si>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</si>
  <si>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</si>
  <si>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</si>
  <si>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</si>
  <si>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</si>
  <si>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</si>
  <si>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</si>
  <si>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</si>
  <si>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</si>
  <si>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</si>
  <si>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</si>
  <si>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</si>
  <si>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</si>
  <si>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</si>
  <si>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</si>
  <si>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</si>
  <si>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</si>
  <si>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</si>
  <si>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</si>
  <si>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</si>
  <si>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</si>
  <si>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</si>
  <si>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</si>
  <si>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</si>
  <si>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</si>
  <si>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</si>
  <si>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</si>
  <si>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</si>
  <si>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</si>
  <si>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</si>
  <si>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</si>
  <si>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</si>
  <si>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</si>
  <si>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</si>
  <si>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</si>
  <si>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</si>
  <si>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</si>
  <si>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</si>
  <si>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</si>
  <si>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</si>
  <si>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</si>
  <si>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</si>
  <si>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</si>
  <si>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</si>
  <si>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</si>
  <si>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</si>
  <si>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</si>
  <si>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</si>
  <si>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</si>
  <si>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</si>
  <si>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</si>
  <si>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</si>
  <si>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</si>
  <si>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</si>
  <si>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</si>
  <si>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</si>
  <si>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</si>
  <si>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</si>
  <si>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</si>
  <si>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</si>
  <si>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</si>
  <si>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</si>
  <si>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</si>
  <si>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</si>
  <si>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</si>
  <si>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</si>
  <si>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</si>
  <si>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</si>
  <si>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</si>
  <si>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</si>
  <si>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</si>
  <si>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</si>
  <si>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</si>
  <si>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</si>
  <si>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</si>
  <si>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</si>
  <si>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</si>
  <si>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</si>
  <si>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</si>
  <si>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</si>
  <si>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</si>
  <si>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</si>
  <si>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</si>
  <si>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</si>
  <si>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</si>
  <si>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</si>
  <si>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</si>
  <si>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</si>
  <si>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</si>
  <si>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</si>
  <si>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</si>
  <si>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</si>
  <si>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</si>
  <si>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</si>
  <si>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</si>
  <si>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</si>
  <si>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</si>
  <si>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</si>
  <si>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</si>
  <si>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</si>
  <si>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</si>
  <si>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</si>
  <si>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</si>
  <si>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</si>
  <si>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</si>
  <si>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</si>
  <si>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</si>
  <si>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</si>
  <si>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</si>
  <si>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</si>
  <si>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</si>
  <si>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</si>
  <si>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</si>
  <si>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</si>
  <si>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</si>
  <si>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</si>
  <si>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</si>
  <si>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</si>
  <si>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</si>
  <si>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</si>
  <si>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</si>
  <si>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</si>
  <si>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</si>
  <si>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</si>
  <si>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</si>
  <si>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</si>
  <si>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</si>
  <si>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</si>
  <si>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</si>
  <si>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</si>
  <si>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</si>
  <si>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</si>
  <si>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</si>
  <si>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</si>
  <si>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</si>
  <si>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</si>
  <si>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</si>
  <si>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</si>
  <si>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</si>
  <si>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</si>
  <si>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</si>
  <si>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</si>
  <si>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</si>
  <si>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</si>
  <si>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</si>
  <si>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</si>
  <si>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</si>
  <si>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</si>
  <si>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</si>
  <si>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</si>
  <si>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</si>
  <si>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</si>
  <si>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</si>
  <si>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</si>
  <si>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</si>
  <si>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</si>
  <si>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</si>
  <si>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</si>
  <si>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</si>
  <si>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</si>
  <si>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</si>
  <si>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</si>
  <si>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</si>
  <si>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</si>
  <si>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</si>
  <si>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</si>
  <si>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</si>
  <si>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</si>
  <si>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</si>
  <si>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</si>
  <si>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</si>
  <si>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</si>
  <si>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</si>
  <si>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</si>
  <si>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</si>
  <si>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</si>
  <si>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</si>
  <si>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</si>
  <si>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</si>
  <si>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</si>
  <si>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</si>
  <si>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</si>
  <si>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</si>
  <si>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</si>
  <si>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</si>
  <si>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</si>
  <si>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</si>
  <si>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</si>
  <si>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</si>
  <si>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</si>
  <si>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</si>
  <si>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</si>
  <si>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</si>
  <si>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</si>
  <si>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</si>
  <si>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</si>
  <si>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</si>
  <si>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</si>
  <si>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</si>
  <si>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</si>
  <si>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</si>
  <si>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</si>
  <si>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</si>
  <si>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</si>
  <si>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</si>
  <si>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</si>
  <si>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</si>
  <si>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</si>
  <si>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</si>
  <si>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</si>
  <si>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</si>
  <si>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</si>
  <si>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</si>
  <si>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</si>
  <si>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</si>
  <si>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</si>
  <si>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</si>
  <si>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</si>
  <si>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</si>
  <si>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</si>
  <si>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</si>
  <si>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</si>
  <si>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</si>
  <si>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</si>
  <si>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</si>
  <si>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</si>
  <si>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</si>
  <si>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</si>
  <si>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</si>
  <si>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</si>
  <si>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</si>
  <si>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</si>
  <si>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</si>
  <si>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</si>
  <si>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</si>
  <si>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</si>
  <si>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</si>
  <si>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</si>
  <si>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</si>
  <si>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</si>
  <si>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</si>
  <si>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</si>
  <si>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</si>
  <si>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</si>
  <si>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</si>
  <si>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</si>
  <si>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</si>
  <si>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</si>
  <si>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</si>
  <si>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</si>
  <si>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</si>
  <si>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</si>
  <si>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</si>
  <si>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</si>
  <si>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</si>
  <si>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</si>
  <si>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</si>
  <si>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</si>
  <si>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</si>
  <si>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</si>
  <si>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</si>
  <si>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</si>
  <si>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</si>
  <si>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</si>
  <si>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</si>
  <si>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</si>
  <si>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</si>
  <si>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</si>
  <si>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</si>
  <si>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</si>
  <si>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</si>
  <si>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</si>
  <si>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</si>
  <si>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</si>
  <si>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</si>
  <si>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</si>
  <si>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</si>
  <si>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</si>
  <si>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</si>
  <si>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</si>
  <si>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</si>
  <si>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</si>
  <si>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</si>
  <si>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</si>
  <si>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</si>
  <si>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</si>
  <si>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</si>
  <si>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</si>
  <si>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</si>
  <si>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</si>
  <si>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</si>
  <si>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</si>
  <si>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</si>
  <si>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</si>
  <si>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</si>
  <si>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</si>
  <si>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</si>
  <si>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</si>
  <si>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</si>
  <si>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</si>
  <si>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</si>
  <si>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</si>
  <si>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</si>
  <si>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</si>
  <si>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</si>
  <si>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</si>
  <si>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</si>
  <si>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</si>
  <si>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</si>
  <si>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</si>
  <si>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</si>
  <si>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</si>
  <si>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</si>
  <si>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</si>
  <si>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</si>
  <si>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</si>
  <si>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</si>
  <si>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</si>
  <si>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</si>
  <si>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</si>
  <si>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</si>
  <si>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</si>
  <si>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</si>
  <si>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</si>
  <si>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</si>
  <si>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</si>
  <si>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</si>
  <si>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</si>
  <si>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</si>
  <si>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</si>
  <si>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</si>
  <si>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</si>
  <si>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</si>
  <si>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</si>
  <si>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</si>
  <si>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</si>
  <si>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</si>
  <si>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</si>
  <si>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</si>
  <si>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</si>
  <si>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</si>
  <si>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</si>
  <si>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</si>
  <si>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</si>
  <si>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</si>
  <si>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</si>
  <si>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</si>
  <si>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</si>
  <si>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</si>
  <si>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</si>
  <si>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</si>
  <si>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</si>
  <si>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</si>
  <si>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</si>
  <si>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</si>
  <si>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</si>
  <si>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</si>
  <si>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</si>
  <si>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</si>
  <si>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</si>
  <si>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</si>
  <si>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</si>
  <si>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</si>
  <si>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</si>
  <si>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</si>
  <si>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</si>
  <si>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</si>
  <si>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</si>
  <si>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</si>
  <si>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</si>
  <si>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</si>
  <si>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</si>
  <si>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</si>
  <si>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</si>
  <si>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</si>
  <si>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</si>
  <si>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</si>
  <si>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</si>
  <si>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</si>
  <si>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</si>
  <si>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</si>
  <si>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</si>
  <si>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</si>
  <si>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</si>
  <si>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</si>
  <si>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</si>
  <si>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</si>
  <si>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</si>
  <si>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</si>
  <si>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</si>
  <si>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</si>
  <si>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</si>
  <si>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</si>
  <si>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</si>
  <si>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</si>
  <si>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</si>
  <si>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</si>
  <si>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</si>
  <si>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</si>
  <si>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</si>
  <si>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</si>
  <si>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</si>
  <si>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</si>
  <si>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</si>
  <si>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</si>
  <si>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</si>
  <si>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</si>
  <si>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</si>
  <si>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</si>
  <si>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</si>
  <si>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</si>
  <si>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</si>
  <si>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</si>
  <si>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</si>
  <si>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</si>
  <si>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</si>
  <si>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</si>
  <si>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</si>
  <si>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</si>
  <si>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</si>
  <si>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</si>
  <si>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</si>
  <si>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</si>
  <si>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</si>
  <si>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</si>
  <si>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</si>
  <si>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</si>
  <si>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</si>
  <si>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</si>
  <si>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</si>
  <si>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</si>
  <si>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</si>
  <si>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</si>
  <si>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</si>
  <si>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</si>
  <si>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</si>
  <si>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</si>
  <si>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</si>
  <si>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</si>
  <si>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</si>
  <si>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</si>
  <si>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</si>
  <si>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</si>
  <si>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</si>
  <si>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</si>
  <si>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</si>
  <si>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</si>
  <si>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</si>
  <si>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</si>
  <si>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</si>
  <si>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</si>
  <si>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</si>
  <si>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</si>
  <si>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</si>
  <si>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</si>
  <si>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</si>
  <si>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</si>
  <si>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</si>
  <si>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</si>
  <si>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</si>
  <si>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</si>
  <si>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</si>
  <si>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</si>
  <si>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</si>
  <si>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</si>
  <si>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</si>
  <si>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</si>
  <si>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</si>
  <si>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</si>
  <si>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</si>
  <si>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</si>
  <si>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</si>
  <si>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</si>
  <si>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</si>
  <si>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</si>
  <si>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</si>
  <si>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</si>
  <si>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</si>
  <si>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</si>
  <si>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</si>
  <si>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</si>
  <si>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</si>
  <si>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</si>
  <si>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</si>
  <si>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</si>
  <si>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</si>
  <si>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</si>
  <si>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</si>
  <si>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</si>
  <si>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</si>
  <si>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</si>
  <si>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</si>
  <si>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</si>
  <si>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</si>
  <si>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</si>
  <si>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</si>
  <si>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</si>
  <si>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</si>
  <si>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</si>
  <si>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</si>
  <si>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</si>
  <si>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</si>
  <si>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</si>
  <si>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</si>
  <si>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</si>
  <si>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</si>
  <si>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</si>
  <si>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</si>
  <si>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</si>
  <si>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</si>
  <si>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</si>
  <si>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</si>
  <si>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</si>
  <si>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</si>
  <si>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</si>
  <si>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</si>
  <si>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</si>
  <si>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</si>
  <si>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</si>
  <si>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</si>
  <si>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</si>
  <si>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</si>
  <si>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</si>
  <si>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</si>
  <si>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</si>
  <si>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</si>
  <si>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</si>
  <si>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</si>
  <si>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</si>
  <si>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</si>
  <si>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</si>
  <si>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</si>
  <si>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</si>
  <si>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</si>
  <si>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</si>
  <si>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</si>
  <si>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</si>
  <si>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</si>
  <si>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</si>
  <si>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</si>
  <si>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</si>
  <si>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</si>
  <si>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</si>
  <si>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</si>
  <si>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</si>
  <si>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</si>
  <si>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</si>
  <si>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</si>
  <si>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</si>
  <si>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</si>
  <si>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</si>
  <si>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</si>
  <si>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</si>
  <si>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</si>
  <si>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</si>
  <si>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</si>
  <si>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</si>
  <si>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</si>
  <si>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</si>
  <si>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</si>
  <si>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</si>
  <si>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</si>
  <si>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</si>
  <si>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</si>
  <si>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</si>
  <si>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</si>
  <si>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</si>
  <si>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</si>
  <si>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</si>
  <si>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</si>
  <si>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</si>
  <si>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</si>
  <si>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</si>
  <si>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</si>
  <si>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</si>
  <si>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</si>
  <si>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</si>
  <si>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</si>
  <si>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</si>
  <si>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</si>
  <si>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</si>
  <si>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</si>
  <si>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</si>
  <si>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</si>
  <si>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</si>
  <si>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</si>
  <si>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</si>
  <si>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</si>
  <si>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</si>
  <si>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</si>
  <si>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</si>
  <si>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</si>
  <si>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</si>
  <si>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</si>
  <si>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</si>
  <si>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</si>
  <si>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</si>
  <si>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</si>
  <si>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</si>
  <si>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</si>
  <si>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</si>
  <si>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</si>
  <si>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</si>
  <si>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</si>
  <si>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</si>
  <si>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</si>
  <si>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</si>
  <si>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</si>
  <si>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</si>
  <si>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</si>
  <si>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</si>
  <si>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</si>
  <si>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</si>
  <si>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</si>
  <si>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</si>
  <si>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</si>
  <si>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</si>
  <si>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</si>
  <si>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</si>
  <si>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</si>
  <si>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</si>
  <si>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</si>
  <si>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</si>
  <si>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</si>
  <si>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</si>
  <si>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</si>
  <si>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</si>
  <si>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</si>
  <si>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</si>
  <si>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</si>
  <si>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</si>
  <si>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</si>
  <si>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</si>
  <si>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</si>
  <si>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</si>
  <si>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</si>
  <si>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</si>
  <si>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</si>
  <si>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</si>
  <si>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</si>
  <si>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</si>
  <si>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</si>
  <si>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</si>
  <si>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</si>
  <si>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</si>
  <si>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</si>
  <si>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</si>
  <si>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</si>
  <si>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</si>
  <si>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</si>
  <si>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</si>
  <si>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</si>
  <si>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</si>
  <si>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</si>
  <si>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</si>
  <si>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</si>
  <si>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</si>
  <si>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</si>
  <si>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</si>
  <si>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</si>
  <si>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</si>
  <si>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</si>
  <si>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</si>
  <si>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</si>
  <si>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</si>
  <si>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</si>
  <si>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</si>
  <si>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</si>
  <si>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</si>
  <si>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</si>
  <si>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</si>
  <si>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</si>
  <si>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</si>
  <si>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</si>
  <si>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</si>
  <si>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</si>
  <si>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</si>
  <si>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</si>
  <si>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</si>
  <si>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</si>
  <si>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</si>
  <si>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</si>
  <si>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</si>
  <si>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</si>
  <si>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</si>
  <si>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</si>
  <si>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</si>
  <si>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</si>
  <si>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</si>
  <si>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</si>
  <si>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</si>
  <si>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</si>
  <si>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</si>
  <si>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</si>
  <si>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</si>
  <si>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</si>
  <si>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</si>
  <si>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</si>
  <si>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</si>
  <si>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</si>
  <si>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</si>
  <si>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</si>
  <si>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</si>
  <si>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</si>
  <si>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</si>
  <si>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</si>
  <si>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</si>
  <si>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</si>
  <si>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</si>
  <si>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</si>
  <si>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</si>
  <si>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</si>
  <si>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</si>
  <si>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</si>
  <si>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</si>
  <si>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</si>
  <si>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</si>
  <si>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</si>
  <si>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</si>
  <si>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</si>
  <si>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</si>
  <si>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</si>
  <si>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</si>
  <si>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</si>
  <si>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</si>
  <si>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</si>
  <si>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</si>
  <si>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</si>
  <si>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</si>
  <si>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</si>
  <si>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</si>
  <si>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</si>
  <si>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</si>
  <si>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</si>
  <si>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</si>
  <si>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</si>
  <si>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</si>
  <si>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</si>
  <si>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</si>
  <si>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</si>
  <si>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</si>
  <si>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</si>
  <si>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</si>
  <si>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</si>
  <si>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</si>
  <si>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</si>
  <si>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</si>
  <si>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</si>
  <si>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</si>
  <si>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</si>
  <si>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</si>
  <si>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</si>
  <si>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</si>
  <si>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</si>
  <si>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</si>
  <si>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</si>
  <si>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</si>
  <si>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</si>
  <si>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</si>
  <si>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</si>
  <si>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</si>
  <si>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</si>
  <si>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</si>
  <si>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</si>
  <si>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</si>
  <si>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</si>
  <si>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</si>
  <si>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</si>
  <si>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</si>
  <si>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</si>
  <si>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</si>
  <si>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</si>
  <si>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</si>
  <si>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</si>
  <si>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</si>
  <si>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</si>
  <si>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</si>
  <si>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</si>
  <si>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</si>
  <si>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</si>
  <si>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</si>
  <si>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</si>
  <si>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</si>
  <si>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</si>
  <si>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</si>
  <si>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</si>
  <si>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</si>
  <si>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</si>
  <si>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</si>
  <si>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</si>
  <si>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</si>
  <si>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</si>
  <si>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</si>
  <si>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</si>
  <si>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</si>
  <si>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</si>
  <si>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</si>
  <si>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</si>
  <si>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</si>
  <si>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</si>
  <si>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</si>
  <si>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</si>
  <si>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</si>
  <si>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</si>
  <si>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</si>
  <si>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</si>
  <si>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</si>
  <si>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</si>
  <si>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</si>
  <si>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</si>
  <si>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</si>
  <si>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</si>
  <si>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</si>
  <si>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</si>
  <si>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</si>
  <si>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</si>
  <si>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</si>
  <si>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</si>
  <si>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</si>
  <si>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</si>
  <si>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</si>
  <si>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</si>
  <si>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</si>
  <si>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</si>
  <si>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</si>
  <si>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</si>
  <si>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</si>
  <si>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</si>
  <si>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</si>
  <si>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</si>
  <si>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</si>
  <si>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</si>
  <si>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</si>
  <si>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</si>
  <si>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</si>
  <si>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</si>
  <si>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</si>
  <si>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</si>
  <si>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</si>
  <si>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</si>
  <si>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</si>
  <si>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</si>
  <si>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</si>
  <si>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</si>
  <si>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</si>
  <si>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</si>
  <si>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</si>
  <si>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</si>
  <si>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</si>
  <si>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</si>
  <si>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</si>
  <si>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</si>
  <si>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</si>
  <si>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</si>
  <si>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</si>
  <si>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</si>
  <si>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</si>
  <si>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</si>
  <si>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</si>
  <si>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</si>
  <si>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</si>
  <si>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</si>
  <si>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</si>
  <si>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</si>
  <si>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</si>
  <si>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</si>
  <si>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</si>
  <si>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</si>
  <si>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</si>
  <si>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</si>
  <si>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</si>
  <si>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</si>
  <si>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</si>
  <si>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</si>
  <si>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</si>
  <si>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</si>
  <si>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</si>
  <si>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</si>
  <si>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</si>
  <si>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</si>
  <si>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</si>
  <si>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</si>
  <si>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</si>
  <si>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</si>
  <si>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</si>
  <si>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</si>
  <si>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</si>
  <si>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</si>
  <si>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</si>
  <si>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</si>
  <si>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</si>
  <si>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</si>
  <si>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</si>
  <si>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</si>
  <si>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</si>
  <si>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</si>
  <si>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</si>
  <si>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</si>
  <si>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</si>
  <si>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</si>
  <si>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</si>
  <si>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</si>
  <si>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</si>
  <si>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</si>
  <si>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</si>
  <si>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</si>
  <si>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</si>
  <si>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</si>
  <si>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</si>
  <si>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</si>
  <si>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</si>
  <si>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</si>
  <si>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</si>
  <si>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</si>
  <si>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</si>
  <si>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</si>
  <si>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</si>
  <si>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</si>
  <si>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</si>
  <si>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</si>
  <si>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</si>
  <si>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</si>
  <si>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</si>
  <si>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</si>
  <si>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</si>
  <si>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</si>
  <si>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</si>
  <si>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</si>
  <si>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</si>
  <si>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</si>
  <si>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</si>
  <si>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</si>
  <si>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</si>
  <si>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</si>
  <si>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</si>
  <si>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</si>
  <si>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</si>
  <si>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</si>
  <si>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</si>
  <si>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</si>
  <si>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</si>
  <si>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</si>
  <si>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</si>
  <si>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</si>
  <si>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</si>
  <si>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</si>
  <si>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</si>
  <si>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</si>
  <si>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</si>
  <si>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</si>
  <si>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</si>
  <si>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</si>
  <si>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</si>
  <si>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</si>
  <si>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</si>
  <si>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</si>
  <si>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</si>
  <si>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</si>
  <si>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</si>
  <si>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</si>
  <si>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</si>
  <si>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</si>
  <si>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</si>
  <si>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</si>
  <si>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</si>
  <si>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</si>
  <si>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</si>
  <si>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</si>
  <si>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</si>
  <si>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</si>
  <si>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</si>
  <si>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</si>
  <si>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</si>
  <si>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</si>
  <si>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</si>
  <si>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</si>
  <si>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</si>
  <si>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</si>
  <si>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</si>
  <si>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</si>
  <si>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</si>
  <si>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</si>
  <si>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</si>
  <si>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</si>
  <si>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</si>
  <si>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</si>
  <si>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</si>
  <si>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</si>
  <si>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</si>
  <si>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</si>
  <si>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</si>
  <si>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</si>
  <si>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</si>
  <si>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</si>
  <si>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</si>
  <si>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</si>
  <si>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</si>
  <si>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</si>
  <si>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</si>
  <si>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</si>
  <si>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</si>
  <si>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</si>
  <si>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</si>
  <si>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</si>
  <si>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</si>
  <si>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</si>
  <si>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</si>
  <si>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</si>
  <si>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</si>
  <si>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</si>
  <si>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</si>
  <si>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</si>
  <si>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</si>
  <si>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</si>
  <si>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</si>
  <si>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</si>
  <si>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</si>
  <si>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</si>
  <si>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</si>
  <si>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</si>
  <si>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</si>
  <si>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</si>
  <si>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</si>
  <si>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</si>
  <si>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</si>
  <si>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</si>
  <si>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</si>
  <si>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</si>
  <si>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</si>
  <si>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</si>
  <si>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</si>
  <si>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</si>
  <si>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</si>
  <si>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</si>
  <si>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</si>
  <si>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</si>
  <si>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</si>
  <si>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</si>
  <si>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</si>
  <si>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</si>
  <si>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</si>
  <si>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</si>
  <si>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</si>
  <si>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</si>
  <si>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</si>
  <si>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</si>
  <si>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</si>
  <si>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</si>
  <si>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</si>
  <si>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</si>
  <si>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</si>
  <si>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</si>
  <si>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</si>
  <si>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</si>
  <si>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</si>
  <si>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</si>
  <si>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</si>
  <si>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</si>
  <si>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</si>
  <si>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</si>
  <si>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</si>
  <si>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</si>
  <si>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</si>
  <si>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</si>
  <si>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</si>
  <si>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</si>
  <si>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</si>
  <si>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</si>
  <si>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</si>
  <si>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</si>
  <si>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</si>
  <si>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</si>
  <si>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</si>
  <si>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</si>
  <si>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</si>
  <si>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</si>
  <si>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</si>
  <si>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</si>
  <si>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</si>
  <si>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</si>
  <si>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</si>
  <si>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</si>
  <si>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</si>
  <si>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</si>
  <si>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</si>
  <si>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</si>
  <si>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</si>
  <si>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</si>
  <si>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</si>
  <si>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</si>
  <si>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</si>
  <si>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</si>
  <si>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</si>
  <si>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</si>
  <si>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</si>
  <si>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</si>
  <si>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</si>
  <si>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</si>
  <si>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</si>
  <si>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</si>
  <si>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</si>
  <si>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</si>
  <si>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</si>
  <si>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</si>
  <si>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</si>
  <si>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</si>
  <si>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</si>
  <si>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</si>
  <si>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</si>
  <si>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</si>
  <si>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</si>
  <si>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</si>
  <si>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</si>
  <si>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</si>
  <si>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</si>
  <si>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</si>
  <si>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</si>
  <si>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</si>
  <si>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</si>
  <si>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</si>
  <si>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</si>
  <si>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</si>
  <si>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</si>
  <si>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</si>
  <si>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</si>
  <si>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</si>
  <si>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</si>
  <si>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</si>
  <si>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</si>
  <si>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</si>
  <si>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</si>
  <si>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</si>
  <si>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</si>
  <si>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</si>
  <si>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</si>
  <si>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</si>
  <si>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</si>
  <si>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</si>
  <si>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</si>
  <si>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</si>
  <si>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</si>
  <si>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</si>
  <si>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</si>
  <si>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</si>
  <si>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</si>
  <si>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</si>
  <si>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</si>
  <si>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</si>
  <si>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</si>
  <si>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</si>
  <si>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</si>
  <si>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</si>
  <si>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</si>
  <si>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</si>
  <si>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</si>
  <si>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</si>
  <si>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</si>
  <si>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</si>
  <si>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</si>
  <si>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</si>
  <si>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</si>
  <si>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</si>
  <si>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</si>
  <si>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</si>
  <si>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</si>
  <si>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</si>
  <si>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</si>
  <si>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</si>
  <si>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</si>
  <si>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</si>
  <si>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</si>
  <si>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</si>
  <si>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</si>
  <si>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</si>
  <si>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</si>
  <si>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</si>
  <si>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</si>
  <si>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</si>
  <si>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</si>
  <si>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</si>
  <si>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</si>
  <si>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</si>
  <si>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</si>
  <si>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</si>
  <si>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</si>
  <si>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</si>
  <si>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</si>
  <si>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</si>
  <si>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</si>
  <si>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</si>
  <si>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</si>
  <si>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</si>
  <si>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</si>
  <si>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</si>
  <si>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</si>
  <si>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</si>
  <si>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</si>
  <si>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</si>
  <si>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</si>
  <si>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</si>
  <si>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</si>
  <si>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</si>
  <si>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</si>
  <si>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</si>
  <si>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</si>
  <si>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</si>
  <si>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</si>
  <si>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</si>
  <si>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</si>
  <si>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</si>
  <si>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</si>
  <si>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</si>
  <si>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</si>
  <si>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</si>
  <si>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</si>
  <si>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</si>
  <si>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</si>
  <si>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</si>
  <si>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</si>
  <si>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</si>
  <si>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</si>
  <si>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</si>
  <si>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</si>
  <si>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</si>
  <si>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</si>
  <si>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</si>
  <si>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</si>
  <si>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</si>
  <si>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</si>
  <si>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</si>
  <si>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</si>
  <si>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</si>
  <si>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</si>
  <si>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</si>
  <si>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</si>
  <si>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</si>
  <si>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</si>
  <si>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</si>
  <si>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</si>
  <si>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</si>
  <si>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</si>
  <si>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</si>
  <si>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</si>
  <si>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</si>
  <si>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</si>
  <si>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</si>
  <si>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</si>
  <si>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</si>
  <si>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</si>
  <si>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</si>
  <si>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</si>
  <si>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</si>
  <si>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</si>
  <si>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</si>
  <si>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</si>
  <si>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</si>
  <si>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</si>
  <si>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</si>
  <si>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</si>
  <si>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</si>
  <si>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</si>
  <si>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</si>
  <si>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</si>
  <si>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</si>
  <si>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</si>
  <si>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</si>
  <si>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</si>
  <si>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</si>
  <si>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</si>
  <si>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</si>
  <si>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</si>
  <si>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</si>
  <si>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</si>
  <si>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</si>
  <si>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</si>
  <si>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</si>
  <si>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</si>
  <si>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</si>
  <si>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</si>
  <si>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</si>
  <si>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</si>
  <si>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</si>
  <si>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</si>
  <si>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</si>
  <si>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</si>
  <si>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</si>
  <si>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</si>
  <si>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</si>
  <si>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</si>
  <si>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</si>
  <si>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</si>
  <si>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</si>
  <si>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</si>
  <si>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</si>
  <si>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</si>
  <si>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</si>
  <si>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</si>
  <si>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</si>
  <si>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</si>
  <si>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</si>
  <si>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</si>
  <si>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</si>
  <si>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</si>
  <si>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</si>
  <si>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</si>
  <si>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</si>
  <si>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</si>
  <si>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</si>
  <si>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</si>
  <si>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</si>
  <si>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</si>
  <si>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</si>
  <si>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</si>
  <si>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</si>
  <si>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</si>
  <si>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</si>
  <si>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</si>
  <si>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</si>
  <si>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</si>
  <si>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</si>
  <si>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</si>
  <si>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</si>
  <si>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</si>
  <si>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</si>
  <si>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</si>
  <si>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</si>
  <si>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</si>
  <si>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</si>
  <si>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</si>
  <si>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</si>
  <si>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</si>
  <si>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</si>
  <si>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</si>
  <si>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</si>
  <si>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</si>
  <si>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</si>
  <si>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</si>
  <si>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</si>
  <si>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</si>
  <si>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</si>
  <si>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</si>
  <si>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</si>
  <si>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</si>
  <si>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</si>
  <si>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</si>
  <si>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</si>
  <si>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</si>
  <si>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</si>
  <si>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</si>
  <si>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</si>
  <si>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</si>
  <si>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</si>
  <si>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</si>
  <si>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</si>
  <si>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</si>
  <si>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</si>
  <si>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</si>
  <si>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</si>
  <si>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</si>
  <si>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</si>
  <si>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</si>
  <si>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</si>
  <si>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</si>
  <si>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</si>
  <si>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</si>
  <si>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</si>
  <si>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</si>
  <si>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</si>
  <si>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</si>
  <si>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</si>
  <si>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</si>
  <si>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</si>
  <si>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</si>
  <si>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</si>
  <si>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</si>
  <si>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</si>
  <si>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</si>
  <si>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</si>
  <si>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</si>
  <si>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</si>
  <si>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</si>
  <si>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</si>
  <si>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</si>
  <si>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</si>
  <si>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</si>
  <si>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</si>
  <si>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</si>
  <si>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</si>
  <si>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</si>
  <si>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</si>
  <si>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</si>
  <si>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</si>
  <si>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</si>
  <si>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</si>
  <si>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</si>
  <si>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</si>
  <si>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</si>
  <si>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</si>
  <si>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</si>
  <si>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</si>
  <si>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</si>
  <si>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</si>
  <si>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</si>
  <si>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</si>
  <si>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</si>
  <si>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</si>
  <si>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</si>
  <si>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</si>
  <si>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</si>
  <si>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</si>
  <si>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</si>
  <si>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</si>
  <si>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</si>
  <si>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</si>
  <si>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</si>
  <si>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</si>
  <si>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</si>
  <si>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</si>
  <si>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</si>
  <si>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</si>
  <si>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</si>
  <si>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</si>
  <si>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</si>
  <si>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</si>
  <si>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</si>
  <si>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</si>
  <si>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</si>
  <si>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</si>
  <si>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</si>
  <si>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</si>
  <si>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</si>
  <si>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</si>
  <si>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</si>
  <si>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</si>
  <si>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</si>
  <si>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</si>
  <si>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</si>
  <si>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</si>
  <si>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</si>
  <si>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</si>
  <si>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</si>
  <si>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</si>
  <si>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</si>
  <si>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</si>
  <si>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</si>
  <si>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</si>
  <si>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</si>
  <si>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</si>
  <si>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</si>
  <si>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</si>
  <si>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</si>
  <si>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</si>
  <si>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</si>
  <si>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</si>
  <si>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</si>
  <si>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</si>
  <si>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</si>
  <si>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</si>
  <si>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</si>
  <si>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</si>
  <si>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</si>
  <si>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</si>
  <si>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</si>
  <si>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</si>
  <si>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</si>
  <si>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</si>
  <si>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</si>
  <si>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</si>
  <si>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</si>
  <si>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</si>
  <si>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</si>
  <si>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</si>
  <si>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</si>
  <si>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</si>
  <si>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</si>
  <si>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</si>
  <si>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</si>
  <si>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</si>
  <si>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</si>
  <si>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</si>
  <si>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</si>
  <si>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</si>
  <si>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</si>
  <si>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</si>
  <si>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</si>
  <si>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</si>
  <si>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</si>
  <si>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</si>
  <si>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</si>
  <si>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</si>
  <si>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</si>
  <si>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</si>
  <si>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</si>
  <si>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</si>
  <si>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</si>
  <si>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</si>
  <si>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</si>
  <si>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</si>
  <si>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</si>
  <si>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</si>
  <si>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</si>
  <si>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</si>
  <si>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</si>
  <si>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</si>
  <si>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</si>
  <si>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</si>
  <si>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</si>
  <si>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</si>
  <si>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</si>
  <si>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</si>
  <si>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</si>
  <si>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</si>
  <si>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</si>
  <si>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</si>
  <si>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</si>
  <si>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</si>
  <si>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</si>
  <si>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</si>
  <si>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</si>
  <si>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</si>
  <si>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</si>
  <si>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</si>
  <si>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</si>
  <si>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</si>
  <si>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</si>
  <si>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</si>
  <si>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</si>
  <si>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</si>
  <si>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</si>
  <si>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</si>
  <si>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</si>
  <si>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</si>
  <si>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</si>
  <si>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</si>
  <si>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</si>
  <si>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</si>
  <si>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</si>
  <si>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</si>
  <si>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</si>
  <si>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</si>
  <si>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</si>
  <si>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</si>
  <si>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</si>
  <si>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</si>
  <si>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</si>
  <si>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</si>
  <si>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</si>
  <si>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</si>
  <si>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</si>
  <si>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</si>
  <si>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</si>
  <si>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</si>
  <si>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</si>
  <si>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</si>
  <si>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</si>
  <si>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</si>
  <si>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</si>
  <si>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</si>
  <si>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</si>
  <si>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</si>
  <si>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</si>
  <si>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</si>
  <si>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</si>
  <si>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</si>
  <si>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</si>
  <si>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</si>
  <si>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</si>
  <si>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</si>
  <si>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</si>
  <si>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</si>
  <si>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</si>
  <si>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</si>
  <si>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</si>
  <si>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</si>
  <si>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</si>
  <si>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</si>
  <si>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</si>
  <si>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</si>
  <si>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</si>
  <si>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</si>
  <si>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</si>
  <si>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</si>
  <si>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</si>
  <si>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</si>
  <si>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</si>
  <si>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</si>
  <si>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</si>
  <si>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</si>
  <si>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</si>
  <si>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</si>
  <si>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</si>
  <si>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</si>
  <si>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</si>
  <si>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</si>
  <si>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</si>
  <si>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</si>
  <si>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</si>
  <si>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</si>
  <si>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</si>
  <si>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</si>
  <si>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</si>
  <si>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</si>
  <si>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</si>
  <si>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</si>
  <si>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</si>
  <si>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</si>
  <si>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</si>
  <si>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</si>
  <si>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</si>
  <si>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</si>
  <si>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</si>
  <si>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</si>
  <si>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</si>
  <si>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</si>
  <si>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</si>
  <si>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</si>
  <si>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</si>
  <si>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</si>
  <si>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</si>
  <si>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</si>
  <si>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</si>
  <si>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</si>
  <si>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</si>
  <si>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</si>
  <si>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</si>
  <si>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</si>
  <si>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</si>
  <si>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</si>
  <si>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</si>
  <si>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</si>
  <si>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</si>
  <si>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</si>
  <si>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</si>
  <si>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</si>
  <si>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</si>
  <si>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</si>
  <si>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</si>
  <si>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</si>
  <si>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</si>
  <si>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</si>
  <si>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</si>
  <si>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</si>
  <si>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</si>
  <si>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</si>
  <si>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</si>
  <si>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</si>
  <si>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</si>
  <si>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</si>
  <si>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</si>
  <si>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</si>
  <si>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</si>
  <si>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</si>
  <si>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</si>
  <si>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</si>
  <si>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</si>
  <si>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</si>
  <si>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</si>
  <si>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</si>
  <si>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</si>
  <si>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</si>
  <si>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</si>
  <si>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</si>
  <si>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</si>
  <si>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</si>
  <si>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</si>
  <si>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</si>
  <si>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</si>
  <si>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</si>
  <si>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</si>
  <si>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</si>
  <si>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</si>
  <si>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</si>
  <si>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</si>
  <si>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</si>
  <si>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</si>
  <si>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</si>
  <si>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</si>
  <si>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</si>
  <si>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</si>
  <si>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</si>
  <si>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</si>
  <si>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</si>
  <si>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</si>
  <si>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</si>
  <si>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</si>
  <si>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</si>
  <si>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</si>
  <si>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</si>
  <si>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</si>
  <si>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</si>
  <si>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</si>
  <si>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</si>
  <si>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</si>
  <si>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</si>
  <si>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</si>
  <si>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</si>
  <si>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</si>
  <si>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</si>
  <si>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</si>
  <si>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</si>
  <si>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</si>
  <si>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</si>
  <si>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</si>
  <si>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</si>
  <si>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</si>
  <si>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</si>
  <si>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</si>
  <si>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</si>
  <si>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</si>
  <si>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</si>
  <si>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</si>
  <si>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</si>
  <si>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</si>
  <si>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</si>
  <si>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</si>
  <si>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</si>
  <si>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</si>
  <si>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</si>
  <si>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</si>
  <si>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</si>
  <si>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</si>
  <si>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</si>
  <si>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</si>
  <si>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</si>
  <si>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</si>
  <si>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</si>
  <si>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</si>
  <si>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</si>
  <si>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</si>
  <si>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</si>
  <si>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</si>
  <si>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</si>
  <si>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</si>
  <si>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</si>
  <si>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</si>
  <si>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</si>
  <si>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</si>
  <si>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</si>
  <si>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</si>
  <si>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</si>
  <si>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</si>
  <si>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</si>
  <si>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</si>
  <si>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</si>
  <si>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</si>
  <si>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</si>
  <si>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</si>
  <si>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</si>
  <si>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</si>
  <si>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</si>
  <si>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</si>
  <si>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</si>
  <si>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</si>
  <si>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</si>
  <si>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</si>
  <si>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</si>
  <si>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</si>
  <si>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</si>
  <si>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</si>
  <si>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</si>
  <si>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</si>
  <si>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</si>
  <si>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</si>
  <si>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</si>
  <si>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</si>
  <si>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</si>
  <si>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</si>
  <si>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</si>
  <si>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</si>
  <si>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</si>
  <si>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</si>
  <si>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</si>
  <si>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</si>
  <si>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</si>
  <si>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</si>
  <si>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</si>
  <si>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</si>
  <si>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</si>
  <si>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</si>
  <si>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</si>
  <si>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</si>
  <si>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</si>
  <si>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</si>
  <si>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</si>
  <si>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</si>
  <si>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</si>
  <si>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</si>
  <si>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</si>
  <si>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</si>
  <si>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</si>
  <si>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</si>
  <si>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</si>
  <si>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</si>
  <si>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</si>
  <si>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</si>
  <si>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</si>
  <si>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</si>
  <si>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</si>
  <si>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</si>
  <si>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</si>
  <si>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</si>
  <si>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</si>
  <si>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</si>
  <si>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</si>
  <si>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</si>
  <si>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</si>
  <si>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</si>
  <si>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</si>
  <si>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</si>
  <si>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</si>
  <si>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</si>
  <si>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</si>
  <si>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</si>
  <si>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</si>
  <si>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</si>
  <si>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</si>
  <si>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</si>
  <si>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</si>
  <si>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</si>
  <si>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</si>
  <si>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</si>
  <si>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</si>
  <si>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</si>
  <si>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</si>
  <si>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</si>
  <si>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</si>
  <si>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</si>
  <si>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</si>
  <si>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</si>
  <si>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</si>
  <si>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</si>
  <si>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</si>
  <si>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</si>
  <si>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</si>
  <si>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</si>
  <si>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</si>
  <si>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</si>
  <si>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</si>
  <si>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</si>
  <si>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</si>
  <si>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</si>
  <si>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</si>
  <si>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</si>
  <si>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</si>
  <si>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</si>
  <si>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</si>
  <si>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</si>
  <si>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</si>
  <si>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</si>
  <si>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</si>
  <si>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</si>
  <si>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</si>
  <si>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</si>
  <si>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</si>
  <si>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</si>
  <si>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</si>
  <si>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</si>
  <si>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</si>
  <si>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</si>
  <si>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</si>
  <si>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</si>
  <si>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</si>
  <si>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</si>
  <si>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</si>
  <si>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</si>
  <si>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</si>
  <si>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</si>
  <si>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</si>
  <si>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</si>
  <si>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</si>
  <si>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</si>
  <si>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</si>
  <si>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</si>
  <si>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</si>
  <si>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</si>
  <si>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</si>
  <si>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</si>
  <si>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</si>
  <si>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</si>
  <si>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</si>
  <si>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</si>
  <si>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</si>
  <si>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</si>
  <si>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</si>
  <si>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</si>
  <si>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</si>
  <si>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</si>
  <si>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</si>
  <si>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</si>
  <si>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</si>
  <si>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</si>
  <si>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</si>
  <si>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</si>
  <si>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</si>
  <si>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</si>
  <si>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</si>
  <si>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</si>
  <si>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</si>
  <si>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</si>
  <si>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</si>
  <si>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</si>
  <si>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</si>
  <si>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</si>
  <si>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</si>
  <si>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</si>
  <si>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</si>
  <si>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</si>
  <si>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</si>
  <si>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</si>
  <si>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</si>
  <si>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</si>
  <si>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</si>
  <si>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</si>
  <si>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</si>
  <si>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</si>
  <si>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</si>
  <si>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</si>
  <si>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</si>
  <si>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</si>
  <si>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</si>
  <si>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</si>
  <si>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</si>
  <si>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</si>
  <si>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</si>
  <si>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</si>
  <si>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</si>
  <si>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</si>
  <si>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</si>
  <si>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</si>
  <si>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</si>
  <si>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</si>
  <si>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</si>
  <si>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</si>
  <si>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</si>
  <si>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</si>
  <si>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</si>
  <si>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</si>
  <si>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</si>
  <si>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</si>
  <si>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</si>
  <si>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</si>
  <si>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</si>
  <si>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</si>
  <si>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</si>
  <si>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</si>
  <si>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</si>
  <si>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</si>
  <si>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</si>
  <si>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</si>
  <si>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</si>
  <si>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</si>
  <si>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</si>
  <si>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</si>
  <si>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</si>
  <si>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</si>
  <si>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</si>
  <si>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</si>
  <si>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</si>
  <si>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</si>
  <si>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</si>
  <si>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</si>
  <si>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</si>
  <si>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</si>
  <si>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</si>
  <si>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</si>
  <si>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</si>
  <si>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</si>
  <si>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</si>
  <si>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</si>
  <si>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</si>
  <si>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</si>
  <si>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</si>
  <si>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</si>
  <si>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</si>
  <si>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</si>
  <si>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</si>
  <si>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</si>
  <si>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</si>
  <si>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</si>
  <si>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</si>
  <si>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</si>
  <si>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</si>
  <si>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</si>
  <si>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</si>
  <si>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</si>
  <si>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</si>
  <si>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</si>
  <si>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</si>
  <si>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</si>
  <si>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</si>
  <si>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</si>
  <si>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</si>
  <si>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</si>
  <si>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</si>
  <si>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</si>
  <si>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</si>
  <si>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</si>
  <si>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</si>
  <si>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</si>
  <si>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</si>
  <si>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</si>
  <si>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</si>
  <si>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</si>
  <si>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</si>
  <si>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</si>
  <si>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</si>
  <si>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</si>
  <si>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</si>
  <si>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</si>
  <si>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</si>
  <si>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</si>
  <si>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</si>
  <si>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</si>
  <si>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</si>
  <si>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</si>
  <si>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</si>
  <si>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</si>
  <si>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</si>
  <si>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</si>
  <si>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</si>
  <si>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</si>
  <si>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</si>
  <si>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</si>
  <si>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</si>
  <si>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</si>
  <si>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</si>
  <si>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</si>
  <si>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</si>
  <si>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</si>
  <si>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</si>
  <si>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</si>
  <si>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</si>
  <si>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</si>
  <si>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</si>
  <si>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</si>
  <si>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</si>
  <si>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</si>
  <si>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</si>
  <si>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</si>
  <si>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</si>
  <si>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</si>
  <si>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</si>
  <si>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</si>
  <si>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</si>
  <si>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</si>
  <si>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</si>
  <si>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</si>
  <si>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</si>
  <si>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</si>
  <si>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</si>
  <si>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</si>
  <si>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</si>
  <si>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</si>
  <si>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</si>
  <si>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</si>
  <si>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</si>
  <si>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</si>
  <si>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</si>
  <si>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</si>
  <si>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</si>
  <si>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</si>
  <si>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</si>
  <si>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</si>
  <si>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</si>
  <si>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</si>
  <si>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</si>
  <si>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</si>
  <si>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</si>
  <si>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</si>
  <si>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</si>
  <si>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</si>
  <si>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</si>
  <si>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</si>
  <si>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</si>
  <si>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</si>
  <si>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</si>
  <si>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</si>
  <si>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</si>
  <si>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</si>
  <si>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</si>
  <si>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</si>
  <si>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</si>
  <si>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</si>
  <si>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</si>
  <si>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</si>
  <si>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</si>
  <si>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</si>
  <si>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</si>
  <si>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</si>
  <si>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</si>
  <si>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</si>
  <si>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</si>
  <si>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</si>
  <si>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</si>
  <si>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</si>
  <si>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</si>
  <si>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</si>
  <si>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</si>
  <si>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</si>
  <si>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</si>
  <si>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</si>
  <si>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</si>
  <si>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</si>
  <si>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</si>
  <si>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</si>
  <si>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</si>
  <si>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</si>
  <si>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</si>
  <si>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</si>
  <si>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</si>
  <si>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</si>
  <si>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</si>
  <si>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</si>
  <si>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</si>
  <si>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</si>
  <si>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</si>
  <si>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</si>
  <si>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</si>
  <si>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</si>
  <si>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</si>
  <si>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</si>
  <si>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</si>
  <si>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</si>
  <si>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</si>
  <si>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</si>
  <si>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</si>
  <si>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</si>
  <si>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</si>
  <si>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</si>
  <si>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</si>
  <si>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</si>
  <si>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</si>
  <si>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</si>
  <si>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</si>
  <si>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</si>
  <si>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</si>
  <si>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</si>
  <si>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</si>
  <si>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</si>
  <si>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</si>
  <si>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</si>
  <si>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</si>
  <si>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</si>
  <si>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</si>
  <si>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</si>
  <si>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</si>
  <si>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</si>
  <si>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</si>
  <si>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</si>
  <si>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</si>
  <si>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</si>
  <si>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</si>
  <si>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</si>
  <si>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</si>
  <si>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</si>
  <si>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</si>
  <si>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</si>
  <si>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</si>
  <si>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</si>
  <si>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</si>
  <si>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</si>
  <si>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</si>
  <si>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</si>
  <si>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</si>
  <si>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</si>
  <si>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</si>
  <si>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</si>
  <si>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</si>
  <si>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</si>
  <si>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</si>
  <si>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</si>
  <si>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</si>
  <si>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</si>
  <si>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</si>
  <si>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</si>
  <si>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</si>
  <si>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</si>
  <si>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</si>
  <si>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</si>
  <si>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</si>
  <si>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</si>
  <si>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</si>
  <si>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</si>
  <si>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</si>
  <si>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</si>
  <si>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</si>
  <si>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</si>
  <si>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</si>
  <si>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</si>
  <si>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</si>
  <si>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</si>
  <si>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</si>
  <si>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</si>
  <si>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</si>
  <si>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</si>
  <si>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</si>
  <si>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</si>
  <si>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</si>
  <si>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</si>
  <si>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</si>
  <si>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</si>
  <si>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</si>
  <si>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</si>
  <si>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</si>
  <si>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</si>
  <si>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</si>
  <si>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</si>
  <si>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</si>
  <si>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</si>
  <si>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</si>
  <si>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</si>
  <si>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</si>
  <si>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</si>
  <si>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</si>
  <si>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</si>
  <si>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</si>
  <si>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</si>
  <si>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</si>
  <si>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</si>
  <si>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</si>
  <si>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</si>
  <si>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</si>
  <si>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</si>
  <si>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</si>
  <si>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</si>
  <si>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</si>
  <si>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</si>
  <si>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</si>
  <si>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</si>
  <si>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</si>
  <si>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</si>
  <si>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</si>
  <si>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</si>
  <si>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</si>
  <si>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</si>
  <si>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</si>
  <si>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</si>
  <si>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</si>
  <si>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</si>
  <si>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</si>
  <si>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</si>
  <si>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</si>
  <si>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</si>
  <si>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</si>
  <si>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</si>
  <si>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</si>
  <si>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</si>
  <si>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</si>
  <si>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</si>
  <si>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</si>
  <si>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</si>
  <si>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</si>
  <si>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</si>
  <si>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</si>
  <si>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</si>
  <si>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</si>
  <si>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</si>
  <si>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</si>
  <si>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</si>
  <si>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</si>
  <si>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</si>
  <si>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</si>
  <si>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</si>
  <si>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</si>
  <si>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</si>
  <si>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</si>
  <si>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</si>
  <si>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</si>
  <si>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</si>
  <si>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</si>
  <si>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</si>
  <si>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</si>
  <si>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</si>
  <si>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</si>
  <si>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</si>
  <si>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</si>
  <si>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</si>
  <si>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</si>
  <si>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</si>
  <si>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</si>
  <si>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</si>
  <si>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</si>
  <si>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</si>
  <si>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</si>
  <si>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</si>
  <si>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</si>
  <si>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</si>
  <si>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</si>
  <si>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</si>
  <si>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</si>
  <si>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</si>
  <si>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</si>
  <si>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</si>
  <si>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</si>
  <si>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</si>
  <si>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</si>
  <si>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</si>
  <si>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</si>
  <si>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</si>
  <si>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</si>
  <si>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</si>
  <si>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</si>
  <si>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</si>
  <si>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</si>
  <si>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</si>
  <si>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</si>
  <si>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</si>
  <si>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</si>
  <si>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</si>
  <si>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</si>
  <si>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</si>
  <si>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</si>
  <si>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</si>
  <si>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</si>
  <si>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</si>
  <si>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</si>
  <si>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</si>
  <si>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</si>
  <si>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</si>
  <si>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</si>
  <si>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</si>
  <si>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</si>
  <si>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</si>
  <si>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</si>
  <si>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</si>
  <si>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</si>
  <si>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</si>
  <si>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</si>
  <si>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</si>
  <si>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</si>
  <si>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</si>
  <si>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</si>
  <si>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</si>
  <si>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</si>
  <si>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</si>
  <si>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</si>
  <si>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</si>
  <si>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</si>
  <si>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</si>
  <si>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</si>
  <si>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</si>
  <si>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</si>
  <si>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</si>
  <si>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</si>
  <si>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</si>
  <si>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</si>
  <si>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</si>
  <si>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</si>
  <si>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</si>
  <si>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</si>
  <si>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</si>
  <si>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</si>
  <si>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</si>
  <si>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</si>
  <si>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</si>
  <si>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</si>
  <si>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</si>
  <si>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</si>
  <si>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</si>
  <si>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</si>
  <si>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</si>
  <si>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</si>
  <si>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</si>
  <si>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</si>
  <si>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</si>
  <si>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</si>
  <si>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</si>
  <si>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</si>
  <si>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</si>
  <si>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</si>
  <si>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</si>
  <si>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</si>
  <si>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</si>
  <si>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</si>
  <si>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</si>
  <si>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</si>
  <si>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</si>
  <si>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</si>
  <si>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</si>
  <si>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</si>
  <si>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</si>
  <si>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</si>
  <si>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</si>
  <si>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</si>
  <si>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</si>
  <si>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</si>
  <si>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</si>
  <si>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</si>
  <si>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</si>
  <si>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</si>
  <si>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</si>
  <si>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</si>
  <si>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</si>
  <si>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</si>
  <si>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</si>
  <si>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</si>
  <si>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</si>
  <si>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</si>
  <si>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</si>
  <si>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</si>
  <si>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</si>
  <si>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</si>
  <si>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</si>
  <si>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</si>
  <si>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</si>
  <si>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</si>
  <si>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</si>
  <si>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</si>
  <si>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</si>
  <si>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</si>
  <si>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</si>
  <si>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</si>
  <si>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</si>
  <si>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</si>
  <si>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</si>
  <si>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</si>
  <si>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</si>
  <si>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</si>
  <si>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</si>
  <si>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</si>
  <si>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</si>
  <si>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</si>
  <si>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</si>
  <si>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</si>
  <si>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</si>
  <si>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</si>
  <si>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</si>
  <si>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</si>
  <si>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</si>
  <si>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</si>
  <si>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</si>
  <si>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</si>
  <si>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</si>
  <si>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</si>
  <si>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</si>
  <si>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</si>
  <si>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</si>
  <si>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</si>
  <si>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</si>
  <si>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</si>
  <si>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</si>
  <si>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</si>
  <si>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</si>
  <si>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</si>
  <si>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</si>
  <si>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</si>
  <si>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</si>
  <si>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</si>
  <si>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</si>
  <si>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</si>
  <si>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</si>
  <si>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</si>
  <si>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</si>
  <si>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</si>
  <si>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</si>
  <si>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</si>
  <si>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</si>
  <si>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</si>
  <si>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</si>
  <si>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</si>
  <si>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</si>
  <si>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</si>
  <si>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</si>
  <si>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</si>
  <si>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</si>
  <si>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</si>
  <si>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</si>
  <si>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</si>
  <si>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</si>
  <si>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</si>
  <si>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</si>
  <si>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</si>
  <si>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</si>
  <si>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</si>
  <si>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</si>
  <si>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</si>
  <si>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</si>
  <si>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</si>
  <si>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</si>
  <si>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</si>
  <si>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</si>
  <si>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</si>
  <si>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</si>
  <si>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</si>
  <si>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</si>
  <si>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</si>
  <si>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</si>
  <si>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</si>
  <si>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</si>
  <si>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</si>
  <si>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</si>
  <si>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</si>
  <si>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</si>
  <si>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</si>
  <si>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</si>
  <si>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</si>
  <si>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</si>
  <si>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</si>
  <si>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</si>
  <si>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</si>
  <si>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</si>
  <si>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</si>
  <si>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</si>
  <si>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</si>
  <si>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</si>
  <si>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</si>
  <si>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</si>
  <si>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</si>
  <si>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</si>
  <si>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</si>
  <si>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</si>
  <si>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</si>
  <si>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</si>
  <si>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</si>
  <si>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</si>
  <si>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</si>
  <si>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</si>
  <si>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</si>
  <si>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</si>
  <si>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</si>
  <si>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</si>
  <si>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</si>
  <si>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</si>
  <si>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</si>
  <si>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</si>
  <si>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</si>
  <si>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</si>
  <si>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</si>
  <si>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</si>
  <si>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</si>
  <si>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</si>
  <si>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</si>
  <si>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</si>
  <si>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</si>
  <si>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</si>
  <si>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</si>
  <si>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</si>
  <si>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</si>
  <si>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</si>
  <si>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</si>
  <si>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</si>
  <si>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</si>
  <si>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</si>
  <si>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</si>
  <si>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</si>
  <si>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</si>
  <si>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</si>
  <si>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</si>
  <si>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</si>
  <si>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</si>
  <si>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</si>
  <si>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</si>
  <si>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</si>
  <si>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</si>
  <si>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</si>
  <si>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</si>
  <si>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</si>
  <si>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</si>
  <si>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</si>
  <si>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</si>
  <si>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</si>
  <si>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</si>
  <si>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</si>
  <si>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</si>
  <si>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</si>
  <si>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</si>
  <si>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</si>
  <si>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</si>
  <si>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</si>
  <si>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</si>
  <si>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</si>
  <si>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</si>
  <si>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</si>
  <si>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</si>
  <si>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</si>
  <si>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</si>
  <si>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</si>
  <si>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</si>
  <si>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</si>
  <si>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</si>
  <si>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</si>
  <si>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</si>
  <si>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</si>
  <si>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</si>
  <si>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</si>
  <si>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</si>
  <si>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</si>
  <si>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</si>
  <si>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</si>
  <si>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</si>
  <si>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</si>
  <si>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</si>
  <si>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</si>
  <si>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</si>
  <si>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</si>
  <si>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</si>
  <si>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</si>
  <si>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</si>
  <si>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</si>
  <si>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</si>
  <si>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</si>
  <si>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</si>
  <si>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</si>
  <si>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</si>
  <si>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</si>
  <si>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</si>
  <si>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</si>
  <si>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</si>
  <si>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</si>
  <si>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</si>
  <si>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</si>
  <si>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</si>
  <si>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</si>
  <si>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</si>
  <si>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</si>
  <si>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</si>
  <si>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</si>
  <si>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</si>
  <si>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</si>
  <si>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</si>
  <si>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</si>
  <si>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</si>
  <si>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</si>
  <si>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</si>
  <si>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</si>
  <si>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</si>
  <si>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</si>
  <si>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</si>
  <si>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</si>
  <si>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</si>
  <si>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</si>
  <si>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</si>
  <si>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</si>
  <si>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</si>
  <si>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</si>
  <si>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</si>
  <si>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</si>
  <si>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</si>
  <si>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</si>
  <si>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</si>
  <si>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</si>
  <si>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</si>
  <si>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</si>
  <si>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</si>
  <si>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</si>
  <si>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</si>
  <si>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</si>
  <si>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</si>
  <si>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</si>
  <si>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</si>
  <si>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</si>
  <si>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</si>
  <si>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</si>
  <si>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</si>
  <si>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</si>
  <si>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</si>
  <si>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</si>
  <si>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</si>
  <si>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</si>
  <si>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</si>
  <si>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</si>
  <si>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</si>
  <si>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</si>
  <si>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</si>
  <si>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</si>
  <si>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</si>
  <si>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</si>
  <si>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</si>
  <si>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</si>
  <si>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</si>
  <si>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</si>
  <si>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</si>
  <si>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</si>
  <si>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</si>
  <si>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</si>
  <si>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</si>
  <si>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</si>
  <si>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</si>
  <si>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</si>
  <si>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</si>
  <si>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</si>
  <si>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</si>
  <si>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</si>
  <si>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</si>
  <si>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</si>
  <si>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</si>
  <si>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</si>
  <si>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</si>
  <si>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</si>
  <si>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</si>
  <si>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</si>
  <si>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</si>
  <si>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</si>
  <si>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</si>
  <si>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</si>
  <si>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</si>
  <si>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</si>
  <si>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</si>
  <si>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</si>
  <si>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</si>
  <si>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</si>
  <si>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</si>
  <si>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</si>
  <si>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</si>
  <si>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</si>
  <si>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</si>
  <si>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</si>
  <si>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</si>
  <si>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</si>
  <si>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</si>
  <si>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</si>
  <si>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</si>
  <si>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</si>
  <si>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</si>
  <si>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</si>
  <si>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</si>
  <si>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</si>
  <si>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</si>
  <si>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</si>
  <si>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</si>
  <si>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</si>
  <si>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</si>
  <si>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</si>
  <si>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</si>
  <si>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</si>
  <si>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</si>
  <si>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</si>
  <si>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</si>
  <si>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</si>
  <si>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</si>
  <si>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</si>
  <si>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</si>
  <si>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</si>
  <si>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</si>
  <si>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</si>
  <si>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</si>
  <si>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</si>
  <si>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</si>
  <si>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</si>
  <si>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</si>
  <si>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</si>
  <si>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</si>
  <si>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</si>
  <si>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</si>
  <si>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</si>
  <si>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</si>
  <si>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</si>
  <si>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</si>
  <si>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</si>
  <si>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</si>
  <si>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</si>
  <si>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</si>
  <si>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</si>
  <si>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</si>
  <si>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</si>
  <si>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</si>
  <si>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</si>
  <si>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</si>
  <si>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</si>
  <si>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</si>
  <si>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</si>
  <si>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</si>
  <si>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</si>
  <si>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</si>
  <si>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</si>
  <si>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</si>
  <si>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</si>
  <si>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</si>
  <si>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</si>
  <si>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</si>
  <si>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</si>
  <si>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</si>
  <si>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</si>
  <si>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</si>
  <si>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</si>
  <si>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</si>
  <si>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</si>
  <si>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</si>
  <si>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</si>
  <si>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</si>
  <si>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</si>
  <si>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</si>
  <si>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</si>
  <si>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</si>
  <si>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</si>
  <si>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</si>
  <si>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</si>
  <si>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</si>
  <si>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</si>
  <si>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</si>
  <si>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</si>
  <si>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</si>
  <si>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</si>
  <si>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</si>
  <si>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</si>
  <si>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</si>
  <si>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</si>
  <si>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</si>
  <si>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</si>
  <si>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</si>
  <si>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</si>
  <si>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</si>
  <si>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</si>
  <si>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</si>
  <si>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</si>
  <si>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</si>
  <si>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</si>
  <si>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</si>
  <si>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</si>
  <si>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</si>
  <si>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</si>
  <si>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</si>
  <si>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</si>
  <si>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</si>
  <si>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</si>
  <si>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</si>
  <si>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</si>
  <si>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</si>
  <si>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</si>
  <si>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</si>
  <si>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</si>
  <si>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</si>
  <si>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</si>
  <si>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</si>
  <si>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</si>
  <si>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</si>
  <si>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</si>
  <si>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</si>
  <si>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</si>
  <si>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</si>
  <si>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</si>
  <si>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</si>
  <si>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</si>
  <si>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</si>
  <si>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</si>
  <si>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</si>
  <si>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</si>
  <si>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</si>
  <si>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</si>
  <si>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</si>
  <si>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</si>
  <si>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</si>
  <si>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</si>
  <si>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</si>
  <si>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</si>
  <si>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</si>
  <si>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</si>
  <si>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</si>
  <si>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</si>
  <si>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</si>
  <si>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</si>
  <si>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</si>
  <si>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</si>
  <si>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</si>
  <si>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</si>
  <si>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</si>
  <si>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</si>
  <si>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</si>
  <si>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</si>
  <si>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</si>
  <si>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</si>
  <si>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</si>
  <si>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</si>
  <si>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</si>
  <si>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</si>
  <si>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</si>
  <si>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</si>
  <si>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</si>
  <si>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</si>
  <si>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</si>
  <si>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</si>
  <si>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</si>
  <si>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</si>
  <si>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</si>
  <si>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</si>
  <si>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</si>
  <si>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</si>
  <si>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</si>
  <si>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</si>
  <si>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</si>
  <si>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</si>
  <si>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</si>
  <si>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</si>
  <si>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</si>
  <si>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</si>
  <si>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</si>
  <si>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</si>
  <si>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</si>
  <si>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</si>
  <si>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</si>
  <si>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</si>
  <si>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</si>
  <si>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</si>
  <si>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</si>
  <si>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</si>
  <si>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</si>
  <si>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</si>
  <si>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</si>
  <si>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</si>
  <si>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</si>
  <si>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</si>
  <si>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</si>
  <si>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</si>
  <si>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</si>
  <si>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</si>
  <si>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</si>
  <si>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</si>
  <si>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</si>
  <si>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</si>
  <si>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</si>
  <si>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</si>
  <si>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</si>
  <si>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</si>
  <si>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</si>
  <si>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</si>
  <si>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</si>
  <si>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</si>
  <si>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</si>
  <si>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</si>
  <si>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</si>
  <si>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</si>
  <si>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</si>
  <si>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</si>
  <si>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</si>
  <si>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</si>
  <si>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</si>
  <si>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</si>
  <si>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</si>
  <si>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</si>
  <si>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</si>
  <si>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</si>
  <si>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</si>
  <si>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</si>
  <si>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</si>
  <si>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</si>
  <si>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</si>
  <si>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</si>
  <si>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</si>
  <si>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</si>
  <si>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</si>
  <si>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</si>
  <si>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</si>
  <si>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</si>
  <si>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</si>
  <si>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</si>
  <si>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</si>
  <si>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</si>
  <si>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</si>
  <si>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</si>
  <si>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</si>
  <si>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</si>
  <si>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</si>
  <si>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</si>
  <si>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</si>
  <si>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</si>
  <si>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</si>
  <si>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</si>
  <si>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</si>
  <si>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</si>
  <si>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</si>
  <si>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</si>
  <si>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</si>
  <si>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</si>
  <si>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</si>
  <si>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</si>
  <si>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</si>
  <si>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</si>
  <si>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</si>
  <si>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</si>
  <si>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</si>
  <si>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</si>
  <si>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</si>
  <si>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</si>
  <si>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</si>
  <si>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</si>
  <si>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</si>
  <si>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</si>
  <si>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</si>
  <si>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</si>
  <si>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</si>
  <si>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</si>
  <si>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</si>
  <si>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</si>
  <si>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</si>
  <si>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</si>
  <si>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</si>
  <si>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</si>
  <si>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</si>
  <si>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</si>
  <si>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</si>
  <si>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</si>
  <si>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</si>
  <si>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</si>
  <si>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</si>
  <si>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</si>
  <si>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</si>
  <si>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</si>
  <si>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</si>
  <si>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</si>
  <si>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</si>
  <si>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</si>
  <si>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</si>
  <si>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</si>
  <si>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</si>
  <si>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</si>
  <si>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</si>
  <si>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</si>
  <si>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</si>
  <si>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</si>
  <si>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</si>
  <si>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</si>
  <si>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</si>
  <si>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</si>
  <si>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</si>
  <si>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</si>
  <si>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</si>
  <si>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</si>
  <si>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</si>
  <si>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</si>
  <si>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</si>
  <si>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</si>
  <si>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</si>
  <si>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</si>
  <si>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</si>
  <si>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</si>
  <si>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</si>
  <si>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</si>
  <si>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</si>
  <si>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</si>
  <si>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</si>
  <si>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</si>
  <si>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</si>
  <si>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</si>
  <si>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</si>
  <si>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</si>
  <si>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</si>
  <si>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</si>
  <si>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</si>
  <si>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</si>
  <si>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</si>
  <si>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</si>
  <si>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</si>
  <si>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</si>
  <si>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</si>
  <si>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</si>
  <si>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</si>
  <si>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</si>
  <si>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</si>
  <si>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</si>
  <si>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</si>
  <si>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</si>
  <si>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</si>
  <si>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</si>
  <si>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</si>
  <si>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</si>
  <si>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</si>
  <si>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</si>
  <si>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</si>
  <si>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</si>
  <si>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</si>
  <si>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</si>
  <si>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</si>
  <si>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</si>
  <si>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</si>
  <si>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</si>
  <si>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</si>
  <si>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</si>
  <si>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</si>
  <si>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</si>
  <si>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</si>
  <si>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</si>
  <si>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</si>
  <si>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</si>
  <si>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</si>
  <si>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</si>
  <si>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</si>
  <si>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</si>
  <si>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</si>
  <si>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</si>
  <si>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</si>
  <si>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</si>
  <si>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</si>
  <si>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</si>
  <si>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</si>
  <si>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</si>
  <si>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</si>
  <si>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</si>
  <si>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</si>
  <si>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</si>
  <si>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</si>
  <si>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</si>
  <si>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</si>
  <si>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</si>
  <si>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</si>
  <si>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</si>
  <si>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</si>
  <si>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</si>
  <si>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</si>
  <si>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</si>
  <si>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</si>
  <si>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</si>
  <si>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</si>
  <si>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</si>
  <si>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</si>
  <si>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</si>
  <si>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</si>
  <si>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</si>
  <si>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</si>
  <si>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</si>
  <si>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</si>
  <si>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</si>
  <si>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</si>
  <si>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</si>
  <si>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</si>
  <si>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</si>
  <si>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</si>
  <si>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</si>
  <si>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</si>
  <si>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</si>
  <si>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</si>
  <si>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</si>
  <si>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</si>
  <si>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</si>
  <si>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</si>
  <si>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</si>
  <si>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</si>
  <si>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</si>
  <si>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</si>
  <si>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</si>
  <si>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</si>
  <si>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</si>
  <si>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</si>
  <si>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</si>
  <si>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</si>
  <si>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</si>
  <si>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</si>
  <si>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</si>
  <si>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</si>
  <si>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</si>
  <si>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</si>
  <si>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</si>
  <si>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</si>
  <si>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</si>
  <si>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</si>
  <si>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</si>
  <si>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</si>
  <si>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</si>
  <si>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</si>
  <si>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</si>
  <si>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</si>
  <si>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</si>
  <si>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</si>
  <si>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</si>
  <si>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</si>
  <si>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</si>
  <si>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</si>
  <si>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</si>
  <si>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</si>
  <si>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</si>
  <si>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</si>
  <si>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</si>
  <si>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</si>
  <si>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</si>
  <si>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</si>
  <si>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</si>
  <si>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</si>
  <si>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</si>
  <si>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</si>
  <si>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</si>
  <si>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</si>
  <si>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</si>
  <si>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</si>
  <si>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</si>
  <si>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</si>
  <si>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</si>
  <si>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</si>
  <si>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</si>
  <si>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</si>
  <si>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</si>
  <si>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</si>
  <si>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</si>
  <si>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</si>
  <si>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</si>
  <si>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</si>
  <si>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</si>
  <si>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</si>
  <si>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</si>
  <si>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</si>
  <si>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</si>
  <si>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</si>
  <si>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</si>
  <si>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</si>
  <si>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</si>
  <si>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</si>
  <si>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</si>
  <si>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</si>
  <si>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</si>
  <si>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</si>
  <si>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</si>
  <si>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</si>
  <si>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</si>
  <si>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</si>
  <si>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</si>
  <si>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</si>
  <si>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</si>
  <si>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</si>
  <si>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</si>
  <si>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</si>
  <si>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</si>
  <si>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</si>
  <si>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</si>
  <si>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</si>
  <si>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</si>
  <si>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</si>
  <si>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</si>
  <si>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</si>
  <si>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</si>
  <si>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</si>
  <si>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</si>
  <si>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</si>
  <si>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</si>
  <si>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</si>
  <si>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</si>
  <si>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</si>
  <si>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</si>
  <si>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</si>
  <si>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</si>
  <si>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</si>
  <si>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</si>
  <si>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</si>
  <si>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</si>
  <si>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</si>
  <si>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</si>
  <si>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</si>
  <si>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</si>
  <si>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</si>
  <si>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</si>
  <si>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</si>
  <si>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</si>
  <si>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</si>
  <si>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</si>
  <si>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</si>
  <si>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</si>
  <si>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</si>
  <si>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</si>
  <si>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</si>
  <si>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</si>
  <si>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</si>
  <si>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</si>
  <si>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</si>
  <si>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</si>
  <si>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</si>
  <si>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</si>
  <si>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</si>
  <si>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</si>
  <si>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</si>
  <si>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</si>
  <si>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</si>
  <si>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</si>
  <si>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</si>
  <si>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</si>
  <si>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</si>
  <si>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</si>
  <si>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</si>
  <si>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</si>
  <si>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</si>
  <si>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</si>
  <si>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</si>
  <si>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</si>
  <si>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</si>
  <si>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</si>
  <si>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</si>
  <si>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</si>
  <si>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</si>
  <si>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</si>
  <si>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</si>
  <si>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</si>
  <si>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</si>
  <si>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</si>
  <si>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</si>
  <si>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</si>
  <si>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</si>
  <si>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</si>
  <si>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</si>
  <si>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</si>
  <si>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</si>
  <si>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</si>
  <si>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</si>
  <si>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</si>
  <si>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</si>
  <si>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</si>
  <si>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</si>
  <si>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</si>
  <si>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</si>
  <si>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</si>
  <si>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</si>
  <si>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</si>
  <si>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</si>
  <si>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</si>
  <si>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</si>
  <si>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</si>
  <si>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</si>
  <si>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</si>
  <si>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</si>
  <si>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</si>
  <si>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</si>
  <si>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</si>
  <si>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</si>
  <si>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</si>
  <si>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</si>
  <si>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</si>
  <si>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</si>
  <si>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</si>
  <si>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</si>
  <si>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</si>
  <si>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</si>
  <si>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</si>
  <si>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</si>
  <si>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</si>
  <si>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</si>
  <si>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</si>
  <si>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</si>
  <si>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</si>
  <si>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</si>
  <si>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</si>
  <si>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</si>
  <si>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</si>
  <si>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</si>
  <si>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</si>
  <si>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</si>
  <si>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</si>
  <si>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</si>
  <si>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</si>
  <si>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</si>
  <si>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</si>
  <si>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</si>
  <si>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</si>
  <si>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</si>
  <si>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</si>
  <si>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</si>
  <si>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</si>
  <si>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</si>
  <si>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</si>
  <si>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</si>
  <si>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</si>
  <si>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</si>
  <si>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</si>
  <si>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</si>
  <si>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</si>
  <si>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</si>
  <si>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</si>
  <si>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</si>
  <si>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</si>
  <si>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</si>
  <si>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</si>
  <si>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</si>
  <si>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</si>
  <si>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</si>
  <si>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</si>
  <si>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</si>
  <si>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</si>
  <si>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</si>
  <si>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</si>
  <si>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</si>
  <si>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</si>
  <si>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</si>
  <si>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</si>
  <si>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</si>
  <si>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</si>
  <si>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</si>
  <si>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</si>
  <si>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</si>
  <si>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</si>
  <si>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</si>
  <si>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</si>
  <si>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</si>
  <si>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</si>
  <si>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</si>
  <si>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</si>
  <si>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</si>
  <si>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</si>
  <si>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</si>
  <si>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</si>
  <si>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</si>
  <si>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</si>
  <si>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</si>
  <si>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</si>
  <si>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</si>
  <si>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</si>
  <si>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</si>
  <si>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</si>
  <si>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</si>
  <si>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</si>
  <si>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</si>
  <si>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</si>
  <si>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</si>
  <si>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</si>
  <si>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</si>
  <si>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</si>
  <si>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</si>
  <si>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</si>
  <si>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</si>
  <si>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</si>
  <si>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</si>
  <si>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</si>
  <si>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</si>
  <si>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</si>
  <si>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</si>
  <si>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</si>
  <si>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</si>
  <si>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</si>
  <si>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</si>
  <si>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</si>
  <si>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</si>
  <si>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</si>
  <si>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</si>
  <si>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</si>
  <si>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</si>
  <si>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</si>
  <si>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</si>
  <si>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</si>
  <si>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</si>
  <si>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</si>
  <si>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</si>
  <si>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</si>
  <si>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</si>
  <si>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</si>
  <si>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</si>
  <si>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</si>
  <si>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</si>
  <si>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</si>
  <si>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</si>
  <si>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</si>
  <si>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</si>
  <si>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</si>
  <si>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</si>
  <si>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</si>
  <si>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</si>
  <si>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</si>
  <si>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</si>
  <si>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</si>
  <si>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</si>
  <si>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</si>
  <si>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</si>
  <si>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</si>
  <si>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</si>
  <si>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</si>
  <si>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</si>
  <si>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</si>
  <si>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</si>
  <si>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</si>
  <si>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</si>
  <si>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</si>
  <si>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</si>
  <si>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</si>
  <si>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</si>
  <si>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</si>
  <si>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</si>
  <si>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</si>
  <si>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</si>
  <si>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</si>
  <si>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</si>
  <si>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</si>
  <si>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</si>
  <si>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</si>
  <si>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</si>
  <si>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</si>
  <si>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</si>
  <si>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</si>
  <si>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</si>
  <si>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</si>
  <si>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</si>
  <si>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</si>
  <si>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</si>
  <si>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</si>
  <si>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</si>
  <si>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</si>
  <si>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</si>
  <si>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</si>
  <si>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</si>
  <si>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</si>
  <si>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</si>
  <si>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</si>
  <si>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</si>
  <si>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</si>
  <si>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</si>
  <si>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</si>
  <si>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</si>
  <si>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</si>
  <si>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</si>
  <si>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</si>
  <si>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</si>
  <si>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</si>
  <si>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</si>
  <si>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</si>
  <si>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</si>
  <si>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</si>
  <si>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</si>
  <si>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</si>
  <si>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</si>
  <si>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</si>
  <si>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</si>
  <si>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</si>
  <si>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</si>
  <si>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</si>
  <si>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</si>
  <si>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</si>
  <si>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</si>
  <si>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</si>
  <si>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</si>
  <si>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</si>
  <si>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</si>
  <si>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</si>
  <si>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</si>
  <si>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</si>
  <si>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</si>
  <si>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</si>
  <si>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</si>
  <si>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</si>
  <si>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</si>
  <si>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</si>
  <si>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</si>
  <si>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</si>
  <si>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</si>
  <si>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</si>
  <si>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</si>
  <si>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</si>
  <si>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</si>
  <si>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</si>
  <si>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</si>
  <si>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</si>
  <si>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</si>
  <si>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</si>
  <si>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</si>
  <si>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</si>
  <si>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</si>
  <si>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</si>
  <si>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</si>
  <si>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</si>
  <si>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</si>
  <si>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</si>
  <si>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</si>
  <si>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</si>
  <si>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</si>
  <si>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</si>
  <si>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</si>
  <si>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</si>
  <si>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</si>
  <si>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</si>
  <si>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</si>
  <si>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</si>
  <si>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</si>
  <si>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</si>
  <si>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</si>
  <si>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</si>
  <si>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</si>
  <si>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</si>
  <si>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</si>
  <si>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</si>
  <si>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</si>
  <si>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</si>
  <si>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</si>
  <si>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</si>
  <si>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</si>
  <si>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</si>
  <si>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</si>
  <si>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</si>
  <si>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</si>
  <si>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</si>
  <si>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</si>
  <si>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</si>
  <si>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</si>
  <si>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</si>
  <si>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</si>
  <si>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</si>
  <si>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</si>
  <si>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</si>
  <si>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</si>
  <si>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</si>
  <si>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</si>
  <si>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</si>
  <si>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</si>
  <si>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</si>
  <si>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</si>
  <si>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</si>
  <si>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</si>
  <si>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</si>
  <si>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</si>
  <si>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</si>
  <si>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</si>
  <si>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</si>
  <si>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</si>
  <si>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</si>
  <si>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</si>
  <si>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</si>
  <si>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</si>
  <si>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</si>
  <si>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</si>
  <si>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</si>
  <si>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</si>
  <si>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</si>
  <si>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</si>
  <si>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</si>
  <si>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</si>
  <si>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</si>
  <si>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</si>
  <si>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</si>
  <si>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</si>
  <si>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</si>
  <si>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</si>
  <si>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</si>
  <si>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</si>
  <si>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</si>
  <si>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</si>
  <si>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</si>
  <si>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</si>
  <si>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</si>
  <si>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</si>
  <si>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</si>
  <si>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</si>
  <si>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</si>
  <si>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</si>
  <si>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</si>
  <si>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</si>
  <si>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</si>
  <si>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</si>
  <si>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</si>
  <si>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</si>
  <si>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</si>
  <si>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</si>
  <si>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</si>
  <si>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</si>
  <si>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</si>
  <si>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</si>
  <si>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</si>
  <si>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</si>
  <si>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</si>
  <si>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</si>
  <si>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</si>
  <si>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</si>
  <si>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</si>
  <si>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</si>
  <si>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</si>
  <si>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</si>
  <si>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</si>
  <si>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</si>
  <si>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</si>
  <si>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</si>
  <si>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</si>
  <si>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</si>
  <si>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</si>
  <si>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</si>
  <si>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</si>
  <si>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</si>
  <si>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</si>
  <si>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</si>
  <si>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</si>
  <si>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</si>
  <si>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</si>
  <si>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</si>
  <si>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</si>
  <si>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</si>
  <si>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</si>
  <si>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</si>
  <si>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</si>
  <si>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</si>
  <si>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</si>
  <si>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</si>
  <si>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</si>
  <si>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</si>
  <si>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</si>
  <si>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</si>
  <si>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</si>
  <si>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</si>
  <si>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</si>
  <si>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</si>
  <si>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</si>
  <si>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</si>
  <si>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</si>
  <si>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</si>
  <si>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</si>
  <si>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</si>
  <si>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</si>
  <si>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</si>
  <si>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</si>
  <si>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</si>
  <si>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</si>
  <si>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</si>
  <si>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</si>
  <si>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</si>
  <si>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</si>
  <si>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</si>
  <si>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</si>
  <si>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</si>
  <si>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</si>
  <si>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</si>
  <si>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</si>
  <si>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</si>
  <si>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</si>
  <si>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</si>
  <si>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</si>
  <si>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</si>
  <si>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</si>
  <si>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</si>
  <si>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</si>
  <si>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</si>
  <si>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</si>
  <si>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</si>
  <si>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</si>
  <si>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</si>
  <si>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</si>
  <si>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</si>
  <si>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</si>
  <si>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</si>
  <si>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</si>
  <si>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</si>
  <si>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</si>
  <si>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</si>
  <si>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</si>
  <si>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</si>
  <si>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</si>
  <si>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</si>
  <si>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</si>
  <si>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</si>
  <si>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</si>
  <si>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</si>
  <si>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</si>
  <si>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</si>
  <si>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</si>
  <si>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</si>
  <si>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</si>
  <si>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</si>
  <si>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</si>
  <si>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</si>
  <si>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</si>
  <si>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</si>
  <si>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</si>
  <si>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</si>
  <si>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</si>
  <si>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</si>
  <si>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</si>
  <si>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</si>
  <si>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</si>
  <si>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</si>
  <si>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</si>
  <si>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</si>
  <si>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</si>
  <si>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</si>
  <si>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</si>
  <si>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</si>
  <si>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</si>
  <si>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</si>
  <si>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</si>
  <si>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</si>
  <si>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</si>
  <si>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</si>
  <si>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</si>
  <si>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</si>
  <si>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</si>
  <si>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</si>
  <si>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</si>
  <si>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</si>
  <si>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</si>
  <si>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</si>
  <si>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</si>
  <si>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</si>
  <si>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</si>
  <si>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</si>
  <si>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</si>
  <si>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</si>
  <si>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</si>
  <si>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</si>
  <si>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</si>
  <si>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</si>
  <si>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</si>
  <si>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</si>
  <si>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</si>
  <si>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</si>
  <si>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</si>
  <si>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</si>
  <si>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</si>
  <si>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</si>
  <si>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</si>
  <si>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</si>
  <si>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</si>
  <si>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</si>
  <si>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</si>
  <si>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</si>
  <si>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</si>
  <si>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</si>
  <si>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</si>
  <si>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</si>
  <si>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</si>
  <si>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</si>
  <si>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</si>
  <si>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</si>
  <si>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</si>
  <si>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</si>
  <si>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</si>
  <si>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</si>
  <si>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</si>
  <si>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</si>
  <si>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</si>
  <si>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</si>
  <si>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</si>
  <si>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</si>
  <si>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</si>
  <si>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</si>
  <si>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</si>
  <si>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</si>
  <si>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</si>
  <si>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</si>
  <si>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</si>
  <si>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</si>
  <si>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</si>
  <si>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</si>
  <si>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</si>
  <si>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</si>
  <si>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</si>
  <si>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</si>
  <si>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</si>
  <si>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</si>
  <si>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</si>
  <si>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</si>
  <si>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</si>
  <si>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</si>
  <si>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</si>
  <si>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</si>
  <si>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</si>
  <si>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</si>
  <si>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</si>
  <si>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</si>
  <si>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</si>
  <si>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</si>
  <si>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</si>
  <si>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</si>
  <si>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</si>
  <si>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</si>
  <si>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</si>
  <si>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</si>
  <si>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</si>
  <si>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</si>
  <si>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</si>
  <si>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</si>
  <si>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</si>
  <si>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</si>
  <si>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</si>
  <si>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</si>
  <si>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</si>
  <si>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</si>
  <si>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</si>
  <si>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</si>
  <si>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</si>
  <si>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</si>
  <si>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</si>
  <si>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</si>
  <si>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</si>
  <si>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</si>
  <si>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</si>
  <si>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</si>
  <si>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</si>
  <si>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</si>
  <si>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</si>
  <si>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</si>
  <si>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</si>
  <si>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</si>
  <si>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</si>
  <si>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</si>
  <si>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</si>
  <si>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</si>
  <si>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</si>
  <si>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</si>
  <si>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</si>
  <si>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</si>
  <si>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</si>
  <si>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</si>
  <si>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</si>
  <si>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</si>
  <si>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</si>
  <si>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</si>
  <si>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</si>
  <si>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</si>
  <si>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</si>
  <si>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</si>
  <si>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</si>
  <si>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</si>
  <si>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</si>
  <si>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</si>
  <si>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</si>
  <si>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</si>
  <si>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</si>
  <si>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</si>
  <si>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</si>
  <si>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</si>
  <si>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</si>
  <si>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</si>
  <si>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</si>
  <si>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</si>
  <si>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</si>
  <si>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</si>
  <si>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</si>
  <si>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</si>
  <si>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</si>
  <si>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</si>
  <si>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</si>
  <si>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</si>
  <si>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</si>
  <si>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</si>
  <si>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</si>
  <si>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</si>
  <si>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</si>
  <si>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</si>
  <si>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</si>
  <si>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</si>
  <si>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</si>
  <si>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</si>
  <si>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</si>
  <si>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</si>
  <si>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</si>
  <si>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</si>
  <si>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</si>
  <si>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</si>
  <si>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</si>
  <si>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</si>
  <si>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</si>
  <si>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</si>
  <si>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</si>
  <si>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</si>
  <si>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</si>
  <si>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</si>
  <si>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</si>
  <si>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</si>
  <si>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</si>
  <si>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</si>
  <si>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</si>
  <si>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</si>
  <si>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</si>
  <si>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</si>
  <si>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</si>
  <si>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</si>
  <si>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</si>
  <si>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</si>
  <si>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</si>
  <si>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</si>
  <si>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</si>
  <si>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</si>
  <si>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</si>
  <si>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</si>
  <si>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</si>
  <si>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</si>
  <si>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</si>
  <si>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</si>
  <si>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</si>
  <si>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</si>
  <si>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</si>
  <si>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</si>
  <si>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</si>
  <si>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</si>
  <si>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</si>
  <si>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</si>
  <si>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</si>
  <si>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</si>
  <si>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</si>
  <si>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</si>
  <si>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</si>
  <si>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</si>
  <si>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</si>
  <si>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</si>
  <si>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</si>
  <si>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</si>
  <si>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</si>
  <si>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</si>
  <si>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</si>
  <si>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</si>
  <si>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</si>
  <si>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</si>
  <si>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</si>
  <si>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</si>
  <si>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</si>
  <si>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</si>
  <si>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</si>
  <si>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</si>
  <si>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</si>
  <si>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</si>
  <si>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</si>
  <si>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</si>
  <si>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</si>
  <si>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</si>
  <si>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</si>
  <si>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</si>
  <si>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</si>
  <si>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</si>
  <si>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</si>
  <si>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</si>
  <si>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</si>
  <si>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</si>
  <si>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</si>
  <si>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</si>
  <si>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</si>
  <si>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</si>
  <si>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</si>
  <si>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</si>
  <si>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</si>
  <si>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</si>
  <si>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</si>
  <si>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</si>
  <si>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</si>
  <si>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</si>
  <si>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</si>
  <si>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</si>
  <si>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</si>
  <si>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</si>
  <si>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</si>
  <si>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</si>
  <si>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</si>
  <si>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</si>
  <si>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</si>
  <si>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</si>
  <si>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</si>
  <si>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</si>
  <si>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</si>
  <si>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</si>
  <si>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</si>
  <si>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</si>
  <si>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</si>
  <si>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</si>
  <si>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</si>
  <si>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</si>
  <si>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</si>
  <si>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</si>
  <si>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</si>
  <si>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</si>
  <si>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</si>
  <si>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</si>
  <si>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</si>
  <si>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</si>
  <si>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</si>
  <si>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</si>
  <si>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</si>
  <si>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</si>
  <si>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</si>
  <si>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</si>
  <si>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</si>
  <si>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</si>
  <si>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</si>
  <si>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</si>
  <si>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</si>
  <si>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</si>
  <si>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</si>
  <si>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</si>
  <si>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</si>
  <si>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</si>
  <si>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</si>
  <si>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</si>
  <si>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</si>
  <si>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</si>
  <si>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</si>
  <si>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</si>
  <si>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</si>
  <si>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</si>
  <si>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</si>
  <si>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</si>
  <si>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</si>
  <si>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</si>
  <si>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</si>
  <si>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</si>
  <si>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</si>
  <si>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</si>
  <si>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</si>
  <si>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</si>
  <si>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</si>
  <si>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</si>
  <si>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</si>
  <si>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</si>
  <si>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</si>
  <si>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</si>
  <si>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</si>
  <si>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</si>
  <si>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</si>
  <si>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</si>
  <si>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</si>
  <si>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</si>
  <si>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</si>
  <si>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</si>
  <si>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</si>
  <si>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</si>
  <si>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</si>
  <si>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</si>
  <si>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</si>
  <si>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</si>
  <si>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</si>
  <si>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</si>
  <si>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</si>
  <si>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</si>
  <si>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</si>
  <si>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</si>
  <si>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</si>
  <si>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</si>
  <si>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</si>
  <si>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</si>
  <si>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</si>
  <si>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</si>
  <si>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</si>
  <si>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</si>
  <si>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</si>
  <si>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</si>
  <si>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</si>
  <si>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</si>
  <si>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</si>
  <si>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</si>
  <si>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</si>
  <si>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</si>
  <si>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</si>
  <si>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</si>
  <si>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</si>
  <si>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</si>
  <si>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</si>
  <si>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</si>
  <si>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</si>
  <si>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</si>
  <si>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</si>
  <si>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</si>
  <si>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</si>
  <si>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</si>
  <si>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</si>
  <si>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</si>
  <si>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</si>
  <si>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</si>
  <si>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</si>
  <si>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</si>
  <si>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</si>
  <si>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</si>
  <si>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</si>
  <si>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</si>
  <si>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</si>
  <si>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</si>
  <si>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</si>
  <si>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</si>
  <si>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</si>
  <si>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</si>
  <si>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</si>
  <si>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</si>
  <si>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</si>
  <si>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</si>
  <si>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</si>
  <si>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</si>
  <si>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</si>
  <si>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</si>
  <si>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</si>
  <si>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</si>
  <si>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</si>
  <si>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</si>
  <si>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</si>
  <si>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</si>
  <si>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</si>
  <si>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</si>
  <si>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</si>
  <si>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</si>
  <si>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</si>
  <si>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</si>
  <si>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</si>
  <si>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</si>
  <si>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</si>
  <si>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</si>
  <si>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</si>
  <si>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</si>
  <si>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</si>
  <si>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</si>
  <si>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</si>
  <si>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</si>
  <si>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</si>
  <si>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</si>
  <si>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</si>
  <si>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</si>
  <si>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</si>
  <si>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</si>
  <si>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</si>
  <si>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</si>
  <si>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</si>
  <si>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</si>
  <si>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</si>
  <si>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</si>
  <si>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</si>
  <si>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</si>
  <si>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</si>
  <si>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</si>
  <si>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</si>
  <si>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</si>
  <si>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</si>
  <si>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</si>
  <si>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</si>
  <si>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</si>
  <si>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</si>
  <si>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</si>
  <si>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</si>
  <si>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</si>
  <si>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</si>
  <si>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</si>
  <si>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</si>
  <si>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</si>
  <si>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</si>
  <si>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</si>
  <si>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</si>
  <si>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</si>
  <si>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</si>
  <si>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</si>
  <si>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</si>
  <si>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</si>
  <si>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</si>
  <si>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</si>
  <si>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</si>
  <si>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</si>
  <si>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</si>
  <si>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</si>
  <si>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</si>
  <si>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</si>
  <si>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</si>
  <si>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</si>
  <si>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</si>
  <si>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</si>
  <si>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</si>
  <si>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</si>
  <si>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</si>
  <si>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</si>
  <si>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</si>
  <si>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</si>
  <si>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</si>
  <si>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</si>
  <si>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</si>
  <si>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</si>
  <si>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</si>
  <si>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</si>
  <si>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</si>
  <si>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</si>
  <si>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</si>
  <si>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</si>
  <si>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</si>
  <si>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</si>
  <si>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</si>
  <si>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</si>
  <si>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</si>
  <si>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</si>
  <si>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</si>
  <si>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</si>
  <si>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</si>
  <si>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</si>
  <si>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</si>
  <si>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</si>
  <si>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</si>
  <si>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</si>
  <si>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</si>
  <si>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</si>
  <si>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</si>
  <si>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</si>
  <si>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</si>
  <si>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</si>
  <si>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</si>
  <si>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</si>
  <si>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</si>
  <si>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</si>
  <si>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</si>
  <si>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</si>
  <si>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</si>
  <si>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</si>
  <si>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</si>
  <si>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</si>
  <si>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</si>
  <si>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</si>
  <si>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</si>
  <si>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</si>
  <si>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</si>
  <si>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</si>
  <si>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</si>
  <si>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</si>
  <si>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</si>
  <si>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</si>
  <si>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</si>
  <si>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</si>
  <si>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</si>
  <si>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</si>
  <si>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</si>
  <si>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</si>
  <si>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</si>
  <si>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</si>
  <si>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</si>
  <si>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</si>
  <si>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</si>
  <si>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</si>
  <si>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</si>
  <si>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</si>
  <si>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</si>
  <si>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</si>
  <si>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</si>
  <si>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</si>
  <si>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</si>
  <si>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</si>
  <si>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</si>
  <si>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</si>
  <si>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</si>
  <si>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</si>
  <si>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</si>
  <si>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</si>
  <si>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</si>
  <si>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</si>
  <si>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</si>
  <si>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</si>
  <si>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</si>
  <si>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</si>
  <si>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</si>
  <si>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</si>
  <si>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</si>
  <si>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</si>
  <si>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</si>
  <si>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</si>
  <si>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</si>
  <si>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</si>
  <si>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</si>
  <si>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</si>
  <si>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</si>
  <si>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</si>
  <si>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</si>
  <si>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</si>
  <si>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</si>
  <si>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</si>
  <si>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</si>
  <si>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</si>
  <si>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</si>
  <si>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</si>
  <si>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</si>
  <si>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</si>
  <si>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</si>
  <si>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</si>
  <si>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</si>
  <si>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</si>
  <si>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</si>
  <si>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</si>
  <si>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</si>
  <si>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</si>
  <si>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</si>
  <si>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</si>
  <si>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</si>
  <si>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</si>
  <si>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</si>
  <si>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</si>
  <si>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</si>
  <si>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</si>
  <si>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</si>
  <si>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</si>
  <si>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</si>
  <si>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</si>
  <si>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</si>
  <si>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</si>
  <si>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</si>
  <si>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</si>
  <si>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</si>
  <si>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</si>
  <si>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</si>
  <si>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</si>
  <si>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</si>
  <si>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</si>
  <si>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</si>
  <si>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</si>
  <si>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</si>
  <si>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</si>
  <si>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</si>
  <si>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</si>
  <si>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</si>
  <si>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</si>
  <si>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</si>
  <si>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</si>
  <si>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</si>
  <si>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</si>
  <si>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</si>
  <si>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</si>
  <si>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</si>
  <si>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</si>
  <si>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</si>
  <si>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</si>
  <si>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</si>
  <si>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</si>
  <si>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</si>
  <si>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</si>
  <si>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</si>
  <si>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</si>
  <si>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</si>
  <si>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</si>
  <si>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</si>
  <si>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</si>
  <si>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</si>
  <si>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</si>
  <si>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</si>
  <si>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</si>
  <si>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</si>
  <si>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</si>
  <si>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</si>
  <si>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</si>
  <si>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</si>
  <si>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</si>
  <si>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</si>
  <si>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</si>
  <si>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</si>
  <si>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</si>
  <si>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</si>
  <si>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</si>
  <si>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</si>
  <si>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</si>
  <si>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</si>
  <si>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</si>
  <si>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</si>
  <si>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</si>
  <si>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</si>
  <si>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</si>
  <si>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</si>
  <si>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</si>
  <si>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</si>
  <si>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</si>
  <si>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</si>
  <si>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</si>
  <si>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</si>
  <si>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</si>
  <si>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</si>
  <si>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</si>
  <si>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</si>
  <si>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</si>
  <si>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</si>
  <si>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</si>
  <si>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</si>
  <si>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</si>
  <si>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</si>
  <si>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</si>
  <si>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</si>
  <si>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</si>
  <si>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</si>
  <si>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</si>
  <si>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</si>
  <si>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</si>
  <si>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</si>
  <si>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</si>
  <si>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</si>
  <si>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</si>
  <si>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</si>
  <si>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</si>
  <si>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</si>
  <si>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</si>
  <si>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</si>
  <si>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</si>
  <si>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</si>
  <si>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</si>
  <si>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</si>
  <si>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</si>
  <si>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</si>
  <si>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</si>
  <si>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</si>
  <si>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</si>
  <si>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</si>
  <si>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</si>
  <si>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</si>
  <si>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</si>
  <si>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</si>
  <si>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</si>
  <si>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</si>
  <si>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</si>
  <si>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</si>
  <si>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</si>
  <si>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</si>
  <si>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</si>
  <si>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</si>
  <si>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</si>
  <si>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</si>
  <si>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</si>
  <si>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</si>
  <si>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</si>
  <si>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</si>
  <si>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</si>
  <si>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</si>
  <si>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</si>
  <si>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</si>
  <si>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</si>
  <si>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</si>
  <si>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</si>
  <si>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</si>
  <si>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</si>
  <si>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</si>
  <si>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</si>
  <si>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</si>
  <si>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</si>
  <si>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</si>
  <si>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</si>
  <si>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</si>
  <si>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</si>
  <si>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</si>
  <si>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</si>
  <si>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</si>
  <si>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</si>
  <si>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</si>
  <si>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</si>
  <si>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</si>
  <si>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</si>
  <si>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</si>
  <si>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</si>
  <si>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</si>
  <si>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</si>
  <si>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</si>
  <si>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</si>
  <si>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</si>
  <si>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</si>
  <si>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</si>
  <si>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</si>
  <si>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</si>
  <si>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</si>
  <si>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</si>
  <si>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</si>
  <si>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</si>
  <si>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</si>
  <si>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</si>
  <si>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</si>
  <si>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</si>
  <si>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</si>
  <si>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</si>
  <si>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</si>
  <si>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</si>
  <si>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</si>
  <si>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</si>
  <si>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</si>
  <si>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</si>
  <si>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</si>
  <si>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</si>
  <si>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</si>
  <si>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</si>
  <si>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</si>
  <si>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</si>
  <si>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</si>
  <si>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</si>
  <si>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</si>
  <si>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</si>
  <si>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</si>
  <si>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</si>
  <si>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</si>
  <si>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</si>
  <si>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</si>
  <si>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</si>
  <si>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</si>
  <si>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</si>
  <si>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</si>
  <si>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</si>
  <si>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</si>
  <si>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</si>
  <si>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</si>
  <si>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</si>
  <si>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</si>
  <si>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</si>
  <si>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</si>
  <si>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</si>
  <si>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</si>
  <si>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</si>
  <si>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</si>
  <si>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</si>
  <si>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</si>
  <si>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</si>
  <si>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</si>
  <si>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</si>
  <si>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</si>
  <si>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</si>
  <si>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</si>
  <si>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</si>
  <si>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</si>
  <si>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</si>
  <si>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</si>
  <si>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</si>
  <si>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</si>
  <si>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</si>
  <si>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</si>
  <si>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</si>
  <si>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</si>
  <si>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</si>
  <si>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</si>
  <si>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</si>
  <si>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</si>
  <si>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</si>
  <si>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</si>
  <si>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</si>
  <si>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</si>
  <si>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</si>
  <si>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</si>
  <si>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</si>
  <si>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</si>
  <si>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</si>
  <si>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</si>
  <si>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</si>
  <si>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</si>
  <si>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</si>
  <si>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</si>
  <si>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</si>
  <si>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</si>
  <si>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</si>
  <si>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</si>
  <si>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</si>
  <si>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</si>
  <si>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</si>
  <si>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</si>
  <si>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</si>
  <si>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</si>
  <si>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</si>
  <si>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</si>
  <si>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</si>
  <si>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</si>
  <si>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</si>
  <si>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</si>
  <si>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</si>
  <si>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</si>
  <si>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</si>
  <si>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</si>
  <si>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</si>
  <si>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</si>
  <si>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</si>
  <si>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</si>
  <si>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</si>
  <si>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</si>
  <si>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</si>
  <si>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</si>
  <si>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</si>
  <si>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</si>
  <si>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</si>
  <si>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</si>
  <si>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</si>
  <si>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</si>
  <si>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</si>
  <si>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</si>
  <si>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</si>
  <si>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</si>
  <si>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</si>
  <si>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</si>
  <si>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</si>
  <si>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</si>
  <si>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</si>
  <si>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</si>
  <si>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</si>
  <si>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</si>
  <si>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</si>
  <si>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</si>
  <si>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</si>
  <si>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</si>
  <si>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</si>
  <si>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</si>
  <si>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</si>
  <si>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</si>
  <si>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</si>
  <si>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</si>
  <si>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</si>
  <si>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</si>
  <si>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</si>
  <si>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</si>
  <si>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</si>
  <si>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</si>
  <si>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</si>
  <si>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</si>
  <si>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</si>
  <si>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</si>
  <si>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</si>
  <si>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</si>
  <si>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</si>
  <si>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</si>
  <si>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</si>
  <si>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</si>
  <si>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</si>
  <si>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</si>
  <si>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</si>
  <si>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</si>
  <si>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</si>
  <si>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</si>
  <si>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</si>
  <si>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</si>
  <si>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</si>
  <si>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</si>
  <si>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</si>
  <si>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</si>
  <si>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</si>
  <si>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</si>
  <si>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</si>
  <si>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</si>
  <si>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</si>
  <si>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</si>
  <si>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</si>
  <si>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</si>
  <si>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</si>
  <si>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</si>
  <si>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</si>
  <si>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</si>
  <si>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</si>
  <si>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</si>
  <si>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</si>
  <si>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</si>
  <si>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</si>
  <si>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</si>
  <si>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</si>
  <si>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</si>
  <si>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</si>
  <si>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</si>
  <si>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</si>
  <si>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</si>
  <si>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</si>
  <si>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</si>
  <si>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</si>
  <si>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</si>
  <si>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</si>
  <si>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</si>
  <si>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</si>
  <si>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</si>
  <si>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</si>
  <si>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</si>
  <si>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</si>
  <si>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</si>
  <si>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</si>
  <si>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</si>
  <si>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</si>
  <si>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</si>
  <si>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</si>
  <si>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</si>
  <si>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</si>
  <si>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</si>
  <si>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</si>
  <si>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</si>
  <si>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</si>
  <si>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</si>
  <si>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</si>
  <si>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</si>
  <si>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</si>
  <si>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</si>
  <si>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</si>
  <si>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</si>
  <si>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</si>
  <si>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</si>
  <si>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</si>
  <si>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</si>
  <si>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</si>
  <si>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</si>
  <si>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</si>
  <si>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</si>
  <si>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</si>
  <si>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</si>
  <si>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</si>
  <si>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</si>
  <si>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</si>
  <si>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</si>
  <si>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</si>
  <si>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</si>
  <si>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</si>
  <si>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</si>
  <si>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</si>
  <si>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</si>
  <si>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</si>
  <si>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</si>
  <si>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</si>
  <si>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</si>
  <si>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</si>
  <si>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</si>
  <si>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</si>
  <si>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</si>
  <si>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</si>
  <si>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</si>
  <si>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</si>
  <si>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</si>
  <si>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</si>
  <si>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</si>
  <si>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</si>
  <si>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</si>
  <si>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</si>
  <si>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</si>
  <si>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</si>
  <si>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</si>
  <si>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</si>
  <si>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</si>
  <si>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</si>
  <si>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</si>
  <si>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</si>
  <si>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</si>
  <si>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</si>
  <si>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</si>
  <si>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</si>
  <si>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</si>
  <si>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</si>
  <si>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</si>
  <si>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</si>
  <si>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</si>
  <si>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</si>
  <si>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</si>
  <si>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</si>
  <si>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</si>
  <si>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</si>
  <si>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</si>
  <si>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</si>
  <si>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</si>
  <si>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</si>
  <si>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</si>
  <si>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</si>
  <si>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</si>
  <si>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</si>
  <si>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</si>
  <si>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</si>
  <si>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</si>
  <si>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</si>
  <si>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</si>
  <si>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</si>
  <si>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</si>
  <si>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</si>
  <si>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</si>
  <si>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</si>
  <si>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</si>
  <si>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</si>
  <si>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</si>
  <si>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</si>
  <si>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</si>
  <si>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</si>
  <si>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</si>
  <si>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</si>
  <si>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</si>
  <si>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</si>
  <si>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</si>
  <si>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</si>
  <si>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</si>
  <si>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</si>
  <si>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</si>
  <si>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</si>
  <si>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</si>
  <si>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</si>
  <si>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</si>
  <si>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</si>
  <si>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</si>
  <si>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</si>
  <si>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</si>
  <si>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</si>
  <si>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</si>
  <si>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</si>
  <si>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</si>
  <si>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</si>
  <si>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</si>
  <si>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</si>
  <si>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</si>
  <si>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</si>
  <si>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</si>
  <si>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</si>
  <si>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</si>
  <si>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</si>
  <si>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</si>
  <si>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</si>
  <si>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</si>
  <si>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</si>
  <si>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</si>
  <si>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</si>
  <si>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</si>
  <si>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</si>
  <si>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</si>
  <si>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</si>
  <si>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</si>
  <si>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</si>
  <si>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</si>
  <si>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</si>
  <si>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</si>
  <si>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</si>
  <si>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</si>
  <si>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</si>
  <si>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</si>
  <si>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</si>
  <si>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</si>
  <si>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</si>
  <si>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</si>
  <si>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</si>
  <si>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</si>
  <si>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</si>
  <si>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</si>
  <si>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</si>
  <si>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</si>
  <si>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</si>
  <si>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</si>
  <si>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</si>
  <si>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</si>
  <si>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</si>
  <si>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</si>
  <si>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</si>
  <si>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</si>
  <si>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</si>
  <si>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</si>
  <si>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</si>
  <si>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</si>
  <si>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</si>
  <si>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</si>
  <si>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</si>
  <si>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</si>
  <si>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</si>
  <si>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</si>
  <si>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</si>
  <si>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</si>
  <si>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</si>
  <si>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</si>
  <si>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</si>
  <si>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</si>
  <si>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</si>
  <si>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</si>
  <si>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</si>
  <si>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</si>
  <si>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</si>
  <si>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</si>
  <si>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</si>
  <si>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</si>
  <si>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</si>
  <si>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</si>
  <si>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</si>
  <si>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</si>
  <si>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</si>
  <si>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</si>
  <si>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</si>
  <si>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</si>
  <si>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</si>
  <si>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</si>
  <si>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</si>
  <si>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</si>
  <si>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</si>
  <si>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</si>
  <si>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</si>
  <si>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</si>
  <si>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</si>
  <si>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</si>
  <si>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</si>
  <si>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</si>
  <si>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</si>
  <si>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</si>
  <si>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</si>
  <si>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</si>
  <si>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</si>
  <si>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</si>
  <si>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</si>
  <si>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</si>
  <si>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</si>
  <si>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</si>
  <si>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</si>
  <si>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</si>
  <si>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</si>
  <si>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</si>
  <si>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</si>
  <si>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</si>
  <si>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</si>
  <si>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</si>
  <si>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</si>
  <si>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</si>
  <si>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</si>
  <si>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</si>
  <si>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</si>
  <si>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</si>
  <si>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</si>
  <si>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</si>
  <si>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</si>
  <si>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</si>
  <si>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</si>
  <si>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</si>
  <si>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</si>
  <si>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</si>
  <si>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</si>
  <si>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</si>
  <si>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</si>
  <si>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</si>
  <si>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</si>
  <si>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</si>
  <si>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</si>
  <si>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</si>
  <si>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</si>
  <si>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</si>
  <si>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</si>
  <si>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</si>
  <si>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</si>
  <si>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</si>
  <si>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</si>
  <si>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</si>
  <si>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</si>
  <si>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</si>
  <si>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</si>
  <si>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</si>
  <si>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</si>
  <si>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</si>
  <si>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</si>
  <si>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</si>
  <si>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</si>
  <si>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</si>
  <si>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</si>
  <si>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</si>
  <si>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</si>
  <si>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</si>
  <si>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</si>
  <si>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</si>
  <si>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</si>
  <si>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</si>
  <si>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</si>
  <si>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</si>
  <si>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</si>
  <si>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</si>
  <si>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</si>
  <si>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</si>
  <si>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</si>
  <si>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</si>
  <si>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</si>
  <si>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</si>
  <si>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</si>
  <si>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</si>
  <si>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</si>
  <si>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</si>
  <si>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</si>
  <si>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</si>
  <si>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</si>
  <si>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</si>
  <si>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</si>
  <si>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</si>
  <si>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</si>
  <si>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</si>
  <si>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</si>
  <si>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</si>
  <si>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</si>
  <si>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</si>
  <si>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</si>
  <si>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</si>
  <si>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</si>
  <si>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</si>
  <si>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</si>
  <si>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</si>
  <si>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</si>
  <si>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</si>
  <si>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</si>
  <si>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</si>
  <si>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</si>
  <si>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</si>
  <si>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</si>
  <si>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</si>
  <si>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</si>
  <si>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</si>
  <si>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</si>
  <si>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</si>
  <si>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</si>
  <si>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</si>
  <si>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</si>
  <si>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</si>
  <si>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</si>
  <si>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</si>
  <si>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</si>
  <si>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</si>
  <si>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</si>
  <si>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</si>
  <si>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</si>
  <si>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</si>
  <si>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</si>
  <si>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</si>
  <si>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</si>
  <si>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</si>
  <si>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</si>
  <si>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</si>
  <si>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</si>
  <si>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</si>
  <si>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</si>
  <si>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</si>
  <si>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</si>
  <si>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</si>
  <si>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</si>
  <si>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</si>
  <si>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</si>
  <si>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</si>
  <si>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</si>
  <si>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</si>
  <si>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</si>
  <si>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</si>
  <si>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</si>
  <si>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</si>
  <si>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</si>
  <si>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</si>
  <si>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</si>
  <si>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</si>
  <si>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</si>
  <si>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</si>
  <si>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</si>
  <si>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</si>
  <si>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</si>
  <si>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</si>
  <si>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</si>
  <si>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</si>
  <si>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</si>
  <si>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</si>
  <si>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</si>
  <si>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</si>
  <si>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</si>
  <si>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</si>
  <si>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</si>
  <si>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</si>
  <si>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</si>
  <si>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</si>
  <si>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</si>
  <si>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</si>
  <si>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</si>
  <si>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</si>
  <si>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</si>
  <si>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</si>
  <si>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</si>
  <si>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</si>
  <si>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</si>
  <si>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</si>
  <si>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</si>
  <si>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</si>
  <si>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</si>
  <si>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</si>
  <si>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</si>
  <si>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</si>
  <si>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</si>
  <si>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</si>
  <si>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</si>
  <si>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</si>
  <si>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</si>
  <si>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</si>
  <si>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</si>
  <si>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</si>
  <si>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</si>
  <si>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</si>
  <si>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</si>
  <si>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</si>
  <si>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</si>
  <si>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</si>
  <si>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</si>
  <si>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</si>
  <si>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</si>
  <si>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</si>
  <si>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</si>
  <si>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</si>
  <si>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</si>
  <si>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</si>
  <si>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</si>
  <si>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</si>
  <si>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</si>
  <si>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</si>
  <si>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</si>
  <si>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</si>
  <si>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</si>
  <si>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</si>
  <si>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</si>
  <si>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</si>
  <si>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</si>
  <si>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</si>
  <si>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</si>
  <si>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</si>
  <si>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</si>
  <si>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</si>
  <si>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</si>
  <si>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</si>
  <si>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</si>
  <si>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</si>
  <si>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</si>
  <si>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</si>
  <si>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</si>
  <si>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</si>
  <si>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</si>
  <si>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</si>
  <si>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</si>
  <si>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</si>
  <si>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</si>
  <si>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</si>
  <si>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</si>
  <si>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</si>
  <si>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</si>
  <si>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</si>
  <si>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</si>
  <si>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</si>
  <si>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</si>
  <si>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</si>
  <si>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</si>
  <si>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</si>
  <si>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</si>
  <si>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</si>
  <si>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</si>
  <si>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</si>
  <si>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</si>
  <si>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</si>
  <si>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</si>
  <si>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</si>
  <si>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</si>
  <si>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</si>
  <si>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</si>
  <si>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</si>
  <si>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</si>
  <si>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</si>
  <si>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</si>
  <si>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</si>
  <si>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</si>
  <si>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</si>
  <si>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</si>
  <si>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</si>
  <si>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</si>
  <si>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</si>
  <si>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</si>
  <si>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</si>
  <si>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</si>
  <si>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</si>
  <si>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</si>
  <si>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</si>
  <si>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</si>
  <si>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</si>
  <si>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</si>
  <si>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</si>
  <si>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</si>
  <si>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</si>
  <si>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</si>
  <si>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</si>
  <si>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</si>
  <si>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</si>
  <si>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</si>
  <si>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</si>
  <si>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</si>
  <si>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</si>
  <si>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</si>
  <si>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</si>
  <si>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</si>
  <si>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</si>
  <si>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</si>
  <si>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</si>
  <si>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</si>
  <si>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</si>
  <si>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</si>
  <si>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</si>
  <si>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</si>
  <si>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</si>
  <si>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</si>
  <si>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</si>
  <si>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</si>
  <si>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</si>
  <si>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</si>
  <si>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</si>
  <si>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</si>
  <si>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</si>
  <si>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</si>
  <si>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</si>
  <si>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</si>
  <si>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</si>
  <si>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</si>
  <si>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</si>
  <si>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</si>
  <si>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</si>
  <si>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</si>
  <si>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</si>
  <si>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</si>
  <si>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</si>
  <si>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</si>
  <si>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</si>
  <si>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</si>
  <si>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</si>
  <si>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</si>
  <si>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</si>
  <si>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</si>
  <si>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</si>
  <si>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</si>
  <si>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</si>
  <si>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</si>
  <si>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</si>
  <si>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</si>
  <si>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</si>
  <si>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</si>
  <si>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</si>
  <si>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</si>
  <si>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</si>
  <si>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</si>
  <si>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</si>
  <si>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</si>
  <si>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</si>
  <si>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</si>
  <si>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</si>
  <si>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</si>
  <si>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</si>
  <si>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</si>
  <si>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</si>
  <si>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</si>
  <si>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</si>
  <si>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</si>
  <si>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</si>
  <si>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</si>
  <si>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</si>
  <si>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</si>
  <si>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</si>
  <si>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</si>
  <si>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</si>
  <si>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</si>
  <si>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</si>
  <si>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</si>
  <si>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</si>
  <si>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</si>
  <si>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</si>
  <si>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</si>
  <si>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</si>
  <si>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</si>
  <si>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</si>
  <si>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</si>
  <si>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</si>
  <si>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</si>
  <si>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</si>
  <si>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</si>
  <si>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</si>
  <si>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</si>
  <si>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</si>
  <si>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</si>
  <si>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</si>
  <si>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</si>
  <si>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</si>
  <si>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</si>
  <si>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</si>
  <si>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</si>
  <si>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</si>
  <si>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</si>
  <si>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</si>
  <si>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</si>
  <si>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</si>
  <si>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</si>
  <si>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</si>
  <si>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</si>
  <si>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</si>
  <si>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</si>
  <si>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</si>
  <si>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</si>
  <si>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</si>
  <si>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</si>
  <si>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</si>
  <si>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</si>
  <si>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</si>
  <si>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</si>
  <si>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</si>
  <si>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</si>
  <si>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</si>
  <si>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</si>
  <si>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</si>
  <si>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</si>
  <si>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</si>
  <si>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</si>
  <si>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</si>
  <si>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</si>
  <si>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</si>
  <si>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</si>
  <si>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</si>
  <si>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</si>
  <si>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</si>
  <si>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</si>
  <si>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</si>
  <si>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</si>
  <si>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</si>
  <si>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</si>
  <si>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</si>
  <si>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</si>
  <si>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</si>
  <si>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</si>
  <si>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</si>
  <si>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</si>
  <si>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</si>
  <si>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</si>
  <si>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</si>
  <si>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</si>
  <si>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</si>
  <si>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</si>
  <si>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</si>
  <si>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</si>
  <si>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</si>
  <si>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</si>
  <si>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</si>
  <si>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</si>
  <si>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</si>
  <si>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</si>
  <si>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</si>
  <si>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</si>
  <si>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</si>
  <si>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</si>
  <si>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</si>
  <si>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</si>
  <si>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</si>
  <si>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</si>
  <si>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</si>
  <si>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</si>
  <si>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</si>
  <si>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</si>
  <si>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</si>
  <si>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</si>
  <si>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</si>
  <si>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</si>
  <si>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</si>
  <si>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</si>
  <si>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</si>
  <si>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</si>
  <si>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</si>
  <si>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</si>
  <si>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</si>
  <si>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</si>
  <si>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</si>
  <si>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</si>
  <si>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</si>
  <si>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</si>
  <si>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</si>
  <si>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</si>
  <si>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</si>
  <si>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</si>
  <si>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</si>
  <si>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</si>
  <si>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</si>
  <si>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</si>
  <si>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</si>
  <si>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</si>
  <si>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</si>
  <si>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</si>
  <si>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</si>
  <si>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</si>
  <si>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</si>
  <si>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</si>
  <si>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</si>
  <si>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</si>
  <si>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</si>
  <si>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</si>
  <si>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</si>
  <si>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</si>
  <si>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</si>
  <si>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</si>
  <si>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</si>
  <si>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</si>
  <si>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</si>
  <si>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</si>
  <si>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</si>
  <si>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</si>
  <si>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</si>
  <si>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</si>
  <si>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</si>
  <si>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</si>
  <si>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</si>
  <si>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</si>
  <si>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</si>
  <si>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</si>
  <si>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</si>
  <si>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</si>
  <si>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</si>
  <si>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</si>
  <si>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</si>
  <si>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</si>
  <si>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</si>
  <si>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</si>
  <si>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</si>
  <si>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</si>
  <si>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</si>
  <si>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</si>
  <si>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</si>
  <si>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</si>
  <si>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</si>
  <si>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</si>
  <si>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</si>
  <si>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</si>
  <si>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</si>
  <si>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</si>
  <si>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</si>
  <si>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</si>
  <si>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</si>
  <si>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</si>
  <si>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</si>
  <si>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</si>
  <si>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</si>
  <si>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</si>
  <si>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</si>
  <si>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</si>
  <si>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</si>
  <si>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</si>
  <si>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</si>
  <si>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</si>
  <si>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</si>
  <si>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</si>
  <si>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</si>
  <si>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</si>
  <si>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</si>
  <si>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</si>
  <si>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</si>
  <si>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</si>
  <si>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</si>
  <si>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</si>
  <si>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</si>
  <si>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</si>
  <si>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</si>
  <si>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</si>
  <si>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</si>
  <si>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</si>
  <si>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</si>
  <si>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</si>
  <si>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</si>
  <si>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</si>
  <si>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</si>
  <si>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</si>
  <si>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</si>
  <si>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</si>
  <si>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</si>
  <si>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</si>
  <si>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</si>
  <si>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</si>
  <si>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</si>
  <si>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</si>
  <si>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</si>
  <si>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</si>
  <si>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</si>
  <si>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</si>
  <si>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</si>
  <si>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</si>
  <si>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</si>
  <si>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</si>
  <si>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</si>
  <si>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</si>
  <si>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</si>
  <si>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</si>
  <si>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</si>
  <si>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</si>
  <si>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</si>
  <si>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</si>
  <si>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</si>
  <si>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</si>
  <si>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</si>
  <si>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</si>
  <si>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</si>
  <si>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</si>
  <si>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</si>
  <si>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</si>
  <si>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</si>
  <si>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</si>
  <si>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</si>
  <si>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</si>
  <si>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</si>
  <si>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</si>
  <si>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</si>
  <si>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</si>
  <si>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</si>
  <si>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</si>
  <si>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</si>
  <si>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</si>
  <si>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</si>
  <si>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</si>
  <si>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</si>
  <si>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</si>
  <si>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</si>
  <si>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</si>
  <si>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</si>
  <si>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</si>
  <si>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</si>
  <si>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</si>
  <si>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</si>
  <si>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</si>
  <si>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</si>
  <si>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</si>
  <si>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</si>
  <si>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</si>
  <si>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</si>
  <si>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</si>
  <si>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</si>
  <si>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</si>
  <si>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</si>
  <si>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</si>
  <si>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</si>
  <si>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</si>
  <si>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</si>
  <si>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</si>
  <si>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</si>
  <si>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</si>
  <si>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</si>
  <si>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</si>
  <si>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</si>
  <si>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</si>
  <si>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</si>
  <si>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</si>
  <si>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</si>
  <si>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</si>
  <si>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</si>
  <si>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</si>
  <si>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</si>
  <si>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</si>
  <si>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</si>
  <si>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</si>
  <si>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</si>
  <si>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</si>
  <si>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</si>
  <si>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</si>
  <si>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</si>
  <si>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</si>
  <si>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</si>
  <si>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</si>
  <si>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</si>
  <si>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</si>
  <si>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</si>
  <si>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</si>
  <si>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</si>
  <si>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</si>
  <si>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</si>
  <si>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</si>
  <si>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</si>
  <si>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</si>
  <si>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</si>
  <si>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</si>
  <si>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</si>
  <si>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</si>
  <si>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</si>
  <si>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</si>
  <si>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</si>
  <si>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</si>
  <si>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</si>
  <si>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</si>
  <si>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</si>
  <si>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</si>
  <si>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</si>
  <si>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</si>
  <si>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</si>
  <si>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</si>
  <si>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</si>
  <si>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</si>
  <si>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</si>
  <si>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</si>
  <si>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</si>
  <si>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</si>
  <si>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</si>
  <si>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</si>
  <si>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</si>
  <si>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</si>
  <si>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</si>
  <si>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</si>
  <si>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</si>
  <si>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</si>
  <si>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</si>
  <si>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</si>
  <si>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</si>
  <si>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</si>
  <si>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</si>
  <si>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</si>
  <si>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</si>
  <si>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</si>
  <si>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</si>
  <si>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</si>
  <si>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</si>
  <si>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</si>
  <si>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</si>
  <si>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</si>
  <si>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</si>
  <si>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</si>
  <si>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</si>
  <si>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</si>
  <si>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</si>
  <si>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</si>
  <si>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</si>
  <si>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</si>
  <si>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</si>
  <si>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</si>
  <si>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</si>
  <si>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</si>
  <si>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</si>
  <si>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</si>
  <si>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</si>
  <si>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</si>
  <si>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</si>
  <si>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</si>
  <si>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</si>
  <si>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</si>
  <si>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</si>
  <si>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</si>
  <si>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</si>
  <si>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</si>
  <si>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</si>
  <si>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</si>
  <si>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</si>
  <si>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</si>
  <si>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</si>
  <si>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</si>
  <si>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</si>
  <si>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</si>
  <si>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</si>
  <si>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</si>
  <si>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</si>
  <si>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</si>
  <si>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</si>
  <si>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</si>
  <si>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</si>
  <si>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</si>
  <si>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</si>
  <si>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</si>
  <si>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</si>
  <si>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</si>
  <si>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</si>
  <si>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</si>
  <si>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</si>
  <si>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</si>
  <si>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</si>
  <si>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</si>
  <si>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</si>
  <si>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</si>
  <si>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</si>
  <si>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</si>
  <si>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</si>
  <si>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</si>
  <si>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</si>
  <si>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</si>
  <si>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</si>
  <si>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</si>
  <si>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</si>
  <si>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</si>
  <si>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</si>
  <si>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</si>
  <si>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</si>
  <si>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</si>
  <si>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</si>
  <si>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</si>
  <si>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</si>
  <si>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</si>
  <si>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</si>
  <si>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</si>
  <si>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</si>
  <si>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</si>
  <si>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</si>
  <si>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</si>
  <si>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</si>
  <si>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</si>
  <si>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</si>
  <si>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</si>
  <si>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</si>
  <si>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</si>
  <si>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</si>
  <si>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</si>
  <si>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</si>
  <si>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</si>
  <si>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</si>
  <si>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</si>
  <si>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</si>
  <si>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</si>
  <si>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</si>
  <si>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</si>
  <si>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</si>
  <si>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</si>
  <si>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</si>
  <si>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</si>
  <si>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</si>
  <si>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</si>
  <si>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</si>
  <si>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</si>
  <si>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</si>
  <si>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</si>
  <si>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</si>
  <si>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</si>
  <si>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</si>
  <si>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</si>
  <si>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</si>
  <si>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</si>
  <si>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</si>
  <si>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</si>
  <si>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</si>
  <si>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</si>
  <si>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</si>
  <si>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</si>
  <si>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</si>
  <si>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</si>
  <si>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</si>
  <si>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</si>
  <si>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</si>
  <si>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</si>
  <si>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</si>
  <si>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</si>
  <si>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</si>
  <si>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</si>
  <si>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</si>
  <si>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</si>
  <si>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</si>
  <si>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</si>
  <si>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</si>
  <si>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</si>
  <si>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</si>
  <si>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</si>
  <si>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</si>
  <si>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</si>
  <si>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</si>
  <si>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</si>
  <si>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</si>
  <si>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</si>
  <si>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</si>
  <si>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</si>
  <si>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</si>
  <si>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</si>
  <si>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</si>
  <si>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</si>
  <si>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</si>
  <si>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</si>
  <si>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</si>
  <si>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</si>
  <si>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</si>
  <si>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</si>
  <si>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</si>
  <si>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</si>
  <si>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</si>
  <si>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</si>
  <si>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</si>
  <si>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</si>
  <si>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</si>
  <si>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</si>
  <si>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</si>
  <si>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</si>
  <si>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</si>
  <si>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</si>
  <si>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</si>
  <si>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</si>
  <si>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</si>
  <si>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</si>
  <si>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</si>
  <si>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</si>
  <si>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</si>
  <si>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</si>
  <si>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</si>
  <si>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</si>
  <si>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</si>
  <si>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</si>
  <si>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</si>
  <si>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</si>
  <si>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</si>
  <si>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</si>
  <si>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</si>
  <si>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</si>
  <si>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</si>
  <si>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</si>
  <si>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</si>
  <si>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</si>
  <si>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</si>
  <si>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</si>
  <si>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</si>
  <si>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</si>
  <si>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</si>
  <si>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</si>
  <si>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</si>
  <si>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</si>
  <si>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</si>
  <si>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</si>
  <si>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</si>
  <si>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</si>
  <si>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</si>
  <si>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</si>
  <si>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</si>
  <si>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</si>
  <si>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</si>
  <si>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</si>
  <si>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</si>
  <si>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</si>
  <si>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</si>
  <si>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</si>
  <si>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</si>
  <si>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</si>
  <si>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</si>
  <si>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</si>
  <si>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</si>
  <si>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</si>
  <si>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</si>
  <si>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</si>
  <si>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</si>
  <si>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</si>
  <si>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</si>
  <si>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</si>
  <si>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</si>
  <si>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</si>
  <si>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</si>
  <si>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</si>
  <si>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</si>
  <si>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</si>
  <si>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</si>
  <si>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</si>
  <si>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</si>
  <si>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</si>
  <si>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</si>
  <si>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</si>
  <si>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</si>
  <si>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</si>
  <si>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</si>
  <si>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</si>
  <si>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</si>
  <si>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</si>
  <si>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</si>
  <si>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</si>
  <si>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</si>
  <si>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</si>
  <si>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</si>
  <si>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</si>
  <si>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</si>
  <si>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</si>
  <si>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</si>
  <si>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</si>
  <si>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</si>
  <si>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</si>
  <si>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</si>
  <si>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</si>
  <si>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</si>
  <si>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</si>
  <si>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</si>
  <si>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</si>
  <si>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</si>
  <si>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</si>
  <si>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</si>
  <si>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</si>
  <si>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</si>
  <si>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</si>
  <si>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</si>
  <si>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</si>
  <si>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</si>
  <si>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</si>
  <si>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</si>
  <si>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</si>
  <si>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</si>
  <si>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</si>
  <si>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</si>
  <si>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</si>
  <si>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</si>
  <si>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</si>
  <si>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</si>
  <si>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</si>
  <si>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</si>
  <si>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</si>
  <si>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</si>
  <si>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</si>
  <si>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</si>
  <si>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</si>
  <si>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</si>
  <si>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</si>
  <si>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</si>
  <si>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</si>
  <si>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</si>
  <si>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</si>
  <si>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</si>
  <si>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</si>
  <si>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</si>
  <si>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</si>
  <si>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</si>
  <si>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</si>
  <si>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</si>
  <si>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</si>
  <si>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</si>
  <si>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</si>
  <si>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</si>
  <si>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</si>
  <si>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</si>
  <si>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</si>
  <si>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</si>
  <si>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</si>
  <si>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</si>
  <si>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</si>
  <si>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</si>
  <si>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</si>
  <si>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</si>
  <si>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</si>
  <si>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</si>
  <si>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</si>
  <si>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</si>
  <si>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</si>
  <si>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</si>
  <si>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</si>
  <si>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</si>
  <si>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</si>
  <si>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</si>
  <si>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</si>
  <si>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</si>
  <si>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</si>
  <si>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</si>
  <si>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</si>
  <si>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</si>
  <si>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</si>
  <si>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</si>
  <si>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</si>
  <si>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</si>
  <si>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</si>
  <si>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</si>
  <si>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</si>
  <si>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</si>
  <si>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</si>
  <si>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</si>
  <si>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</si>
  <si>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</si>
  <si>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</si>
  <si>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</si>
  <si>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</si>
  <si>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</si>
  <si>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</si>
  <si>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</si>
  <si>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</si>
  <si>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</si>
  <si>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</si>
  <si>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</si>
  <si>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</si>
  <si>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</si>
  <si>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</si>
  <si>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</si>
  <si>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</si>
  <si>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</si>
  <si>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</si>
  <si>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</si>
  <si>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</si>
  <si>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</si>
  <si>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</si>
  <si>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</si>
  <si>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</si>
  <si>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</si>
  <si>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</si>
  <si>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</si>
  <si>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</si>
  <si>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</si>
  <si>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</si>
  <si>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</si>
  <si>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</si>
  <si>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</si>
  <si>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</si>
  <si>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</si>
  <si>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</si>
  <si>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</si>
  <si>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</si>
  <si>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</si>
  <si>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</si>
  <si>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</si>
  <si>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</si>
  <si>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</si>
  <si>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</si>
  <si>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</si>
  <si>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</si>
  <si>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</si>
  <si>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</si>
  <si>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</si>
  <si>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</si>
  <si>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</si>
  <si>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</si>
  <si>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</si>
  <si>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</si>
  <si>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</si>
  <si>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</si>
  <si>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</si>
  <si>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</si>
  <si>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</si>
  <si>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</si>
  <si>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</si>
  <si>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</si>
  <si>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</si>
  <si>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</si>
  <si>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</si>
  <si>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</si>
  <si>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</si>
  <si>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</si>
  <si>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</si>
  <si>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</si>
  <si>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</si>
  <si>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</si>
  <si>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</si>
  <si>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</si>
  <si>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</si>
  <si>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</si>
  <si>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</si>
  <si>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</si>
  <si>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</si>
  <si>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</si>
  <si>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</si>
  <si>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</si>
  <si>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</si>
  <si>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</si>
  <si>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</si>
  <si>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</si>
  <si>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</si>
  <si>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</si>
  <si>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</si>
  <si>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</si>
  <si>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</si>
  <si>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</si>
  <si>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</si>
  <si>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</si>
  <si>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</si>
  <si>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</si>
  <si>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</si>
  <si>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</si>
  <si>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</si>
  <si>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</si>
  <si>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</si>
  <si>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</si>
  <si>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</si>
  <si>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</si>
  <si>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</si>
  <si>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</si>
  <si>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</si>
  <si>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</si>
  <si>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</si>
  <si>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</si>
  <si>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</si>
  <si>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</si>
  <si>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</si>
  <si>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</si>
  <si>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</si>
  <si>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</si>
  <si>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</si>
  <si>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</si>
  <si>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</si>
  <si>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</si>
  <si>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</si>
  <si>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</si>
  <si>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</si>
  <si>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</si>
  <si>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</si>
  <si>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</si>
  <si>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</si>
  <si>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</si>
  <si>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</si>
  <si>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</si>
  <si>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</si>
  <si>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</si>
  <si>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</si>
  <si>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</si>
  <si>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</si>
  <si>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</si>
  <si>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</si>
  <si>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</si>
  <si>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</si>
  <si>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</si>
  <si>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</si>
  <si>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</si>
  <si>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</si>
  <si>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</si>
  <si>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</si>
  <si>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</si>
  <si>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</si>
  <si>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</si>
  <si>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</si>
  <si>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</si>
  <si>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</si>
  <si>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</si>
  <si>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</si>
  <si>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</si>
  <si>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</si>
  <si>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</si>
  <si>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</si>
  <si>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</si>
  <si>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</si>
  <si>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</si>
  <si>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</si>
  <si>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</si>
  <si>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</si>
  <si>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</si>
  <si>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</si>
  <si>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</si>
  <si>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</si>
  <si>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</si>
  <si>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</si>
  <si>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</si>
  <si>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</si>
  <si>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</si>
  <si>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</si>
  <si>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</si>
  <si>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</si>
  <si>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</si>
  <si>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</si>
  <si>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</si>
  <si>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</si>
  <si>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</si>
  <si>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</si>
  <si>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</si>
  <si>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</si>
  <si>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</si>
  <si>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</si>
  <si>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</si>
  <si>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</si>
  <si>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</si>
  <si>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</si>
  <si>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</si>
  <si>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</si>
  <si>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</si>
  <si>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</si>
  <si>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</si>
  <si>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</si>
  <si>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</si>
  <si>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</si>
  <si>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</si>
  <si>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</si>
  <si>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</si>
  <si>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</si>
  <si>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</si>
  <si>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</si>
  <si>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</si>
  <si>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</si>
  <si>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</si>
  <si>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</si>
  <si>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</si>
  <si>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</si>
  <si>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</si>
  <si>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</si>
  <si>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</si>
  <si>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</si>
  <si>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</si>
  <si>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</si>
  <si>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</si>
  <si>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</si>
  <si>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</si>
  <si>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</si>
  <si>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</si>
  <si>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</si>
  <si>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</si>
  <si>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</si>
  <si>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</si>
  <si>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</si>
  <si>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</si>
  <si>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</si>
  <si>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</si>
  <si>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</si>
  <si>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</si>
  <si>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</si>
  <si>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</si>
  <si>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</si>
  <si>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</si>
  <si>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</si>
  <si>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</si>
  <si>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</si>
  <si>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</si>
  <si>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</si>
  <si>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</si>
  <si>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</si>
  <si>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</si>
  <si>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</si>
  <si>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</si>
  <si>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</si>
  <si>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</si>
  <si>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</si>
  <si>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</si>
  <si>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</si>
  <si>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</si>
  <si>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</si>
  <si>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</si>
  <si>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</si>
  <si>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</si>
  <si>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</si>
  <si>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</si>
  <si>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</si>
  <si>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</si>
  <si>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</si>
  <si>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</si>
  <si>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</si>
  <si>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</si>
  <si>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</si>
  <si>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</si>
  <si>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</si>
  <si>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</si>
  <si>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</si>
  <si>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</si>
  <si>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</si>
  <si>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</si>
  <si>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</si>
  <si>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</si>
  <si>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</si>
  <si>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</si>
  <si>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</si>
  <si>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</si>
  <si>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</si>
  <si>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</si>
  <si>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</si>
  <si>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</si>
  <si>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</si>
  <si>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</si>
  <si>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</si>
  <si>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</si>
  <si>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</si>
  <si>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</si>
  <si>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</si>
  <si>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</si>
  <si>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</si>
  <si>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</si>
  <si>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</si>
  <si>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</si>
  <si>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</si>
  <si>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</si>
  <si>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</si>
  <si>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</si>
  <si>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</si>
  <si>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</si>
  <si>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</si>
  <si>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</si>
  <si>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</si>
  <si>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</si>
  <si>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</si>
  <si>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</si>
  <si>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</si>
  <si>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</si>
  <si>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</si>
  <si>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</si>
  <si>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</si>
  <si>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</si>
  <si>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</si>
  <si>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</si>
  <si>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</si>
  <si>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</si>
  <si>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</si>
  <si>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</si>
  <si>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</si>
  <si>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</si>
  <si>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</si>
  <si>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</si>
  <si>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</si>
  <si>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</si>
  <si>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</si>
  <si>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</si>
  <si>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</si>
  <si>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</si>
  <si>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</si>
  <si>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</si>
  <si>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</si>
  <si>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</si>
  <si>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</si>
  <si>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</si>
  <si>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</si>
  <si>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</si>
  <si>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</si>
  <si>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</si>
  <si>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</si>
  <si>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</si>
  <si>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</si>
  <si>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</si>
  <si>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</si>
  <si>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</si>
  <si>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</si>
  <si>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</si>
  <si>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</si>
  <si>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</si>
  <si>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</si>
  <si>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</si>
  <si>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</si>
  <si>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</si>
  <si>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</si>
  <si>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</si>
  <si>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</si>
  <si>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</si>
  <si>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</si>
  <si>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</si>
  <si>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</si>
  <si>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</si>
  <si>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</si>
  <si>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</si>
  <si>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</si>
  <si>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</si>
  <si>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</si>
  <si>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</si>
  <si>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</si>
  <si>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</si>
  <si>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</si>
  <si>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</si>
  <si>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</si>
  <si>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</si>
  <si>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</si>
  <si>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</si>
  <si>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</si>
  <si>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</si>
  <si>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</si>
  <si>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</si>
  <si>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</si>
  <si>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</si>
  <si>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</si>
  <si>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</si>
  <si>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</si>
  <si>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</si>
  <si>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</si>
  <si>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</si>
  <si>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</si>
  <si>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</si>
  <si>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</si>
  <si>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</si>
  <si>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</si>
  <si>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</si>
  <si>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</si>
  <si>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</si>
  <si>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</si>
  <si>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</si>
  <si>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</si>
  <si>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</si>
  <si>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</si>
  <si>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</si>
  <si>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</si>
  <si>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</si>
  <si>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</si>
  <si>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</si>
  <si>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</si>
  <si>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</si>
  <si>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</si>
  <si>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</si>
  <si>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</si>
  <si>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</si>
  <si>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</si>
  <si>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</si>
  <si>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</si>
  <si>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</si>
  <si>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</si>
  <si>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</si>
  <si>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</si>
  <si>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</si>
  <si>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</si>
  <si>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</si>
  <si>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</si>
  <si>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</si>
  <si>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</si>
  <si>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</si>
  <si>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</si>
  <si>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</si>
  <si>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</si>
  <si>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</si>
  <si>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</si>
  <si>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</si>
  <si>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</si>
  <si>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</si>
  <si>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</si>
  <si>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</si>
  <si>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</si>
  <si>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</si>
  <si>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</si>
  <si>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</si>
  <si>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</si>
  <si>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</si>
  <si>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</si>
  <si>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</si>
  <si>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</si>
  <si>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</si>
  <si>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</si>
  <si>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</si>
  <si>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</si>
  <si>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</si>
  <si>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</si>
  <si>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</si>
  <si>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</si>
  <si>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</si>
  <si>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</si>
  <si>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</si>
  <si>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</si>
  <si>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</si>
  <si>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</si>
  <si>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</si>
  <si>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</si>
  <si>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</si>
  <si>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</si>
  <si>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</si>
  <si>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</si>
  <si>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</si>
  <si>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</si>
  <si>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</si>
  <si>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</si>
  <si>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</si>
  <si>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</si>
  <si>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</si>
  <si>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</si>
  <si>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</si>
  <si>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</si>
  <si>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</si>
  <si>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</si>
  <si>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</si>
  <si>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</si>
  <si>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</si>
  <si>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</si>
  <si>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</si>
  <si>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</si>
  <si>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</si>
  <si>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</si>
  <si>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</si>
  <si>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</si>
  <si>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</si>
  <si>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</si>
  <si>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</si>
  <si>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</si>
  <si>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</si>
  <si>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</si>
  <si>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</si>
  <si>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</si>
  <si>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</si>
  <si>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</si>
  <si>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</si>
  <si>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</si>
  <si>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</si>
  <si>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</si>
  <si>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</si>
  <si>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</si>
  <si>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</si>
  <si>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</si>
  <si>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</si>
  <si>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</si>
  <si>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</si>
  <si>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</si>
  <si>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</si>
  <si>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</si>
  <si>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</si>
  <si>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</si>
  <si>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</si>
  <si>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</si>
  <si>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</si>
  <si>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</si>
  <si>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</si>
  <si>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</si>
  <si>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</si>
  <si>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</si>
  <si>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</si>
  <si>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</si>
  <si>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</si>
  <si>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</si>
  <si>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</si>
  <si>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</si>
  <si>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</si>
  <si>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</si>
  <si>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</si>
  <si>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</si>
  <si>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</si>
  <si>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</si>
  <si>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</si>
  <si>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</si>
  <si>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</si>
  <si>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</si>
  <si>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</si>
  <si>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</si>
  <si>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</si>
  <si>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</si>
  <si>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food</t>
  </si>
  <si>
    <t>music</t>
  </si>
  <si>
    <t>photography</t>
  </si>
  <si>
    <t>technology</t>
  </si>
  <si>
    <t>theater</t>
  </si>
  <si>
    <t>games</t>
  </si>
  <si>
    <t>publishing</t>
  </si>
  <si>
    <t>journalism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</si>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</sst>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10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8-4B8D-A1DC-6A43D5751CF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8-4B8D-A1DC-6A43D5751CF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C8-4B8D-A1DC-6A43D5751CF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C8-4B8D-A1DC-6A43D5751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351392"/>
        <c:axId val="825348440"/>
      </c:barChart>
      <c:catAx>
        <c:axId val="82535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348440"/>
        <c:crosses val="autoZero"/>
        <c:auto val="1"/>
        <c:lblAlgn val="ctr"/>
        <c:lblOffset val="100"/>
        <c:noMultiLvlLbl val="0"/>
      </c:catAx>
      <c:valAx>
        <c:axId val="82534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35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1-42F9-89DC-322ECEC02DA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C1-42F9-89DC-322ECEC02DA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C1-42F9-89DC-322ECEC02DA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C1-42F9-89DC-322ECEC02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1848440"/>
        <c:axId val="781849096"/>
      </c:barChart>
      <c:catAx>
        <c:axId val="78184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49096"/>
        <c:crosses val="autoZero"/>
        <c:auto val="1"/>
        <c:lblAlgn val="ctr"/>
        <c:lblOffset val="100"/>
        <c:noMultiLvlLbl val="0"/>
      </c:catAx>
      <c:valAx>
        <c:axId val="78184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4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4-4030-9560-8DD6777424F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54-4030-9560-8DD6777424F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54-4030-9560-8DD6777424F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54-4030-9560-8DD677742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750512"/>
        <c:axId val="784748216"/>
      </c:lineChart>
      <c:catAx>
        <c:axId val="78475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748216"/>
        <c:crosses val="autoZero"/>
        <c:auto val="1"/>
        <c:lblAlgn val="ctr"/>
        <c:lblOffset val="100"/>
        <c:noMultiLvlLbl val="0"/>
      </c:catAx>
      <c:valAx>
        <c:axId val="78474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75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2</xdr:row>
      <xdr:rowOff>123825</xdr:rowOff>
    </xdr:from>
    <xdr:to>
      <xdr:col>21</xdr:col>
      <xdr:colOff>0</xdr:colOff>
      <xdr:row>26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38EF66-6024-48BE-86A2-898872746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38100</xdr:rowOff>
    </xdr:from>
    <xdr:to>
      <xdr:col>27</xdr:col>
      <xdr:colOff>285750</xdr:colOff>
      <xdr:row>47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895416-3EFF-477A-B67A-3CA659525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9525</xdr:rowOff>
    </xdr:from>
    <xdr:to>
      <xdr:col>18</xdr:col>
      <xdr:colOff>342900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81675-3329-4D43-8CC0-EC5CDE3EB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" refreshedDate="44448.939715740744" createdVersion="7" refreshedVersion="7" minRefreshableVersion="3" recordCount="4114" xr:uid="{42B2FE79-8E81-483D-93E1-B2638519C158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" refreshedDate="44448.966034259262" createdVersion="7" refreshedVersion="7" minRefreshableVersion="3" recordCount="4114" xr:uid="{7907F621-CF3D-48C9-AB5B-E9D1DBCE6B9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s v="Don't kill me until I meet my Dad"/>
    <n v="12500"/>
    <x v="151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x v="153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x v="155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s v="Doomsday is here"/>
    <n v="17000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x v="134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0.1245"/>
    <n v="49.8"/>
    <x v="2"/>
    <x v="7"/>
  </r>
  <r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2.0000000000000001E-4"/>
    <n v="1"/>
    <x v="2"/>
    <x v="7"/>
  </r>
  <r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s v="O0"/>
    <n v="200000"/>
    <x v="461"/>
    <x v="1"/>
    <x v="12"/>
    <s v="EUR"/>
    <n v="1490447662"/>
    <n v="1485267262"/>
    <b v="0"/>
    <n v="6"/>
    <b v="0"/>
    <s v="technology/web"/>
    <n v="9.0000000000000006E-5"/>
    <n v="3"/>
    <x v="2"/>
    <x v="7"/>
  </r>
  <r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x v="603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x v="140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x v="627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x v="630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x v="115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s v="What was the greatest record shop ever?  DOBELLS!"/>
    <n v="3152"/>
    <x v="65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x v="173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E-2"/>
    <n v="53"/>
    <x v="5"/>
    <x v="16"/>
  </r>
  <r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0.01"/>
    <n v="50"/>
    <x v="5"/>
    <x v="16"/>
  </r>
  <r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s v="SEE US ON PATREON www.badgirlartwork.com"/>
    <n v="199"/>
    <x v="121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x v="116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2E-2"/>
    <n v="35"/>
    <x v="4"/>
    <x v="21"/>
  </r>
  <r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x v="912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x v="966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x v="972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x v="976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x v="990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x v="992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0.105"/>
    <n v="225"/>
    <x v="3"/>
    <x v="22"/>
  </r>
  <r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x v="1099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x v="73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x v="1243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x v="895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x v="1270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x v="972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x v="379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x v="1464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s v="A pixel styled open world detective game."/>
    <n v="50000"/>
    <x v="1496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We're trying to fund hard copies of our debut album!"/>
    <n v="400"/>
    <x v="1501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x v="1614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3E-2"/>
    <n v="30"/>
    <x v="2"/>
    <x v="7"/>
  </r>
  <r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s v="I want to start my food truck business."/>
    <n v="25000"/>
    <x v="139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2E-3"/>
    <n v="5"/>
    <x v="7"/>
    <x v="19"/>
  </r>
  <r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x v="66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x v="1741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Thank you for your support!"/>
    <n v="15000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"/>
    <n v="49000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x v="183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x v="1867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x v="54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x v="1920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x v="13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x v="379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x v="198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x v="1141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6.6666666666666671E-3"/>
    <n v="10"/>
    <x v="1"/>
    <x v="38"/>
  </r>
  <r>
    <s v="cancelled until further notice"/>
    <n v="199"/>
    <x v="851"/>
    <x v="1"/>
    <x v="0"/>
    <s v="USD"/>
    <n v="1478733732"/>
    <n v="1478298132"/>
    <b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x v="2161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x v="2173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x v="2186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x v="168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x v="1958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x v="2369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0.06"/>
    <n v="15"/>
    <x v="1"/>
    <x v="40"/>
  </r>
  <r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x v="647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x v="173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0.1255"/>
    <n v="50.2"/>
    <x v="1"/>
    <x v="6"/>
  </r>
  <r>
    <s v="New collection of music by Scott Evan Davis!"/>
    <n v="5000"/>
    <x v="115"/>
    <x v="1"/>
    <x v="1"/>
    <s v="GBP"/>
    <n v="1410191405"/>
    <n v="1408031405"/>
    <b v="0"/>
    <n v="1"/>
    <b v="0"/>
    <s v="theater/musical"/>
    <n v="2E-3"/>
    <n v="10"/>
    <x v="1"/>
    <x v="40"/>
  </r>
  <r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0.1"/>
    <n v="5"/>
    <x v="1"/>
    <x v="6"/>
  </r>
  <r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0.3775"/>
    <n v="11.615384615384615"/>
    <x v="1"/>
    <x v="6"/>
  </r>
  <r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E-2"/>
    <n v="23"/>
    <x v="1"/>
    <x v="6"/>
  </r>
  <r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x v="115"/>
    <x v="2"/>
    <x v="0"/>
    <s v="USD"/>
    <n v="1462631358"/>
    <n v="1457450958"/>
    <b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0.10050000000000001"/>
    <n v="100.5"/>
    <x v="1"/>
    <x v="6"/>
  </r>
  <r>
    <s v="Help Launch The Queen Into South Florida!"/>
    <n v="500"/>
    <x v="116"/>
    <x v="2"/>
    <x v="0"/>
    <s v="USD"/>
    <n v="1412740457"/>
    <n v="1410148457"/>
    <b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8.3333333333333332E-3"/>
    <n v="62.5"/>
    <x v="1"/>
    <x v="6"/>
  </r>
  <r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00000000000001E-2"/>
    <n v="57"/>
    <x v="1"/>
    <x v="6"/>
  </r>
  <r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E-2"/>
    <n v="9.4"/>
    <x v="1"/>
    <x v="6"/>
  </r>
  <r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5067E-1150-466D-8161-9EDDAA998CC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6"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64B35-D026-4A8C-94C5-DFB2EC15937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5D49A-7937-4142-8031-B339333C8A3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" zoomScale="70" zoomScaleNormal="70" workbookViewId="0">
      <selection activeCell="F14" sqref="F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" style="5" customWidth="1"/>
    <col min="16" max="16" width="27.42578125" customWidth="1"/>
    <col min="17" max="17" width="13.5703125" customWidth="1"/>
    <col min="18" max="18" width="23.42578125" customWidth="1"/>
    <col min="19" max="19" width="30.42578125" customWidth="1"/>
    <col min="20" max="20" width="30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IFERROR(E2/L2,0)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IFERROR(E3/L3,0)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8">
        <f t="shared" ref="P67:P130" si="7">IFERROR(E67/L67,0)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8">
        <f t="shared" ref="P131:P194" si="13">IFERROR(E131/L131,0)</f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8">
        <f t="shared" ref="P195:P258" si="19">IFERROR(E195/L195,0)</f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8">
        <f t="shared" ref="P259:P322" si="25">IFERROR(E259/L259,0)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8">
        <f t="shared" ref="P323:P386" si="31">IFERROR(E323/L323,0)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8">
        <f t="shared" ref="P387:P450" si="37">IFERROR(E387/L387,0)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8">
        <f t="shared" ref="P451:P514" si="43">IFERROR(E451/L451,0)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8">
        <f t="shared" ref="P515:P578" si="49">IFERROR(E515/L515,0)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8">
        <f t="shared" ref="P579:P642" si="55">IFERROR(E579/L579,0)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8">
        <f t="shared" ref="P643:P706" si="61">IFERROR(E643/L643,0)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8">
        <f t="shared" ref="P707:P770" si="67">IFERROR(E707/L707,0)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8">
        <f t="shared" ref="P771:P834" si="73">IFERROR(E771/L771,0)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8">
        <f t="shared" ref="P835:P898" si="79">IFERROR(E835/L835,0)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8">
        <f t="shared" ref="P899:P962" si="85">IFERROR(E899/L899,0)</f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8">
        <f t="shared" ref="P963:P1026" si="91">IFERROR(E963/L963,0)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8">
        <f t="shared" ref="P1027:P1090" si="97">IFERROR(E1027/L1027,0)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8">
        <f t="shared" ref="P1091:P1154" si="103">IFERROR(E1091/L1091,0)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8">
        <f t="shared" ref="P1155:P1218" si="109">IFERROR(E1155/L1155,0)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8">
        <f t="shared" ref="P1219:P1282" si="115">IFERROR(E1219/L1219,0)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8">
        <f t="shared" ref="P1283:P1346" si="121">IFERROR(E1283/L1283,0)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8">
        <f t="shared" ref="P1347:P1410" si="127">IFERROR(E1347/L1347,0)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8">
        <f t="shared" ref="P1411:P1474" si="133">IFERROR(E1411/L1411,0)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8">
        <f t="shared" ref="P1475:P1538" si="139">IFERROR(E1475/L1475,0)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8">
        <f t="shared" ref="P1539:P1602" si="145">IFERROR(E1539/L1539,0)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8">
        <f t="shared" ref="P1603:P1666" si="151">IFERROR(E1603/L1603,0)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8">
        <f t="shared" ref="P1667:P1730" si="157">IFERROR(E1667/L1667,0)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8">
        <f t="shared" ref="P1731:P1794" si="163">IFERROR(E1731/L1731,0)</f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8">
        <f t="shared" ref="P1795:P1858" si="169">IFERROR(E1795/L1795,0)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8">
        <f t="shared" ref="P1859:P1922" si="175">IFERROR(E1859/L1859,0)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8">
        <f t="shared" ref="P1923:P1986" si="181">IFERROR(E1923/L1923,0)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8">
        <f t="shared" ref="P1987:P2050" si="187">IFERROR(E1987/L1987,0)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8">
        <f t="shared" ref="P2051:P2114" si="193">IFERROR(E2051/L2051,0)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8">
        <f t="shared" ref="P2115:P2178" si="199">IFERROR(E2115/L2115,0)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8">
        <f t="shared" ref="P2179:P2242" si="205">IFERROR(E2179/L2179,0)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8">
        <f t="shared" ref="P2243:P2306" si="211">IFERROR(E2243/L2243,0)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8">
        <f t="shared" ref="P2307:P2370" si="217">IFERROR(E2307/L2307,0)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8">
        <f t="shared" ref="P2371:P2434" si="223">IFERROR(E2371/L2371,0)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8">
        <f t="shared" ref="P2435:P2498" si="229">IFERROR(E2435/L2435,0)</f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8">
        <f t="shared" ref="P2499:P2562" si="235">IFERROR(E2499/L2499,0)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8">
        <f t="shared" ref="P2563:P2626" si="241">IFERROR(E2563/L2563,0)</f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8">
        <f t="shared" ref="P2627:P2690" si="247">IFERROR(E2627/L2627,0)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8">
        <f t="shared" ref="P2691:P2754" si="253">IFERROR(E2691/L2691,0)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8">
        <f t="shared" ref="P2755:P2818" si="259">IFERROR(E2755/L2755,0)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8">
        <f t="shared" ref="P2819:P2882" si="265">IFERROR(E2819/L2819,0)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8">
        <f t="shared" ref="P2883:P2946" si="271">IFERROR(E2883/L2883,0)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8">
        <f t="shared" ref="P2947:P3010" si="277">IFERROR(E2947/L2947,0)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8">
        <f t="shared" ref="P3011:P3074" si="283">IFERROR(E3011/L3011,0)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8">
        <f t="shared" ref="P3075:P3138" si="289">IFERROR(E3075/L3075,0)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8">
        <f t="shared" ref="P3139:P3202" si="295">IFERROR(E3139/L3139,0)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8">
        <f t="shared" ref="P3203:P3266" si="301">IFERROR(E3203/L3203,0)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8">
        <f t="shared" ref="P3267:P3330" si="307">IFERROR(E3267/L3267,0)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8">
        <f t="shared" ref="P3331:P3394" si="313">IFERROR(E3331/L3331,0)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8">
        <f t="shared" ref="P3395:P3458" si="319">IFERROR(E3395/L3395,0)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8">
        <f t="shared" ref="P3459:P3522" si="325">IFERROR(E3459/L3459,0)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8">
        <f t="shared" ref="P3523:P3586" si="331">IFERROR(E3523/L3523,0)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8">
        <f t="shared" ref="P3587:P3650" si="337">IFERROR(E3587/L3587,0)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8">
        <f t="shared" ref="P3651:P3714" si="343">IFERROR(E3651/L3651,0)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8">
        <f t="shared" ref="P3715:P3778" si="349">IFERROR(E3715/L3715,0)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8">
        <f t="shared" ref="P3779:P3842" si="355">IFERROR(E3779/L3779,0)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8">
        <f t="shared" ref="P3843:P3906" si="361">IFERROR(E3843/L3843,0)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8">
        <f t="shared" ref="P3907:P3970" si="367">IFERROR(E3907/L3907,0)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8">
        <f t="shared" ref="P3971:P4034" si="373">IFERROR(E3971/L3971,0)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8">
        <f t="shared" ref="P4035:P4098" si="379">IFERROR(E4035/L4035,0)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8">
        <f t="shared" ref="P4099:P4115" si="385">IFERROR(E4099/L4099,0)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F1C4D-917C-4455-9DD6-56A0DE919AFB}">
  <dimension ref="A1:F14"/>
  <sheetViews>
    <sheetView workbookViewId="0">
      <selection activeCell="P31" sqref="P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6" width="8" bestFit="1" customWidth="1"/>
    <col min="37" max="37" width="11" bestFit="1" customWidth="1"/>
    <col min="38" max="45" width="6.140625" bestFit="1" customWidth="1"/>
    <col min="47" max="65" width="11.85546875" bestFit="1" customWidth="1"/>
    <col min="66" max="66" width="15" bestFit="1" customWidth="1"/>
    <col min="67" max="67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8324</v>
      </c>
      <c r="B3" s="9" t="s">
        <v>8314</v>
      </c>
    </row>
    <row r="4" spans="1:6" x14ac:dyDescent="0.25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10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10" t="s">
        <v>8315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10" t="s">
        <v>8320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10" t="s">
        <v>8322</v>
      </c>
      <c r="B8" s="6">
        <v>24</v>
      </c>
      <c r="C8" s="6"/>
      <c r="D8" s="6"/>
      <c r="E8" s="6"/>
      <c r="F8" s="6">
        <v>24</v>
      </c>
    </row>
    <row r="9" spans="1:6" x14ac:dyDescent="0.25">
      <c r="A9" s="10" t="s">
        <v>8316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10" t="s">
        <v>8317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10" t="s">
        <v>8321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10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10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10" t="s">
        <v>8313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1F0B5-2B16-43B0-8685-3BD9FB14EF2F}">
  <dimension ref="A1:F47"/>
  <sheetViews>
    <sheetView workbookViewId="0">
      <selection activeCell="AC30" sqref="AC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8308</v>
      </c>
      <c r="B2" t="s">
        <v>8323</v>
      </c>
    </row>
    <row r="4" spans="1:6" x14ac:dyDescent="0.25">
      <c r="A4" s="9" t="s">
        <v>8324</v>
      </c>
      <c r="B4" s="9" t="s">
        <v>8314</v>
      </c>
    </row>
    <row r="5" spans="1:6" x14ac:dyDescent="0.25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0" t="s">
        <v>8325</v>
      </c>
      <c r="B6" s="6"/>
      <c r="C6" s="6">
        <v>100</v>
      </c>
      <c r="D6" s="6"/>
      <c r="E6" s="6"/>
      <c r="F6" s="6">
        <v>100</v>
      </c>
    </row>
    <row r="7" spans="1:6" x14ac:dyDescent="0.25">
      <c r="A7" s="10" t="s">
        <v>8326</v>
      </c>
      <c r="B7" s="6">
        <v>20</v>
      </c>
      <c r="C7" s="6"/>
      <c r="D7" s="6"/>
      <c r="E7" s="6"/>
      <c r="F7" s="6">
        <v>20</v>
      </c>
    </row>
    <row r="8" spans="1:6" x14ac:dyDescent="0.25">
      <c r="A8" s="10" t="s">
        <v>8327</v>
      </c>
      <c r="B8" s="6">
        <v>24</v>
      </c>
      <c r="C8" s="6"/>
      <c r="D8" s="6"/>
      <c r="E8" s="6"/>
      <c r="F8" s="6">
        <v>24</v>
      </c>
    </row>
    <row r="9" spans="1:6" x14ac:dyDescent="0.25">
      <c r="A9" s="10" t="s">
        <v>8328</v>
      </c>
      <c r="B9" s="6"/>
      <c r="C9" s="6">
        <v>40</v>
      </c>
      <c r="D9" s="6"/>
      <c r="E9" s="6"/>
      <c r="F9" s="6">
        <v>40</v>
      </c>
    </row>
    <row r="10" spans="1:6" x14ac:dyDescent="0.25">
      <c r="A10" s="10" t="s">
        <v>8329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10" t="s">
        <v>8330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10" t="s">
        <v>8331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0" t="s">
        <v>8332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10" t="s">
        <v>8333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10" t="s">
        <v>8334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0" t="s">
        <v>8335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10" t="s">
        <v>8336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0" t="s">
        <v>8337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10" t="s">
        <v>8338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10" t="s">
        <v>8339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0" t="s">
        <v>8340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10" t="s">
        <v>8341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10" t="s">
        <v>8342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0" t="s">
        <v>8343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10" t="s">
        <v>8344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0" t="s">
        <v>8345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10" t="s">
        <v>8346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0" t="s">
        <v>8347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10" t="s">
        <v>8348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0" t="s">
        <v>8349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10" t="s">
        <v>8350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10" t="s">
        <v>8351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10" t="s">
        <v>8352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0" t="s">
        <v>8353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10" t="s">
        <v>8354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10" t="s">
        <v>8355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10" t="s">
        <v>8356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10" t="s">
        <v>8357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10" t="s">
        <v>8358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10" t="s">
        <v>8359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10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10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10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0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10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10" t="s">
        <v>8364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10" t="s">
        <v>8313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A5ACD-5E86-4241-BD47-7B19B089AC2B}">
  <dimension ref="A1:F22"/>
  <sheetViews>
    <sheetView workbookViewId="0">
      <selection activeCell="A18" sqref="A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5703125" bestFit="1" customWidth="1"/>
    <col min="8" max="8" width="10" bestFit="1" customWidth="1"/>
    <col min="9" max="9" width="13.5703125" bestFit="1" customWidth="1"/>
    <col min="10" max="10" width="9.7109375" bestFit="1" customWidth="1"/>
    <col min="11" max="11" width="18.5703125" bestFit="1" customWidth="1"/>
  </cols>
  <sheetData>
    <row r="1" spans="1:6" x14ac:dyDescent="0.25">
      <c r="A1" s="9" t="s">
        <v>8308</v>
      </c>
      <c r="B1" t="s">
        <v>8323</v>
      </c>
    </row>
    <row r="2" spans="1:6" x14ac:dyDescent="0.25">
      <c r="A2" s="9" t="s">
        <v>8383</v>
      </c>
      <c r="B2" t="s">
        <v>8323</v>
      </c>
    </row>
    <row r="4" spans="1:6" x14ac:dyDescent="0.25">
      <c r="A4" s="9" t="s">
        <v>8324</v>
      </c>
      <c r="B4" s="9" t="s">
        <v>8314</v>
      </c>
    </row>
    <row r="5" spans="1:6" x14ac:dyDescent="0.25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0" t="s">
        <v>8376</v>
      </c>
      <c r="B6" s="6">
        <v>89</v>
      </c>
      <c r="C6" s="6">
        <v>363</v>
      </c>
      <c r="D6" s="6">
        <v>50</v>
      </c>
      <c r="E6" s="6">
        <v>564</v>
      </c>
      <c r="F6" s="6">
        <v>1066</v>
      </c>
    </row>
    <row r="7" spans="1:6" x14ac:dyDescent="0.25">
      <c r="A7" s="12" t="s">
        <v>8377</v>
      </c>
      <c r="B7" s="6">
        <v>34</v>
      </c>
      <c r="C7" s="6">
        <v>149</v>
      </c>
      <c r="D7" s="6">
        <v>2</v>
      </c>
      <c r="E7" s="6">
        <v>182</v>
      </c>
      <c r="F7" s="6">
        <v>367</v>
      </c>
    </row>
    <row r="8" spans="1:6" x14ac:dyDescent="0.25">
      <c r="A8" s="12" t="s">
        <v>8378</v>
      </c>
      <c r="B8" s="6">
        <v>27</v>
      </c>
      <c r="C8" s="6">
        <v>106</v>
      </c>
      <c r="D8" s="6">
        <v>18</v>
      </c>
      <c r="E8" s="6">
        <v>202</v>
      </c>
      <c r="F8" s="6">
        <v>353</v>
      </c>
    </row>
    <row r="9" spans="1:6" x14ac:dyDescent="0.25">
      <c r="A9" s="12" t="s">
        <v>8379</v>
      </c>
      <c r="B9" s="6">
        <v>28</v>
      </c>
      <c r="C9" s="6">
        <v>108</v>
      </c>
      <c r="D9" s="6">
        <v>30</v>
      </c>
      <c r="E9" s="6">
        <v>180</v>
      </c>
      <c r="F9" s="6">
        <v>346</v>
      </c>
    </row>
    <row r="10" spans="1:6" x14ac:dyDescent="0.25">
      <c r="A10" s="10" t="s">
        <v>8367</v>
      </c>
      <c r="B10" s="6">
        <v>80</v>
      </c>
      <c r="C10" s="6">
        <v>375</v>
      </c>
      <c r="D10" s="6"/>
      <c r="E10" s="6">
        <v>637</v>
      </c>
      <c r="F10" s="6">
        <v>1092</v>
      </c>
    </row>
    <row r="11" spans="1:6" x14ac:dyDescent="0.25">
      <c r="A11" s="12" t="s">
        <v>8380</v>
      </c>
      <c r="B11" s="6">
        <v>27</v>
      </c>
      <c r="C11" s="6">
        <v>102</v>
      </c>
      <c r="D11" s="6"/>
      <c r="E11" s="6">
        <v>192</v>
      </c>
      <c r="F11" s="6">
        <v>321</v>
      </c>
    </row>
    <row r="12" spans="1:6" x14ac:dyDescent="0.25">
      <c r="A12" s="12" t="s">
        <v>8368</v>
      </c>
      <c r="B12" s="6">
        <v>26</v>
      </c>
      <c r="C12" s="6">
        <v>126</v>
      </c>
      <c r="D12" s="6"/>
      <c r="E12" s="6">
        <v>234</v>
      </c>
      <c r="F12" s="6">
        <v>386</v>
      </c>
    </row>
    <row r="13" spans="1:6" x14ac:dyDescent="0.25">
      <c r="A13" s="12" t="s">
        <v>8381</v>
      </c>
      <c r="B13" s="6">
        <v>27</v>
      </c>
      <c r="C13" s="6">
        <v>147</v>
      </c>
      <c r="D13" s="6"/>
      <c r="E13" s="6">
        <v>211</v>
      </c>
      <c r="F13" s="6">
        <v>385</v>
      </c>
    </row>
    <row r="14" spans="1:6" x14ac:dyDescent="0.25">
      <c r="A14" s="10" t="s">
        <v>8369</v>
      </c>
      <c r="B14" s="6">
        <v>100</v>
      </c>
      <c r="C14" s="6">
        <v>411</v>
      </c>
      <c r="D14" s="6"/>
      <c r="E14" s="6">
        <v>507</v>
      </c>
      <c r="F14" s="6">
        <v>1018</v>
      </c>
    </row>
    <row r="15" spans="1:6" x14ac:dyDescent="0.25">
      <c r="A15" s="12" t="s">
        <v>8370</v>
      </c>
      <c r="B15" s="6">
        <v>43</v>
      </c>
      <c r="C15" s="6">
        <v>150</v>
      </c>
      <c r="D15" s="6"/>
      <c r="E15" s="6">
        <v>194</v>
      </c>
      <c r="F15" s="6">
        <v>387</v>
      </c>
    </row>
    <row r="16" spans="1:6" x14ac:dyDescent="0.25">
      <c r="A16" s="12" t="s">
        <v>8371</v>
      </c>
      <c r="B16" s="6">
        <v>33</v>
      </c>
      <c r="C16" s="6">
        <v>134</v>
      </c>
      <c r="D16" s="6"/>
      <c r="E16" s="6">
        <v>166</v>
      </c>
      <c r="F16" s="6">
        <v>333</v>
      </c>
    </row>
    <row r="17" spans="1:6" x14ac:dyDescent="0.25">
      <c r="A17" s="12" t="s">
        <v>8372</v>
      </c>
      <c r="B17" s="6">
        <v>24</v>
      </c>
      <c r="C17" s="6">
        <v>127</v>
      </c>
      <c r="D17" s="6"/>
      <c r="E17" s="6">
        <v>147</v>
      </c>
      <c r="F17" s="6">
        <v>298</v>
      </c>
    </row>
    <row r="18" spans="1:6" x14ac:dyDescent="0.25">
      <c r="A18" s="10" t="s">
        <v>8373</v>
      </c>
      <c r="B18" s="6">
        <v>80</v>
      </c>
      <c r="C18" s="6">
        <v>381</v>
      </c>
      <c r="D18" s="6"/>
      <c r="E18" s="6">
        <v>477</v>
      </c>
      <c r="F18" s="6">
        <v>938</v>
      </c>
    </row>
    <row r="19" spans="1:6" x14ac:dyDescent="0.25">
      <c r="A19" s="12" t="s">
        <v>8374</v>
      </c>
      <c r="B19" s="6">
        <v>20</v>
      </c>
      <c r="C19" s="6">
        <v>149</v>
      </c>
      <c r="D19" s="6"/>
      <c r="E19" s="6">
        <v>183</v>
      </c>
      <c r="F19" s="6">
        <v>352</v>
      </c>
    </row>
    <row r="20" spans="1:6" x14ac:dyDescent="0.25">
      <c r="A20" s="12" t="s">
        <v>8375</v>
      </c>
      <c r="B20" s="6">
        <v>37</v>
      </c>
      <c r="C20" s="6">
        <v>114</v>
      </c>
      <c r="D20" s="6"/>
      <c r="E20" s="6">
        <v>183</v>
      </c>
      <c r="F20" s="6">
        <v>334</v>
      </c>
    </row>
    <row r="21" spans="1:6" x14ac:dyDescent="0.25">
      <c r="A21" s="12" t="s">
        <v>8382</v>
      </c>
      <c r="B21" s="6">
        <v>23</v>
      </c>
      <c r="C21" s="6">
        <v>118</v>
      </c>
      <c r="D21" s="6"/>
      <c r="E21" s="6">
        <v>111</v>
      </c>
      <c r="F21" s="6">
        <v>252</v>
      </c>
    </row>
    <row r="22" spans="1:6" x14ac:dyDescent="0.25">
      <c r="A22" s="10" t="s">
        <v>8313</v>
      </c>
      <c r="B22" s="6">
        <v>349</v>
      </c>
      <c r="C22" s="6">
        <v>1530</v>
      </c>
      <c r="D22" s="6">
        <v>50</v>
      </c>
      <c r="E22" s="6">
        <v>2185</v>
      </c>
      <c r="F22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788BA-25D0-494E-AC87-6299E45B7D18}">
  <dimension ref="A1:H13"/>
  <sheetViews>
    <sheetView tabSelected="1" workbookViewId="0">
      <selection activeCell="C2" sqref="C2"/>
    </sheetView>
  </sheetViews>
  <sheetFormatPr defaultRowHeight="15" x14ac:dyDescent="0.25"/>
  <cols>
    <col min="1" max="1" width="27.42578125" customWidth="1"/>
    <col min="2" max="2" width="20.140625" customWidth="1"/>
    <col min="3" max="3" width="14.85546875" customWidth="1"/>
    <col min="4" max="4" width="17.7109375" customWidth="1"/>
    <col min="5" max="5" width="14.42578125" customWidth="1"/>
    <col min="6" max="6" width="21.42578125" customWidth="1"/>
    <col min="7" max="7" width="18.7109375" customWidth="1"/>
    <col min="8" max="8" width="19.7109375" customWidth="1"/>
  </cols>
  <sheetData>
    <row r="1" spans="1:8" x14ac:dyDescent="0.25">
      <c r="A1" s="13" t="s">
        <v>8384</v>
      </c>
      <c r="B1" s="13" t="s">
        <v>8385</v>
      </c>
      <c r="C1" s="13" t="s">
        <v>8386</v>
      </c>
      <c r="D1" s="13" t="s">
        <v>8387</v>
      </c>
      <c r="E1" s="13" t="s">
        <v>8388</v>
      </c>
      <c r="F1" s="13" t="s">
        <v>8389</v>
      </c>
      <c r="G1" s="13" t="s">
        <v>8390</v>
      </c>
      <c r="H1" s="13" t="s">
        <v>8391</v>
      </c>
    </row>
    <row r="2" spans="1:8" x14ac:dyDescent="0.25">
      <c r="A2" t="s">
        <v>8392</v>
      </c>
      <c r="B2">
        <f>COUNTIFS(Sheet1!E2:E4115,"&lt;1000")</f>
        <v>1741</v>
      </c>
    </row>
    <row r="3" spans="1:8" x14ac:dyDescent="0.25">
      <c r="A3" t="s">
        <v>8393</v>
      </c>
      <c r="B3">
        <f>COUNTIFS(Sheet1!E2:E4115,"&gt;=1000", Sheet1!E2:E4115,"&lt;5000")</f>
        <v>1187</v>
      </c>
    </row>
    <row r="4" spans="1:8" x14ac:dyDescent="0.25">
      <c r="A4" t="s">
        <v>8394</v>
      </c>
      <c r="B4">
        <f>COUNTIFS(Sheet1!E2:E4116,"&gt;=5000", Sheet1!E2:E4116,"&lt;10000")</f>
        <v>455</v>
      </c>
    </row>
    <row r="5" spans="1:8" x14ac:dyDescent="0.25">
      <c r="A5" t="s">
        <v>8395</v>
      </c>
      <c r="B5">
        <f>COUNTIFS(Sheet1!E2:E4117,"&gt;=10000", Sheet1!E2:E4117,"&lt;15000")</f>
        <v>203</v>
      </c>
    </row>
    <row r="6" spans="1:8" x14ac:dyDescent="0.25">
      <c r="A6" t="s">
        <v>8396</v>
      </c>
      <c r="B6">
        <f>COUNTIFS(Sheet1!E2:E4118,"&gt;=15000", Sheet1!E2:E4118,"&lt;20000")</f>
        <v>111</v>
      </c>
    </row>
    <row r="7" spans="1:8" x14ac:dyDescent="0.25">
      <c r="A7" t="s">
        <v>8397</v>
      </c>
      <c r="B7">
        <f>COUNTIFS(Sheet1!E2:E4119,"&gt;=20000", Sheet1!E2:E4119,"&lt;25000")</f>
        <v>75</v>
      </c>
    </row>
    <row r="8" spans="1:8" x14ac:dyDescent="0.25">
      <c r="A8" t="s">
        <v>8398</v>
      </c>
      <c r="B8">
        <f>COUNTIFS(Sheet1!E2:E4120,"&gt;=25000", Sheet1!E2:E4120,"&lt;30000")</f>
        <v>56</v>
      </c>
    </row>
    <row r="9" spans="1:8" x14ac:dyDescent="0.25">
      <c r="A9" t="s">
        <v>8399</v>
      </c>
      <c r="B9">
        <f>COUNTIFS(Sheet1!E2:E4121,"&gt;=30000", Sheet1!E2:E4121,"&lt;35000")</f>
        <v>52</v>
      </c>
    </row>
    <row r="10" spans="1:8" x14ac:dyDescent="0.25">
      <c r="A10" t="s">
        <v>8400</v>
      </c>
      <c r="B10">
        <f>COUNTIFS(Sheet1!E2:E4122,"&gt;=35000", Sheet1!E2:E4122,"&lt;40000")</f>
        <v>27</v>
      </c>
    </row>
    <row r="11" spans="1:8" x14ac:dyDescent="0.25">
      <c r="A11" t="s">
        <v>8401</v>
      </c>
      <c r="B11">
        <f>COUNTIFS(Sheet1!E2:E4123,"&gt;=40000", Sheet1!E2:E4123,"&lt;45000")</f>
        <v>26</v>
      </c>
    </row>
    <row r="12" spans="1:8" x14ac:dyDescent="0.25">
      <c r="A12" t="s">
        <v>8402</v>
      </c>
      <c r="B12">
        <f>COUNTIFS(Sheet1!E2:E4124,"&gt;=45000", Sheet1!E2:E4124,"&lt;50000")</f>
        <v>18</v>
      </c>
    </row>
    <row r="13" spans="1:8" x14ac:dyDescent="0.25">
      <c r="A13" t="s">
        <v>8403</v>
      </c>
      <c r="B13">
        <f>COUNTIFS(Sheet1!E2:E4115,"&gt;=50000")</f>
        <v>163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jae</cp:lastModifiedBy>
  <dcterms:created xsi:type="dcterms:W3CDTF">2017-04-20T15:17:24Z</dcterms:created>
  <dcterms:modified xsi:type="dcterms:W3CDTF">2021-09-11T14:12:42Z</dcterms:modified>
</cp:coreProperties>
</file>