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autoCompressPictures="0"/>
  <mc:AlternateContent xmlns:mc="http://schemas.openxmlformats.org/markup-compatibility/2006">
    <mc:Choice Requires="x15">
      <x15ac:absPath xmlns:x15ac="http://schemas.microsoft.com/office/spreadsheetml/2010/11/ac" url="C:\Users\jacarrion\source\repos\app_web_logs\Documentación\Pruebas\"/>
    </mc:Choice>
  </mc:AlternateContent>
  <xr:revisionPtr revIDLastSave="0" documentId="13_ncr:1_{666876EB-222E-40D6-878B-9153581B2B93}" xr6:coauthVersionLast="47" xr6:coauthVersionMax="47" xr10:uidLastSave="{00000000-0000-0000-0000-000000000000}"/>
  <bookViews>
    <workbookView xWindow="28680" yWindow="-120" windowWidth="24240" windowHeight="13140" xr2:uid="{00000000-000D-0000-FFFF-FFFF00000000}"/>
  </bookViews>
  <sheets>
    <sheet name="Escenarios E5" sheetId="1" r:id="rId1"/>
  </sheets>
  <definedNames>
    <definedName name="Product_A_Name">#REF!</definedName>
    <definedName name="Product_B_Name">#REF!</definedName>
    <definedName name="TítuloDeColumna1">" "</definedName>
    <definedName name="_xlnm.Print_Titles" localSheetId="0">'Escenarios E5'!$9:$9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1" l="1"/>
  <c r="N27" i="1"/>
  <c r="N26" i="1"/>
  <c r="N25" i="1"/>
  <c r="M29" i="1"/>
  <c r="N23" i="1"/>
  <c r="N12" i="1"/>
  <c r="N13" i="1"/>
  <c r="N11" i="1"/>
  <c r="N17" i="1"/>
  <c r="N16" i="1"/>
  <c r="N15" i="1"/>
  <c r="N14" i="1"/>
  <c r="N24" i="1"/>
  <c r="N22" i="1"/>
  <c r="N21" i="1"/>
  <c r="N29" i="1"/>
  <c r="N19" i="1"/>
  <c r="N18" i="1"/>
  <c r="G18" i="1"/>
  <c r="G10" i="1" l="1"/>
  <c r="N10" i="1" l="1"/>
</calcChain>
</file>

<file path=xl/sharedStrings.xml><?xml version="1.0" encoding="utf-8"?>
<sst xmlns="http://schemas.openxmlformats.org/spreadsheetml/2006/main" count="102" uniqueCount="83">
  <si>
    <t>Programador:</t>
  </si>
  <si>
    <t>Freddy Contento</t>
  </si>
  <si>
    <t>Descripción:</t>
  </si>
  <si>
    <t>Hito/Milestone Gitlab:</t>
  </si>
  <si>
    <t>ID</t>
  </si>
  <si>
    <t>CASO DE PRUEBA</t>
  </si>
  <si>
    <t>ESCENARIO DE PRUEBA</t>
  </si>
  <si>
    <t xml:space="preserve">PRIORIDAD </t>
  </si>
  <si>
    <t xml:space="preserve">FECHA DE INICIO </t>
  </si>
  <si>
    <t xml:space="preserve">FECHA DE VENCIMIENTO </t>
  </si>
  <si>
    <t>CONDICIÓN ENTRADA</t>
  </si>
  <si>
    <t>SALIDA ESPERADA</t>
  </si>
  <si>
    <t>ANALISTA</t>
  </si>
  <si>
    <t>PROGRAMADOR</t>
  </si>
  <si>
    <t>ESTADO</t>
  </si>
  <si>
    <t>% COMPLETADO</t>
  </si>
  <si>
    <t>¿LISTO?</t>
  </si>
  <si>
    <t>ID ISSUE GITLAB</t>
  </si>
  <si>
    <t>Normal</t>
  </si>
  <si>
    <t>1.1</t>
  </si>
  <si>
    <t>1.2</t>
  </si>
  <si>
    <t>1.3</t>
  </si>
  <si>
    <t>2.1</t>
  </si>
  <si>
    <t>2.2</t>
  </si>
  <si>
    <t>2.3</t>
  </si>
  <si>
    <t>3.1</t>
  </si>
  <si>
    <t>-</t>
  </si>
  <si>
    <t>final</t>
  </si>
  <si>
    <t>jacarrion1</t>
  </si>
  <si>
    <t>Alexander Carrión</t>
  </si>
  <si>
    <t>DES_MONITOREO_LOGS</t>
  </si>
  <si>
    <t>Monitoreo de sistemas y logs</t>
  </si>
  <si>
    <t>Monitoreo de Sistemas y Logs</t>
  </si>
  <si>
    <t>Ingresar al sistema</t>
  </si>
  <si>
    <t>ingresar al sistema</t>
  </si>
  <si>
    <t>El usuario ingresa su usuario y contraseña</t>
  </si>
  <si>
    <t>se validan las credenciales y si son correctas se abre la sesión</t>
  </si>
  <si>
    <t>La clave ha caducado</t>
  </si>
  <si>
    <t>Se presenta la pantalla de cambio de contraseña</t>
  </si>
  <si>
    <t>Las credenciales son incorrectas</t>
  </si>
  <si>
    <t>Se aumenta el numero de intentos y se presenta un mensaje, si se supra el numero de intentospermitidos, se bloquea al suaurio</t>
  </si>
  <si>
    <t>Cambiar Contraseña</t>
  </si>
  <si>
    <t>Actualizar datos de acceso</t>
  </si>
  <si>
    <t>La contraseña ha caducado, es un usuario nuevo o el usuario accede a la opción de cambio de clave</t>
  </si>
  <si>
    <t xml:space="preserve">El sistema solicita el ingreso de la clave anterior, la valida y si es correcta permite el ingreso de la nueva clave </t>
  </si>
  <si>
    <t>Cambiar Preguntas</t>
  </si>
  <si>
    <t>Es un usuario nuevo o el usuario accede a la opción de cambio de clave</t>
  </si>
  <si>
    <t>El sistema solicita el ingreso de la clave anterior, la valida y si es correcta permite al usuario seleccionar las preguntas de seguridad y registrar sus respuestas</t>
  </si>
  <si>
    <t>Recuperar Contraseña</t>
  </si>
  <si>
    <t>El Usuario selecciona la opción "Olvide mi Contraseña"</t>
  </si>
  <si>
    <t>El sistema solicita el ingreso del login de usuario, obtiene las preguntas de seguridad qu debe responder y si las respuestas ingresadas son correctas, permite la creación de una nueva clave.</t>
  </si>
  <si>
    <t>Obtener lista de bases de datos</t>
  </si>
  <si>
    <t>Crear una conexión</t>
  </si>
  <si>
    <t>El usuario accede a la opción de Logs y selecciona la opcion de abrir conexión</t>
  </si>
  <si>
    <t>El usuario selecciona una conexión o crea una nueva</t>
  </si>
  <si>
    <t>Si el usuario aun tiene permisos de conexión al servidor seleccionado, se obtiene la lista de bases de datos autorizadas para ese usuario</t>
  </si>
  <si>
    <t>Obtener lista de colecciones</t>
  </si>
  <si>
    <t>El usuario accede a la opcion de logs de mongo de una base de datos</t>
  </si>
  <si>
    <t>El sistema obtiene la lista de colecciones dela base de datos seleccionada</t>
  </si>
  <si>
    <t>Obtener documentos</t>
  </si>
  <si>
    <t>El usuario selecciona una de las colecciones</t>
  </si>
  <si>
    <t>El sistemaobtiene todos los docuemtnos registrados en la colección de mongo seleccionda.</t>
  </si>
  <si>
    <t>Buscar documentos</t>
  </si>
  <si>
    <t>El usuario aplica filtros en la lista de documentos</t>
  </si>
  <si>
    <t xml:space="preserve">El sistema realiza una busqueda en MongoDB con los filtros aplicados </t>
  </si>
  <si>
    <t>El usuario accede a la opcion de logs de texto de una base de datos</t>
  </si>
  <si>
    <t>El sistema muestra la lista de archivos de texto que pertenecen a los losgs del sistema seleccionado</t>
  </si>
  <si>
    <t>Obtener logs de texto</t>
  </si>
  <si>
    <t xml:space="preserve">Ver contenido de un archivo </t>
  </si>
  <si>
    <t>El usuario selecciona la opcio de ver el contenid del archivo</t>
  </si>
  <si>
    <t>El sistema muesra el contenido del archivo</t>
  </si>
  <si>
    <t>Descargar archivo</t>
  </si>
  <si>
    <t>El usuario selecciona la opcio de descargar el archivo</t>
  </si>
  <si>
    <t>El sstema descarga el archvio completo en el dispositivo del usuario.</t>
  </si>
  <si>
    <t>Seguimiento de transacciones</t>
  </si>
  <si>
    <t>El usuario ingresa a la opcion de "Seguimeito" e ingresa el Id de Transacción</t>
  </si>
  <si>
    <t>El sistema busca en todas las baes de datos en las que el usuario tiene acceso todos los documentos que tengan el Id de Transacción ingresado</t>
  </si>
  <si>
    <t>El sistema solicita los datos de usuario y contraseña para conectarse a un servidor, si los datos son correctos se obtiene la lista de bases de datos de MongoDB, si el registro de la conexión se poner como "Recordar", el sistema almacena la conexión el MongoDB, de lo contrario se almacena en la cache del navegador</t>
  </si>
  <si>
    <t>Editar Conexiones</t>
  </si>
  <si>
    <t>El usuario selecciona la opción de editar conexión</t>
  </si>
  <si>
    <t>Si la conexión esta registrada en MongoDB se actualiza ahí, si esta en el navegador se actualiza en el navegador, y se puede eliminar.</t>
  </si>
  <si>
    <t>Operacines del sistema de Logs</t>
  </si>
  <si>
    <t>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</si>
</sst>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_(&quot;$&quot;* #,##0_);_(&quot;$&quot;* \(#,##0\);_(&quot;$&quot;* &quot;-&quot;_);_(@_)"/>
    <numFmt numFmtId="167" formatCode="_(&quot;$&quot;* #,##0.00_);_(&quot;$&quot;* \(#,##0.00\);_(&quot;$&quot;* &quot;-&quot;??_);_(@_)"/>
    <numFmt numFmtId="168" formatCode="&quot;LISTO&quot;;&quot;&quot;;&quot;&quot;"/>
  </numFmts>
  <fonts count="19" x14ac:knownFonts="1">
    <font>
      <sz val="11"/>
      <color theme="1" tint="0.24994659260841701"/>
      <name val="Bookman Old Style"/>
      <family val="2"/>
      <scheme val="minor"/>
    </font>
    <font>
      <sz val="11"/>
      <color theme="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11"/>
      <color theme="0"/>
      <name val="Bookman Old Style"/>
      <family val="2"/>
      <scheme val="minor"/>
    </font>
    <font>
      <b/>
      <sz val="26"/>
      <color theme="1" tint="0.24994659260841701"/>
      <name val="Bookman Old Style"/>
      <family val="1"/>
      <scheme val="minor"/>
    </font>
    <font>
      <b/>
      <sz val="11"/>
      <color theme="1" tint="0.24994659260841701"/>
      <name val="Franklin Gothic Medium"/>
      <family val="2"/>
      <scheme val="major"/>
    </font>
    <font>
      <b/>
      <sz val="11"/>
      <color theme="3"/>
      <name val="Franklin Gothic Medium"/>
      <family val="2"/>
      <scheme val="major"/>
    </font>
    <font>
      <sz val="16"/>
      <color theme="1" tint="0.24994659260841701"/>
      <name val="Bookman Old Style"/>
      <family val="2"/>
      <scheme val="minor"/>
    </font>
    <font>
      <u/>
      <sz val="16"/>
      <color theme="1" tint="0.24994659260841701"/>
      <name val="Bookman Old Style"/>
      <family val="2"/>
      <scheme val="minor"/>
    </font>
    <font>
      <b/>
      <sz val="11"/>
      <color theme="1" tint="0.24994659260841701"/>
      <name val="Bookman Old Style"/>
      <family val="1"/>
      <scheme val="minor"/>
    </font>
    <font>
      <b/>
      <sz val="16"/>
      <color theme="1" tint="0.24994659260841701"/>
      <name val="Bookman Old Style"/>
      <family val="1"/>
      <scheme val="minor"/>
    </font>
    <font>
      <u/>
      <sz val="11"/>
      <color theme="10"/>
      <name val="Bookman Old Style"/>
      <family val="2"/>
      <scheme val="minor"/>
    </font>
    <font>
      <b/>
      <u/>
      <sz val="18"/>
      <color theme="10"/>
      <name val="Bookman Old Style"/>
      <family val="1"/>
      <scheme val="minor"/>
    </font>
  </fonts>
  <fills count="4">
    <fill>
      <patternFill patternType="none"/>
    </fill>
    <fill>
      <patternFill patternType="gray125"/>
    </fill>
    <fill>
      <patternFill patternType="solid">
        <fgColor rgb="FFFFFFCC"/>
      </patternFill>
    </fill>
    <fill>
      <patternFill patternType="solid">
        <fgColor theme="0" tint="-4.9989318521683403E-2"/>
        <bgColor indexed="64"/>
      </patternFill>
    </fill>
  </fills>
  <borders count="4">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
      <left/>
      <right/>
      <top style="thin">
        <color theme="0" tint="-0.14996795556505021"/>
      </top>
      <bottom style="thin">
        <color theme="0" tint="-0.14996795556505021"/>
      </bottom>
      <diagonal/>
    </border>
  </borders>
  <cellStyleXfs count="14">
    <xf numFmtId="0" fontId="0" fillId="0" borderId="0">
      <alignment vertical="center" wrapText="1"/>
    </xf>
    <xf numFmtId="9" fontId="2" fillId="0" borderId="0" applyFont="0" applyFill="0" applyBorder="0" applyProtection="0">
      <alignment horizontal="right" vertical="center" indent="1"/>
    </xf>
    <xf numFmtId="0" fontId="6" fillId="0" borderId="0" applyFill="0" applyBorder="0" applyProtection="0">
      <alignment horizontal="left"/>
    </xf>
    <xf numFmtId="165" fontId="4" fillId="0" borderId="0" applyFont="0" applyFill="0" applyBorder="0" applyAlignment="0" applyProtection="0"/>
    <xf numFmtId="164" fontId="4" fillId="0" borderId="0" applyFont="0" applyFill="0" applyBorder="0" applyAlignment="0" applyProtection="0"/>
    <xf numFmtId="167" fontId="4" fillId="0" borderId="0" applyFont="0" applyFill="0" applyBorder="0" applyAlignment="0" applyProtection="0"/>
    <xf numFmtId="166" fontId="4" fillId="0" borderId="0" applyFont="0" applyFill="0" applyBorder="0" applyAlignment="0" applyProtection="0"/>
    <xf numFmtId="0" fontId="4" fillId="2" borderId="2" applyNumberFormat="0" applyFont="0" applyAlignment="0" applyProtection="0"/>
    <xf numFmtId="14" fontId="4" fillId="0" borderId="0" applyFill="0" applyBorder="0">
      <alignment horizontal="right" vertical="center"/>
    </xf>
    <xf numFmtId="168" fontId="5" fillId="0" borderId="0">
      <alignment horizontal="center" vertical="center"/>
    </xf>
    <xf numFmtId="0" fontId="8" fillId="0" borderId="1" applyNumberFormat="0" applyFill="0" applyProtection="0"/>
    <xf numFmtId="0" fontId="7" fillId="0" borderId="0" applyFill="0" applyProtection="0">
      <alignment horizontal="right" indent="2"/>
    </xf>
    <xf numFmtId="0" fontId="1" fillId="0" borderId="0"/>
    <xf numFmtId="0" fontId="17" fillId="0" borderId="0" applyNumberFormat="0" applyFill="0" applyBorder="0" applyAlignment="0" applyProtection="0">
      <alignment vertical="center" wrapText="1"/>
    </xf>
  </cellStyleXfs>
  <cellXfs count="42">
    <xf numFmtId="0" fontId="0" fillId="0" borderId="0" xfId="0">
      <alignment vertical="center" wrapText="1"/>
    </xf>
    <xf numFmtId="168" fontId="9" fillId="0" borderId="0" xfId="9" applyFont="1">
      <alignment horizontal="center" vertical="center"/>
    </xf>
    <xf numFmtId="0" fontId="0" fillId="0" borderId="0" xfId="0" applyAlignment="1">
      <alignment horizontal="center" vertical="center" wrapText="1"/>
    </xf>
    <xf numFmtId="0" fontId="1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10" fillId="0" borderId="1" xfId="10" applyFont="1" applyAlignment="1">
      <alignment horizontal="left"/>
    </xf>
    <xf numFmtId="0" fontId="8" fillId="0" borderId="1" xfId="10" applyAlignment="1">
      <alignment horizontal="left"/>
    </xf>
    <xf numFmtId="14" fontId="4" fillId="0" borderId="0" xfId="8" applyAlignment="1">
      <alignment horizontal="left" vertical="center"/>
    </xf>
    <xf numFmtId="9" fontId="0" fillId="0" borderId="0" xfId="1" applyFont="1" applyAlignment="1">
      <alignment horizontal="left" vertical="center" indent="1"/>
    </xf>
    <xf numFmtId="168" fontId="5" fillId="0" borderId="0" xfId="9" applyAlignment="1">
      <alignment horizontal="left" vertical="center"/>
    </xf>
    <xf numFmtId="0" fontId="12" fillId="0" borderId="0" xfId="11" applyFont="1" applyAlignment="1">
      <alignment horizontal="center" vertical="center"/>
    </xf>
    <xf numFmtId="0" fontId="11" fillId="0" borderId="0" xfId="2" applyFont="1" applyBorder="1" applyAlignment="1">
      <alignment horizontal="center" vertical="center"/>
    </xf>
    <xf numFmtId="0" fontId="14" fillId="0" borderId="0" xfId="0" applyFont="1" applyAlignment="1">
      <alignment horizontal="left" vertical="center"/>
    </xf>
    <xf numFmtId="0" fontId="15" fillId="0" borderId="0" xfId="0" applyFont="1" applyAlignment="1">
      <alignment horizontal="left" vertical="center" wrapText="1"/>
    </xf>
    <xf numFmtId="49" fontId="0" fillId="0" borderId="0" xfId="0" applyNumberFormat="1" applyAlignment="1">
      <alignment horizontal="left" vertical="center" wrapText="1"/>
    </xf>
    <xf numFmtId="49" fontId="8" fillId="0" borderId="1" xfId="10" applyNumberFormat="1" applyAlignment="1">
      <alignment horizontal="left"/>
    </xf>
    <xf numFmtId="49" fontId="12" fillId="0" borderId="0" xfId="11" applyNumberFormat="1" applyFont="1" applyAlignment="1">
      <alignment horizontal="center" vertical="center"/>
    </xf>
    <xf numFmtId="49" fontId="4" fillId="0" borderId="0" xfId="8" applyNumberFormat="1" applyAlignment="1">
      <alignment horizontal="left" vertical="center"/>
    </xf>
    <xf numFmtId="49" fontId="0" fillId="0" borderId="0" xfId="8" applyNumberFormat="1" applyFont="1" applyAlignment="1">
      <alignment horizontal="left" vertical="center"/>
    </xf>
    <xf numFmtId="49" fontId="0" fillId="0" borderId="0" xfId="8" applyNumberFormat="1" applyFont="1" applyBorder="1" applyAlignment="1">
      <alignment horizontal="center" vertical="center"/>
    </xf>
    <xf numFmtId="0" fontId="8" fillId="0" borderId="1" xfId="10" applyAlignment="1">
      <alignment horizontal="center"/>
    </xf>
    <xf numFmtId="14" fontId="4" fillId="0" borderId="0" xfId="8" applyBorder="1" applyAlignment="1">
      <alignment horizontal="center" vertical="center"/>
    </xf>
    <xf numFmtId="14" fontId="4" fillId="0" borderId="0" xfId="8" applyAlignment="1">
      <alignment horizontal="center" vertical="center"/>
    </xf>
    <xf numFmtId="49" fontId="0" fillId="0" borderId="0" xfId="8" applyNumberFormat="1" applyFont="1" applyAlignment="1">
      <alignment horizontal="left" vertical="center" wrapText="1"/>
    </xf>
    <xf numFmtId="0" fontId="16" fillId="0" borderId="0" xfId="0" applyFont="1" applyAlignment="1">
      <alignment horizontal="left" vertical="center" wrapText="1"/>
    </xf>
    <xf numFmtId="14" fontId="0" fillId="0" borderId="0" xfId="8" applyFont="1" applyBorder="1" applyAlignment="1">
      <alignment horizontal="center" vertical="center"/>
    </xf>
    <xf numFmtId="49" fontId="0" fillId="0" borderId="0" xfId="8" applyNumberFormat="1" applyFont="1" applyAlignment="1">
      <alignment horizontal="center" vertical="center"/>
    </xf>
    <xf numFmtId="14" fontId="0" fillId="0" borderId="0" xfId="8" applyFont="1" applyAlignment="1">
      <alignment horizontal="center" vertical="center"/>
    </xf>
    <xf numFmtId="0" fontId="17" fillId="0" borderId="0" xfId="13" applyAlignment="1">
      <alignment horizontal="left" vertical="center" wrapText="1"/>
    </xf>
    <xf numFmtId="0" fontId="13" fillId="0" borderId="0" xfId="0" applyFont="1" applyAlignment="1">
      <alignment horizontal="left" vertical="center" wrapText="1"/>
    </xf>
    <xf numFmtId="0" fontId="18" fillId="0" borderId="0" xfId="13" applyFont="1" applyAlignment="1">
      <alignment horizontal="left" vertical="center"/>
    </xf>
    <xf numFmtId="49" fontId="4" fillId="0" borderId="0" xfId="8" applyNumberFormat="1" applyBorder="1" applyAlignment="1">
      <alignment horizontal="left" vertical="center"/>
    </xf>
    <xf numFmtId="168" fontId="5" fillId="0" borderId="0" xfId="9" applyFill="1" applyAlignment="1">
      <alignment horizontal="left" vertical="center"/>
    </xf>
    <xf numFmtId="49" fontId="0" fillId="0" borderId="3" xfId="8" applyNumberFormat="1" applyFont="1" applyBorder="1" applyAlignment="1">
      <alignment horizontal="left" vertical="center"/>
    </xf>
    <xf numFmtId="9" fontId="0" fillId="0" borderId="3" xfId="1" applyNumberFormat="1" applyFont="1" applyBorder="1" applyAlignment="1">
      <alignment horizontal="left" vertical="center" indent="1"/>
    </xf>
    <xf numFmtId="0" fontId="0" fillId="0" borderId="0" xfId="0" quotePrefix="1" applyAlignment="1">
      <alignment horizontal="left" vertical="center" wrapText="1"/>
    </xf>
    <xf numFmtId="0" fontId="0" fillId="3" borderId="0" xfId="0" applyFill="1" applyAlignment="1">
      <alignment horizontal="left" vertical="center" wrapText="1"/>
    </xf>
    <xf numFmtId="0" fontId="0" fillId="3" borderId="0" xfId="0" applyFill="1" applyAlignment="1">
      <alignment horizontal="center" vertical="center" wrapText="1"/>
    </xf>
    <xf numFmtId="49" fontId="0" fillId="3" borderId="0" xfId="0" applyNumberFormat="1" applyFill="1" applyAlignment="1">
      <alignment horizontal="left" vertical="center" wrapText="1"/>
    </xf>
    <xf numFmtId="49" fontId="0" fillId="3" borderId="0" xfId="8" applyNumberFormat="1" applyFont="1" applyFill="1" applyAlignment="1">
      <alignment horizontal="left" vertical="center"/>
    </xf>
    <xf numFmtId="9" fontId="0" fillId="3" borderId="0" xfId="1" applyFont="1" applyFill="1" applyAlignment="1">
      <alignment horizontal="left" vertical="center" indent="1"/>
    </xf>
  </cellXfs>
  <cellStyles count="14">
    <cellStyle name="Encabezado 1" xfId="2" builtinId="16" customBuiltin="1"/>
    <cellStyle name="Fecha" xfId="8" xr:uid="{00000000-0005-0000-0000-000000000000}"/>
    <cellStyle name="Hipervínculo" xfId="13" builtinId="8"/>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rmal 2" xfId="12" xr:uid="{00000000-0005-0000-0000-000006000000}"/>
    <cellStyle name="Notas" xfId="7" builtinId="10" customBuiltin="1"/>
    <cellStyle name="Porcentaje" xfId="1" builtinId="5" customBuiltin="1"/>
    <cellStyle name="Realizada" xfId="9" xr:uid="{00000000-0005-0000-0000-000009000000}"/>
    <cellStyle name="Título" xfId="10" builtinId="15" customBuiltin="1"/>
    <cellStyle name="Título 2" xfId="11" builtinId="17" customBuiltin="1"/>
  </cellStyles>
  <dxfs count="4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left" textRotation="0" justifyLastLine="0" shrinkToFit="0" readingOrder="0"/>
    </dxf>
    <dxf>
      <alignment horizontal="left" textRotation="0" justifyLastLine="0" shrinkToFit="0" readingOrder="0"/>
    </dxf>
    <dxf>
      <alignment horizontal="left" textRotation="0" justifyLastLine="0" shrinkToFit="0" readingOrder="0"/>
    </dxf>
    <dxf>
      <alignment horizontal="left" textRotation="0" justifyLastLine="0" shrinkToFit="0" readingOrder="0"/>
    </dxf>
    <dxf>
      <numFmt numFmtId="30" formatCode="@"/>
      <alignment horizontal="left" textRotation="0" justifyLastLine="0" shrinkToFit="0" readingOrder="0"/>
    </dxf>
    <dxf>
      <numFmt numFmtId="30" formatCode="@"/>
      <alignment horizontal="left" textRotation="0" justifyLastLine="0" shrinkToFit="0" readingOrder="0"/>
    </dxf>
    <dxf>
      <numFmt numFmtId="30" formatCode="@"/>
      <alignment horizontal="left" vertical="center" textRotation="0" wrapText="0" indent="0" justifyLastLine="0" shrinkToFit="0" readingOrder="0"/>
    </dxf>
    <dxf>
      <numFmt numFmtId="30" formatCode="@"/>
      <alignment horizontal="left" textRotation="0" justifyLastLine="0" shrinkToFit="0" readingOrder="0"/>
    </dxf>
    <dxf>
      <alignment horizontal="left" textRotation="0" justifyLastLine="0" shrinkToFit="0" readingOrder="0"/>
    </dxf>
    <dxf>
      <alignment horizontal="center" textRotation="0" indent="0" justifyLastLine="0" shrinkToFit="0" readingOrder="0"/>
    </dxf>
    <dxf>
      <alignment horizontal="left" textRotation="0" justifyLastLine="0" shrinkToFit="0" readingOrder="0"/>
    </dxf>
    <dxf>
      <alignment horizontal="left" textRotation="0" justifyLastLine="0" shrinkToFit="0" readingOrder="0"/>
    </dxf>
    <dxf>
      <alignment horizontal="left" textRotation="0" justifyLastLine="0" shrinkToFit="0" readingOrder="0"/>
    </dxf>
    <dxf>
      <alignment horizontal="left" textRotation="0" justifyLastLine="0" shrinkToFit="0" readingOrder="0"/>
    </dxf>
    <dxf>
      <alignment horizontal="left" textRotation="0" justifyLastLine="0" shrinkToFit="0" readingOrder="0"/>
    </dxf>
    <dxf>
      <font>
        <b/>
      </font>
      <alignment horizontal="center" vertical="center" textRotation="0" indent="0" justifyLastLine="0" shrinkToFit="0" readingOrder="0"/>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Lista de tareas pendientes" defaultPivotStyle="PivotStyleLight2">
    <tableStyle name="Tabla dinámica de lista de tareas pendientes" table="0" count="11" xr9:uid="{00000000-0011-0000-FFFF-FFFF00000000}">
      <tableStyleElement type="headerRow" dxfId="39"/>
      <tableStyleElement type="totalRow" dxfId="38"/>
      <tableStyleElement type="firstRowStripe" dxfId="37"/>
      <tableStyleElement type="firstColumnStripe" dxfId="36"/>
      <tableStyleElement type="firstSubtotalColumn" dxfId="35"/>
      <tableStyleElement type="firstSubtotalRow" dxfId="34"/>
      <tableStyleElement type="secondSubtotalRow" dxfId="33"/>
      <tableStyleElement type="firstRowSubheading" dxfId="32"/>
      <tableStyleElement type="secondRowSubheading" dxfId="31"/>
      <tableStyleElement type="pageFieldLabels" dxfId="30"/>
      <tableStyleElement type="pageFieldValues" dxfId="29"/>
    </tableStyle>
    <tableStyle name="Lista de tareas pendientes" pivot="0" count="1" xr9:uid="{00000000-0011-0000-FFFF-FFFF01000000}">
      <tableStyleElement type="wholeTabl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38100</xdr:rowOff>
    </xdr:from>
    <xdr:to>
      <xdr:col>14</xdr:col>
      <xdr:colOff>108856</xdr:colOff>
      <xdr:row>3</xdr:row>
      <xdr:rowOff>220980</xdr:rowOff>
    </xdr:to>
    <xdr:pic>
      <xdr:nvPicPr>
        <xdr:cNvPr id="2" name="Imagen 1" descr="Imagen abstracta" title="Banner 1">
          <a:extLst>
            <a:ext uri="{FF2B5EF4-FFF2-40B4-BE49-F238E27FC236}">
              <a16:creationId xmlns:a16="http://schemas.microsoft.com/office/drawing/2014/main" id="{5938D267-C709-4752-9C23-F9FE029F72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4928" y="38100"/>
          <a:ext cx="20356285" cy="1325880"/>
        </a:xfrm>
        <a:prstGeom prst="rect">
          <a:avLst/>
        </a:prstGeom>
      </xdr:spPr>
    </xdr:pic>
    <xdr:clientData/>
  </xdr:twoCellAnchor>
  <xdr:twoCellAnchor>
    <xdr:from>
      <xdr:col>0</xdr:col>
      <xdr:colOff>203386</xdr:colOff>
      <xdr:row>0</xdr:row>
      <xdr:rowOff>246530</xdr:rowOff>
    </xdr:from>
    <xdr:to>
      <xdr:col>6</xdr:col>
      <xdr:colOff>537882</xdr:colOff>
      <xdr:row>3</xdr:row>
      <xdr:rowOff>133846</xdr:rowOff>
    </xdr:to>
    <xdr:sp macro="" textlink="">
      <xdr:nvSpPr>
        <xdr:cNvPr id="3" name="Cuadro de texto 1" descr="Registro costes de actividades" title="Title 1">
          <a:extLst>
            <a:ext uri="{FF2B5EF4-FFF2-40B4-BE49-F238E27FC236}">
              <a16:creationId xmlns:a16="http://schemas.microsoft.com/office/drawing/2014/main" id="{FFA8781B-7146-4495-929C-127EFF1E6BFA}"/>
            </a:ext>
          </a:extLst>
        </xdr:cNvPr>
        <xdr:cNvSpPr txBox="1"/>
      </xdr:nvSpPr>
      <xdr:spPr>
        <a:xfrm>
          <a:off x="203386" y="246530"/>
          <a:ext cx="7674349" cy="1030316"/>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es-EC" sz="2400">
              <a:solidFill>
                <a:schemeClr val="bg1"/>
              </a:solidFill>
              <a:latin typeface="Constantia" panose="02030602050306030303" pitchFamily="18" charset="0"/>
            </a:rPr>
            <a:t>Bitacora para plan y escenarios de pruebas </a:t>
          </a:r>
          <a:endParaRPr lang="en-US" sz="2400">
            <a:solidFill>
              <a:schemeClr val="bg1"/>
            </a:solidFill>
            <a:latin typeface="Constantia" panose="02030602050306030303" pitchFamily="18" charset="0"/>
          </a:endParaRPr>
        </a:p>
        <a:p>
          <a:pPr marL="0" algn="l" rtl="0"/>
          <a:r>
            <a:rPr lang="es" sz="2000">
              <a:solidFill>
                <a:schemeClr val="tx2">
                  <a:lumMod val="20000"/>
                  <a:lumOff val="80000"/>
                </a:schemeClr>
              </a:solidFill>
              <a:latin typeface="Constantia" panose="02030602050306030303" pitchFamily="18" charset="0"/>
            </a:rPr>
            <a:t>Metodología Desarrollo CoopMego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ListaTareasPendientes" displayName="ListaTareasPendientes" ref="B9:O27" totalsRowShown="0" headerRowDxfId="27" dataDxfId="26">
  <autoFilter ref="B9:O27" xr:uid="{00000000-0009-0000-0100-000004000000}"/>
  <tableColumns count="14">
    <tableColumn id="1" xr3:uid="{00000000-0010-0000-0000-000001000000}" name="ID" dataDxfId="25"/>
    <tableColumn id="19" xr3:uid="{00000000-0010-0000-0000-000013000000}" name="CASO DE PRUEBA" dataDxfId="24"/>
    <tableColumn id="2" xr3:uid="{00000000-0010-0000-0000-000002000000}" name="ESCENARIO DE PRUEBA" dataDxfId="23"/>
    <tableColumn id="3" xr3:uid="{00000000-0010-0000-0000-000003000000}" name="PRIORIDAD " dataDxfId="22"/>
    <tableColumn id="6" xr3:uid="{00000000-0010-0000-0000-000006000000}" name="FECHA DE INICIO " dataDxfId="21" dataCellStyle="Fecha"/>
    <tableColumn id="7" xr3:uid="{00000000-0010-0000-0000-000007000000}" name="FECHA DE VENCIMIENTO " dataDxfId="20" dataCellStyle="Fecha"/>
    <tableColumn id="12" xr3:uid="{00000000-0010-0000-0000-00000C000000}" name="CONDICIÓN ENTRADA" dataDxfId="19" dataCellStyle="Fecha"/>
    <tableColumn id="15" xr3:uid="{00000000-0010-0000-0000-00000F000000}" name="SALIDA ESPERADA" dataDxfId="18" dataCellStyle="Fecha"/>
    <tableColumn id="17" xr3:uid="{00000000-0010-0000-0000-000011000000}" name="ANALISTA" dataDxfId="17" dataCellStyle="Fecha"/>
    <tableColumn id="16" xr3:uid="{00000000-0010-0000-0000-000010000000}" name="PROGRAMADOR" dataDxfId="16" dataCellStyle="Fecha"/>
    <tableColumn id="11" xr3:uid="{00000000-0010-0000-0000-00000B000000}" name="ESTADO" dataDxfId="15" dataCellStyle="Fecha"/>
    <tableColumn id="5" xr3:uid="{00000000-0010-0000-0000-000005000000}" name="% COMPLETADO" dataDxfId="14" dataCellStyle="Porcentaje"/>
    <tableColumn id="9" xr3:uid="{00000000-0010-0000-0000-000009000000}" name="¿LISTO?" dataDxfId="13" dataCellStyle="Realizada">
      <calculatedColumnFormula>--(ListaTareasPendientes[[#This Row],[% COMPLETADO]]&gt;=1)</calculatedColumnFormula>
    </tableColumn>
    <tableColumn id="10" xr3:uid="{00000000-0010-0000-0000-00000A000000}" name="ID ISSUE GITLAB" dataDxfId="12"/>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192.168.60.80/root/app_web_logs/-/milestones/1"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5:O38"/>
  <sheetViews>
    <sheetView showGridLines="0" tabSelected="1" topLeftCell="B18" zoomScale="70" zoomScaleNormal="70" workbookViewId="0">
      <selection activeCell="M25" sqref="M25"/>
    </sheetView>
  </sheetViews>
  <sheetFormatPr baseColWidth="10" defaultColWidth="8.88671875" defaultRowHeight="30" customHeight="1" x14ac:dyDescent="0.25"/>
  <cols>
    <col min="1" max="1" width="2.77734375" customWidth="1"/>
    <col min="2" max="2" width="9.5546875" style="4" customWidth="1"/>
    <col min="3" max="3" width="30.44140625" style="4" customWidth="1"/>
    <col min="4" max="4" width="35.88671875" style="4" customWidth="1"/>
    <col min="5" max="5" width="26.33203125" style="4" hidden="1" customWidth="1"/>
    <col min="6" max="6" width="16.77734375" style="2" customWidth="1"/>
    <col min="7" max="7" width="28.88671875" style="4" hidden="1" customWidth="1"/>
    <col min="8" max="8" width="27" style="15" customWidth="1"/>
    <col min="9" max="9" width="36.33203125" style="15" customWidth="1"/>
    <col min="10" max="10" width="17.77734375" style="15" customWidth="1"/>
    <col min="11" max="11" width="20.21875" style="15" customWidth="1"/>
    <col min="12" max="12" width="22.5546875" style="4" customWidth="1"/>
    <col min="13" max="13" width="16.77734375" style="4" customWidth="1"/>
    <col min="14" max="14" width="2.77734375" style="4" customWidth="1"/>
    <col min="15" max="15" width="15.109375" style="4" customWidth="1"/>
    <col min="16" max="16" width="2.77734375" customWidth="1"/>
  </cols>
  <sheetData>
    <row r="5" spans="2:15" ht="30" customHeight="1" x14ac:dyDescent="0.25">
      <c r="B5" s="13" t="s">
        <v>0</v>
      </c>
      <c r="C5" s="3"/>
      <c r="D5" s="25" t="s">
        <v>29</v>
      </c>
      <c r="E5" s="4" t="s">
        <v>1</v>
      </c>
    </row>
    <row r="6" spans="2:15" ht="150" customHeight="1" x14ac:dyDescent="0.25">
      <c r="B6" s="13" t="s">
        <v>2</v>
      </c>
      <c r="C6" s="3"/>
      <c r="D6" s="30" t="s">
        <v>32</v>
      </c>
      <c r="E6" s="30"/>
      <c r="F6" s="30"/>
      <c r="G6" s="30"/>
      <c r="H6" s="30"/>
      <c r="I6" s="30"/>
      <c r="J6" s="30"/>
      <c r="K6" s="30"/>
      <c r="L6" s="30"/>
      <c r="M6" s="30"/>
      <c r="N6" s="30"/>
      <c r="O6" s="30"/>
    </row>
    <row r="7" spans="2:15" ht="30" customHeight="1" x14ac:dyDescent="0.25">
      <c r="B7" s="13" t="s">
        <v>3</v>
      </c>
      <c r="C7" s="3"/>
      <c r="D7" s="31" t="s">
        <v>30</v>
      </c>
      <c r="E7" s="5"/>
    </row>
    <row r="8" spans="2:15" ht="72.75" customHeight="1" x14ac:dyDescent="0.65">
      <c r="B8" s="6" t="s">
        <v>31</v>
      </c>
      <c r="C8" s="6"/>
      <c r="D8" s="6"/>
      <c r="E8" s="7"/>
      <c r="F8" s="21"/>
      <c r="G8" s="7"/>
      <c r="H8" s="16"/>
      <c r="I8" s="16"/>
      <c r="J8" s="16"/>
      <c r="K8" s="16"/>
      <c r="L8" s="7"/>
      <c r="M8" s="7"/>
      <c r="N8" s="7"/>
      <c r="O8" s="7"/>
    </row>
    <row r="9" spans="2:15" s="2" customFormat="1" ht="33" customHeight="1" x14ac:dyDescent="0.25">
      <c r="B9" s="12" t="s">
        <v>4</v>
      </c>
      <c r="C9" s="12" t="s">
        <v>5</v>
      </c>
      <c r="D9" s="12" t="s">
        <v>6</v>
      </c>
      <c r="E9" s="12" t="s">
        <v>7</v>
      </c>
      <c r="F9" s="11" t="s">
        <v>8</v>
      </c>
      <c r="G9" s="11" t="s">
        <v>9</v>
      </c>
      <c r="H9" s="17" t="s">
        <v>10</v>
      </c>
      <c r="I9" s="17" t="s">
        <v>11</v>
      </c>
      <c r="J9" s="17" t="s">
        <v>12</v>
      </c>
      <c r="K9" s="17" t="s">
        <v>13</v>
      </c>
      <c r="L9" s="12" t="s">
        <v>14</v>
      </c>
      <c r="M9" s="12" t="s">
        <v>15</v>
      </c>
      <c r="N9" s="1" t="s">
        <v>16</v>
      </c>
      <c r="O9" s="12" t="s">
        <v>17</v>
      </c>
    </row>
    <row r="10" spans="2:15" ht="15" x14ac:dyDescent="0.25">
      <c r="B10" s="4">
        <v>1</v>
      </c>
      <c r="C10" s="14" t="s">
        <v>33</v>
      </c>
      <c r="D10" s="14"/>
      <c r="E10" s="4" t="s">
        <v>18</v>
      </c>
      <c r="F10" s="22"/>
      <c r="G10" s="8">
        <f>ListaTareasPendientes[[#This Row],[FECHA DE INICIO ]]+7</f>
        <v>7</v>
      </c>
      <c r="H10" s="18"/>
      <c r="I10" s="18"/>
      <c r="J10" s="20"/>
      <c r="K10" s="19"/>
      <c r="L10" s="8"/>
      <c r="M10" s="9"/>
      <c r="N10" s="10">
        <f>--(ListaTareasPendientes[[#This Row],[% COMPLETADO]]&gt;=1)</f>
        <v>0</v>
      </c>
    </row>
    <row r="11" spans="2:15" x14ac:dyDescent="0.25">
      <c r="B11" s="4" t="s">
        <v>19</v>
      </c>
      <c r="D11" s="4" t="s">
        <v>34</v>
      </c>
      <c r="F11" s="26"/>
      <c r="G11" s="8"/>
      <c r="H11" s="24" t="s">
        <v>35</v>
      </c>
      <c r="I11" s="24" t="s">
        <v>36</v>
      </c>
      <c r="J11" s="20"/>
      <c r="K11" s="19" t="s">
        <v>28</v>
      </c>
      <c r="M11" s="9">
        <v>0</v>
      </c>
      <c r="N11" s="10">
        <f>--(ListaTareasPendientes[[#This Row],[% COMPLETADO]]&gt;=1)</f>
        <v>0</v>
      </c>
    </row>
    <row r="12" spans="2:15" ht="104.25" customHeight="1" x14ac:dyDescent="0.25">
      <c r="B12" s="4" t="s">
        <v>20</v>
      </c>
      <c r="D12" s="4" t="s">
        <v>37</v>
      </c>
      <c r="F12" s="26"/>
      <c r="G12" s="8"/>
      <c r="H12" s="24" t="s">
        <v>35</v>
      </c>
      <c r="I12" s="24" t="s">
        <v>38</v>
      </c>
      <c r="J12" s="20"/>
      <c r="K12" s="19" t="s">
        <v>28</v>
      </c>
      <c r="M12" s="9">
        <v>0</v>
      </c>
      <c r="N12" s="10">
        <f>--(ListaTareasPendientes[[#This Row],[% COMPLETADO]]&gt;=1)</f>
        <v>0</v>
      </c>
    </row>
    <row r="13" spans="2:15" ht="102.75" customHeight="1" x14ac:dyDescent="0.25">
      <c r="B13" s="4" t="s">
        <v>21</v>
      </c>
      <c r="D13" s="4" t="s">
        <v>39</v>
      </c>
      <c r="F13" s="26"/>
      <c r="G13" s="8"/>
      <c r="H13" s="24" t="s">
        <v>35</v>
      </c>
      <c r="I13" s="24" t="s">
        <v>40</v>
      </c>
      <c r="J13" s="20"/>
      <c r="K13" s="19" t="s">
        <v>28</v>
      </c>
      <c r="M13" s="9">
        <v>0</v>
      </c>
      <c r="N13" s="10">
        <f>--(ListaTareasPendientes[[#This Row],[% COMPLETADO]]&gt;=1)</f>
        <v>0</v>
      </c>
      <c r="O13" s="29"/>
    </row>
    <row r="14" spans="2:15" ht="15" x14ac:dyDescent="0.25">
      <c r="B14" s="4">
        <v>2</v>
      </c>
      <c r="C14" s="14" t="s">
        <v>42</v>
      </c>
      <c r="F14" s="22"/>
      <c r="G14" s="8"/>
      <c r="H14" s="18"/>
      <c r="I14" s="18"/>
      <c r="J14" s="20"/>
      <c r="K14" s="19"/>
      <c r="L14" s="8"/>
      <c r="M14" s="9"/>
      <c r="N14" s="10">
        <f>--(ListaTareasPendientes[[#This Row],[% COMPLETADO]]&gt;=1)</f>
        <v>0</v>
      </c>
    </row>
    <row r="15" spans="2:15" ht="60" x14ac:dyDescent="0.25">
      <c r="B15" s="4" t="s">
        <v>22</v>
      </c>
      <c r="D15" s="4" t="s">
        <v>41</v>
      </c>
      <c r="F15" s="28"/>
      <c r="G15" s="8"/>
      <c r="H15" s="24" t="s">
        <v>43</v>
      </c>
      <c r="I15" s="24" t="s">
        <v>44</v>
      </c>
      <c r="J15" s="20"/>
      <c r="K15" s="19" t="s">
        <v>28</v>
      </c>
      <c r="M15" s="9">
        <v>0</v>
      </c>
      <c r="N15" s="10">
        <f>--(ListaTareasPendientes[[#This Row],[% COMPLETADO]]&gt;=1)</f>
        <v>0</v>
      </c>
    </row>
    <row r="16" spans="2:15" ht="75" x14ac:dyDescent="0.25">
      <c r="B16" s="4" t="s">
        <v>23</v>
      </c>
      <c r="D16" s="4" t="s">
        <v>45</v>
      </c>
      <c r="F16" s="28"/>
      <c r="G16" s="8"/>
      <c r="H16" s="24" t="s">
        <v>46</v>
      </c>
      <c r="I16" s="24" t="s">
        <v>47</v>
      </c>
      <c r="J16" s="20"/>
      <c r="K16" s="19" t="s">
        <v>28</v>
      </c>
      <c r="M16" s="9">
        <v>0</v>
      </c>
      <c r="N16" s="10">
        <f>--(ListaTareasPendientes[[#This Row],[% COMPLETADO]]&gt;=1)</f>
        <v>0</v>
      </c>
    </row>
    <row r="17" spans="2:15" ht="75" x14ac:dyDescent="0.25">
      <c r="B17" s="4" t="s">
        <v>24</v>
      </c>
      <c r="D17" s="4" t="s">
        <v>48</v>
      </c>
      <c r="F17" s="28"/>
      <c r="G17" s="8"/>
      <c r="H17" s="24" t="s">
        <v>49</v>
      </c>
      <c r="I17" s="24" t="s">
        <v>50</v>
      </c>
      <c r="J17" s="20"/>
      <c r="K17" s="19" t="s">
        <v>28</v>
      </c>
      <c r="M17" s="9">
        <v>0</v>
      </c>
      <c r="N17" s="10">
        <f>--(ListaTareasPendientes[[#This Row],[% COMPLETADO]]&gt;=1)</f>
        <v>0</v>
      </c>
    </row>
    <row r="18" spans="2:15" ht="15" x14ac:dyDescent="0.25">
      <c r="B18" s="4">
        <v>3</v>
      </c>
      <c r="C18" s="14" t="s">
        <v>81</v>
      </c>
      <c r="D18" s="14"/>
      <c r="E18" s="4" t="s">
        <v>18</v>
      </c>
      <c r="F18" s="22"/>
      <c r="G18" s="8">
        <f>ListaTareasPendientes[[#This Row],[FECHA DE INICIO ]]+7</f>
        <v>7</v>
      </c>
      <c r="H18" s="18"/>
      <c r="I18" s="18"/>
      <c r="J18" s="27"/>
      <c r="K18" s="19"/>
      <c r="L18" s="8"/>
      <c r="M18" s="9"/>
      <c r="N18" s="10">
        <f>--(ListaTareasPendientes[[#This Row],[% COMPLETADO]]&gt;=1)</f>
        <v>0</v>
      </c>
    </row>
    <row r="19" spans="2:15" ht="135" x14ac:dyDescent="0.25">
      <c r="B19" s="4" t="s">
        <v>25</v>
      </c>
      <c r="D19" s="4" t="s">
        <v>52</v>
      </c>
      <c r="F19" s="26"/>
      <c r="G19" s="8"/>
      <c r="H19" s="24" t="s">
        <v>53</v>
      </c>
      <c r="I19" s="24" t="s">
        <v>77</v>
      </c>
      <c r="J19" s="20"/>
      <c r="K19" s="19" t="s">
        <v>28</v>
      </c>
      <c r="M19" s="9">
        <v>0</v>
      </c>
      <c r="N19" s="10">
        <f>--(ListaTareasPendientes[[#This Row],[% COMPLETADO]]&gt;=1)</f>
        <v>0</v>
      </c>
    </row>
    <row r="20" spans="2:15" ht="60" x14ac:dyDescent="0.25">
      <c r="B20" s="37">
        <v>3.2</v>
      </c>
      <c r="C20" s="37"/>
      <c r="D20" s="37" t="s">
        <v>78</v>
      </c>
      <c r="E20" s="37"/>
      <c r="F20" s="38"/>
      <c r="G20" s="37"/>
      <c r="H20" s="39" t="s">
        <v>79</v>
      </c>
      <c r="I20" s="39" t="s">
        <v>80</v>
      </c>
      <c r="J20" s="39"/>
      <c r="K20" s="40" t="s">
        <v>28</v>
      </c>
      <c r="L20" s="37"/>
      <c r="M20" s="41">
        <v>0</v>
      </c>
      <c r="N20" s="37"/>
      <c r="O20" s="37"/>
    </row>
    <row r="21" spans="2:15" ht="60" x14ac:dyDescent="0.25">
      <c r="B21" s="4">
        <v>3.3</v>
      </c>
      <c r="D21" s="4" t="s">
        <v>51</v>
      </c>
      <c r="F21" s="26"/>
      <c r="G21" s="8"/>
      <c r="H21" s="24" t="s">
        <v>54</v>
      </c>
      <c r="I21" s="24" t="s">
        <v>55</v>
      </c>
      <c r="J21" s="20"/>
      <c r="K21" s="19" t="s">
        <v>28</v>
      </c>
      <c r="M21" s="9">
        <v>0</v>
      </c>
      <c r="N21" s="10">
        <f>--(ListaTareasPendientes[[#This Row],[% COMPLETADO]]&gt;=1)</f>
        <v>0</v>
      </c>
    </row>
    <row r="22" spans="2:15" ht="45" x14ac:dyDescent="0.25">
      <c r="B22" s="4">
        <v>3.4</v>
      </c>
      <c r="D22" s="4" t="s">
        <v>56</v>
      </c>
      <c r="F22" s="26"/>
      <c r="G22" s="8"/>
      <c r="H22" s="24" t="s">
        <v>57</v>
      </c>
      <c r="I22" s="24" t="s">
        <v>58</v>
      </c>
      <c r="J22" s="20"/>
      <c r="K22" s="19" t="s">
        <v>28</v>
      </c>
      <c r="M22" s="9">
        <v>0</v>
      </c>
      <c r="N22" s="10">
        <f>--(ListaTareasPendientes[[#This Row],[% COMPLETADO]]&gt;=1)</f>
        <v>0</v>
      </c>
    </row>
    <row r="23" spans="2:15" ht="45" x14ac:dyDescent="0.25">
      <c r="B23" s="4">
        <v>3.5</v>
      </c>
      <c r="D23" s="4" t="s">
        <v>59</v>
      </c>
      <c r="F23" s="26"/>
      <c r="G23" s="8"/>
      <c r="H23" s="24" t="s">
        <v>60</v>
      </c>
      <c r="I23" s="24" t="s">
        <v>61</v>
      </c>
      <c r="J23" s="20"/>
      <c r="K23" s="19" t="s">
        <v>28</v>
      </c>
      <c r="M23" s="9">
        <v>0</v>
      </c>
      <c r="N23" s="10">
        <f>--(ListaTareasPendientes[[#This Row],[% COMPLETADO]]&gt;=1)</f>
        <v>0</v>
      </c>
    </row>
    <row r="24" spans="2:15" x14ac:dyDescent="0.25">
      <c r="B24" s="4">
        <v>3.6</v>
      </c>
      <c r="D24" s="4" t="s">
        <v>62</v>
      </c>
      <c r="F24" s="26"/>
      <c r="G24" s="8"/>
      <c r="H24" s="24" t="s">
        <v>63</v>
      </c>
      <c r="I24" s="24" t="s">
        <v>64</v>
      </c>
      <c r="J24" s="20"/>
      <c r="K24" s="19" t="s">
        <v>28</v>
      </c>
      <c r="M24" s="9">
        <v>0</v>
      </c>
      <c r="N24" s="10">
        <f>--(ListaTareasPendientes[[#This Row],[% COMPLETADO]]&gt;=1)</f>
        <v>0</v>
      </c>
    </row>
    <row r="25" spans="2:15" ht="45" x14ac:dyDescent="0.25">
      <c r="B25" s="4">
        <v>3.7</v>
      </c>
      <c r="D25" s="4" t="s">
        <v>67</v>
      </c>
      <c r="F25" s="26"/>
      <c r="G25" s="8"/>
      <c r="H25" s="24" t="s">
        <v>65</v>
      </c>
      <c r="I25" s="24" t="s">
        <v>66</v>
      </c>
      <c r="J25" s="20"/>
      <c r="K25" s="19" t="s">
        <v>28</v>
      </c>
      <c r="M25" s="9">
        <v>0</v>
      </c>
      <c r="N25" s="10">
        <f>--(ListaTareasPendientes[[#This Row],[% COMPLETADO]]&gt;=1)</f>
        <v>0</v>
      </c>
    </row>
    <row r="26" spans="2:15" x14ac:dyDescent="0.25">
      <c r="B26" s="4">
        <v>3.8</v>
      </c>
      <c r="D26" s="4" t="s">
        <v>68</v>
      </c>
      <c r="F26" s="26"/>
      <c r="G26" s="8"/>
      <c r="H26" s="24" t="s">
        <v>69</v>
      </c>
      <c r="I26" s="24" t="s">
        <v>70</v>
      </c>
      <c r="J26" s="20"/>
      <c r="K26" s="19" t="s">
        <v>28</v>
      </c>
      <c r="M26" s="9">
        <v>0</v>
      </c>
      <c r="N26" s="10">
        <f>--(ListaTareasPendientes[[#This Row],[% COMPLETADO]]&gt;=1)</f>
        <v>0</v>
      </c>
    </row>
    <row r="27" spans="2:15" x14ac:dyDescent="0.25">
      <c r="B27" s="4">
        <v>3.9</v>
      </c>
      <c r="D27" s="4" t="s">
        <v>71</v>
      </c>
      <c r="F27" s="22"/>
      <c r="G27" s="8"/>
      <c r="H27" s="24" t="s">
        <v>72</v>
      </c>
      <c r="I27" s="18" t="s">
        <v>73</v>
      </c>
      <c r="J27" s="32"/>
      <c r="K27" s="19" t="s">
        <v>28</v>
      </c>
      <c r="L27" s="8"/>
      <c r="M27" s="9">
        <v>0</v>
      </c>
      <c r="N27" s="33">
        <f>--(ListaTareasPendientes[[#This Row],[% COMPLETADO]]&gt;=1)</f>
        <v>0</v>
      </c>
    </row>
    <row r="28" spans="2:15" ht="15" x14ac:dyDescent="0.25">
      <c r="B28" s="36" t="s">
        <v>82</v>
      </c>
      <c r="D28" s="4" t="s">
        <v>74</v>
      </c>
      <c r="F28" s="22"/>
      <c r="G28" s="8"/>
      <c r="H28" s="18" t="s">
        <v>75</v>
      </c>
      <c r="I28" s="18" t="s">
        <v>76</v>
      </c>
      <c r="J28" s="32"/>
      <c r="K28" s="34" t="s">
        <v>28</v>
      </c>
      <c r="L28" s="8"/>
      <c r="M28" s="35">
        <v>0</v>
      </c>
      <c r="N28" s="33" t="e">
        <f>--(ListaTareasPendientes[[#This Row],[% COMPLETADO]]&gt;=1)</f>
        <v>#VALUE!</v>
      </c>
    </row>
    <row r="29" spans="2:15" ht="15" x14ac:dyDescent="0.25">
      <c r="B29" s="4" t="s">
        <v>26</v>
      </c>
      <c r="C29" s="4" t="s">
        <v>27</v>
      </c>
      <c r="D29" s="14" t="s">
        <v>27</v>
      </c>
      <c r="F29" s="23"/>
      <c r="G29" s="8"/>
      <c r="H29" s="18"/>
      <c r="I29" s="18"/>
      <c r="J29" s="18"/>
      <c r="K29" s="18"/>
      <c r="L29" s="8"/>
      <c r="M29" s="9">
        <f>SUM(M11:M13,M15:M17,M19:M24)</f>
        <v>0</v>
      </c>
      <c r="N29" s="10" t="e">
        <f>--(ListaTareasPendientes[[#This Row],[% COMPLETADO]]&gt;=1)</f>
        <v>#VALUE!</v>
      </c>
    </row>
    <row r="30" spans="2:15" ht="15" x14ac:dyDescent="0.25"/>
    <row r="31" spans="2:15" ht="15" x14ac:dyDescent="0.25"/>
    <row r="32" spans="2:15" ht="15" x14ac:dyDescent="0.25"/>
    <row r="33" ht="15" x14ac:dyDescent="0.25"/>
    <row r="34" ht="15" x14ac:dyDescent="0.25"/>
    <row r="35" ht="15" x14ac:dyDescent="0.25"/>
    <row r="36" ht="15" x14ac:dyDescent="0.25"/>
    <row r="37" ht="15" x14ac:dyDescent="0.25"/>
    <row r="38" ht="15" x14ac:dyDescent="0.25"/>
  </sheetData>
  <dataConsolidate/>
  <mergeCells count="1">
    <mergeCell ref="D6:O6"/>
  </mergeCells>
  <phoneticPr fontId="3" type="noConversion"/>
  <conditionalFormatting sqref="B13:O13 B15:I17 J14:O17 I18:K19 F19 L19:O19 B21:O28">
    <cfRule type="expression" dxfId="11" priority="98">
      <formula>AND($M13=0,$M13&lt;&gt;"")</formula>
    </cfRule>
  </conditionalFormatting>
  <conditionalFormatting sqref="B19:E19 G19:H19">
    <cfRule type="expression" dxfId="10" priority="417">
      <formula>AND($M19=0,$M19&lt;&gt;"")</formula>
    </cfRule>
  </conditionalFormatting>
  <conditionalFormatting sqref="B10:H10 L10:O10">
    <cfRule type="expression" dxfId="9" priority="560">
      <formula>AND($M10=0,$M10&lt;&gt;"")</formula>
    </cfRule>
  </conditionalFormatting>
  <conditionalFormatting sqref="B18:H18 L18:O18">
    <cfRule type="expression" dxfId="8" priority="421">
      <formula>AND($M18=0,$M18&lt;&gt;"")</formula>
    </cfRule>
  </conditionalFormatting>
  <conditionalFormatting sqref="B14:I14 B11:O12 G13:L13">
    <cfRule type="expression" dxfId="7" priority="577">
      <formula>AND($M11=0,$M11&lt;&gt;"")</formula>
    </cfRule>
  </conditionalFormatting>
  <conditionalFormatting sqref="B29:O29">
    <cfRule type="expression" dxfId="6" priority="268">
      <formula>AND($M29=0,$M29&lt;&gt;"")</formula>
    </cfRule>
  </conditionalFormatting>
  <conditionalFormatting sqref="I10">
    <cfRule type="expression" dxfId="5" priority="538">
      <formula>AND($M10=0,$M10&lt;&gt;"")</formula>
    </cfRule>
  </conditionalFormatting>
  <conditionalFormatting sqref="J10:K10">
    <cfRule type="expression" dxfId="4" priority="18">
      <formula>AND($M10=0,$M10&lt;&gt;"")</formula>
    </cfRule>
  </conditionalFormatting>
  <conditionalFormatting sqref="M10">
    <cfRule type="dataBar" priority="561">
      <dataBar>
        <cfvo type="min"/>
        <cfvo type="max"/>
        <color theme="4" tint="0.39997558519241921"/>
      </dataBar>
      <extLst>
        <ext xmlns:x14="http://schemas.microsoft.com/office/spreadsheetml/2009/9/main" uri="{B025F937-C7B1-47D3-B67F-A62EFF666E3E}">
          <x14:id>{6BF1E3C8-3BBB-46A5-BEEB-BEF654380D3A}</x14:id>
        </ext>
      </extLst>
    </cfRule>
  </conditionalFormatting>
  <conditionalFormatting sqref="M11:M12 M14">
    <cfRule type="dataBar" priority="737">
      <dataBar>
        <cfvo type="min"/>
        <cfvo type="max"/>
        <color theme="4" tint="0.39997558519241921"/>
      </dataBar>
      <extLst>
        <ext xmlns:x14="http://schemas.microsoft.com/office/spreadsheetml/2009/9/main" uri="{B025F937-C7B1-47D3-B67F-A62EFF666E3E}">
          <x14:id>{9AB6BE80-7931-411F-998D-81D3386298EB}</x14:id>
        </ext>
      </extLst>
    </cfRule>
  </conditionalFormatting>
  <conditionalFormatting sqref="M13">
    <cfRule type="dataBar" priority="500">
      <dataBar>
        <cfvo type="min"/>
        <cfvo type="max"/>
        <color theme="4" tint="0.39997558519241921"/>
      </dataBar>
      <extLst>
        <ext xmlns:x14="http://schemas.microsoft.com/office/spreadsheetml/2009/9/main" uri="{B025F937-C7B1-47D3-B67F-A62EFF666E3E}">
          <x14:id>{4BBF5FFE-1A7D-484E-A0EC-7A3928027009}</x14:id>
        </ext>
      </extLst>
    </cfRule>
  </conditionalFormatting>
  <conditionalFormatting sqref="M18">
    <cfRule type="dataBar" priority="422">
      <dataBar>
        <cfvo type="min"/>
        <cfvo type="max"/>
        <color theme="4" tint="0.39997558519241921"/>
      </dataBar>
      <extLst>
        <ext xmlns:x14="http://schemas.microsoft.com/office/spreadsheetml/2009/9/main" uri="{B025F937-C7B1-47D3-B67F-A62EFF666E3E}">
          <x14:id>{46643830-517C-44F3-B8B3-37CB458939B6}</x14:id>
        </ext>
      </extLst>
    </cfRule>
  </conditionalFormatting>
  <conditionalFormatting sqref="M19:M20">
    <cfRule type="dataBar" priority="418">
      <dataBar>
        <cfvo type="min"/>
        <cfvo type="max"/>
        <color theme="4" tint="0.39997558519241921"/>
      </dataBar>
      <extLst>
        <ext xmlns:x14="http://schemas.microsoft.com/office/spreadsheetml/2009/9/main" uri="{B025F937-C7B1-47D3-B67F-A62EFF666E3E}">
          <x14:id>{F902AB92-B551-433D-912B-86F911F59F43}</x14:id>
        </ext>
      </extLst>
    </cfRule>
  </conditionalFormatting>
  <conditionalFormatting sqref="M29">
    <cfRule type="dataBar" priority="269">
      <dataBar>
        <cfvo type="min"/>
        <cfvo type="max"/>
        <color theme="4" tint="0.39997558519241921"/>
      </dataBar>
      <extLst>
        <ext xmlns:x14="http://schemas.microsoft.com/office/spreadsheetml/2009/9/main" uri="{B025F937-C7B1-47D3-B67F-A62EFF666E3E}">
          <x14:id>{DBB4B54A-F47A-47DB-987D-1B936A260FF9}</x14:id>
        </ext>
      </extLst>
    </cfRule>
  </conditionalFormatting>
  <conditionalFormatting sqref="I13">
    <cfRule type="expression" dxfId="3" priority="4">
      <formula>AND($M13=0,$M13&lt;&gt;"")</formula>
    </cfRule>
  </conditionalFormatting>
  <conditionalFormatting sqref="M15:M17">
    <cfRule type="dataBar" priority="750">
      <dataBar>
        <cfvo type="min"/>
        <cfvo type="max"/>
        <color theme="4" tint="0.39997558519241921"/>
      </dataBar>
      <extLst>
        <ext xmlns:x14="http://schemas.microsoft.com/office/spreadsheetml/2009/9/main" uri="{B025F937-C7B1-47D3-B67F-A62EFF666E3E}">
          <x14:id>{3DD87D32-C277-42C4-A553-2F325773F4F8}</x14:id>
        </ext>
      </extLst>
    </cfRule>
  </conditionalFormatting>
  <conditionalFormatting sqref="M21:M28">
    <cfRule type="dataBar" priority="798">
      <dataBar>
        <cfvo type="min"/>
        <cfvo type="max"/>
        <color theme="4" tint="0.39997558519241921"/>
      </dataBar>
      <extLst>
        <ext xmlns:x14="http://schemas.microsoft.com/office/spreadsheetml/2009/9/main" uri="{B025F937-C7B1-47D3-B67F-A62EFF666E3E}">
          <x14:id>{4B08C00B-EE6C-43E1-9902-F9F8D90936B4}</x14:id>
        </ext>
      </extLst>
    </cfRule>
  </conditionalFormatting>
  <conditionalFormatting sqref="K20">
    <cfRule type="expression" dxfId="2" priority="2">
      <formula>AND($M20=0,$M20&lt;&gt;"")</formula>
    </cfRule>
  </conditionalFormatting>
  <conditionalFormatting sqref="M20">
    <cfRule type="expression" dxfId="0" priority="1">
      <formula>AND($M20=0,$M20&lt;&gt;"")</formula>
    </cfRule>
  </conditionalFormatting>
  <dataValidations xWindow="69" yWindow="410" count="20">
    <dataValidation allowBlank="1" showInputMessage="1" showErrorMessage="1" prompt="Escriba los escenarios que corresponden al caso de prueba a testear." sqref="D9" xr:uid="{00000000-0002-0000-0000-000000000000}"/>
    <dataValidation allowBlank="1" showInputMessage="1" showErrorMessage="1" prompt="Seleccione la prioridad en esta columna, debajo de este encabezado. Pulse ALT+FLECHA ABAJO para abrir la lista desplegable y después ENTRAR para realizar la selección." sqref="E9" xr:uid="{00000000-0002-0000-0000-000001000000}"/>
    <dataValidation allowBlank="1" showInputMessage="1" showErrorMessage="1" prompt="Seleccione el estado del caso de prueba. _x000a_ERROR: Escenario con error _x000a_CORRIGIENDO: Realizando correcciones de un error_x000a_POR VALIDAR: A la espera de ser validado el error corregido_x000a_OK: Validado y sin errores_x000a_MEJORA: Escenario para mejora futura_x000a_NO APLICA" sqref="L9" xr:uid="{00000000-0002-0000-0000-000002000000}"/>
    <dataValidation allowBlank="1" showInputMessage="1" showErrorMessage="1" prompt="Escriba la fecha de inicio del caso de prueba/escenario." sqref="F9" xr:uid="{00000000-0002-0000-0000-000003000000}"/>
    <dataValidation allowBlank="1" showInputMessage="1" showErrorMessage="1" prompt="Escriba la fecha de vencimiento en la columna con este encabezado." sqref="G9" xr:uid="{00000000-0002-0000-0000-000004000000}"/>
    <dataValidation allowBlank="1" showInputMessage="1" showErrorMessage="1" prompt="Seleccione el porcentaje completado." sqref="M9" xr:uid="{00000000-0002-0000-0000-000005000000}"/>
    <dataValidation allowBlank="1" showInputMessage="1" showErrorMessage="1" prompt="El indicador de icono de finalización de la tarea en la columna con este encabezado se actualiza automáticamente a medida que se completan las tareas." sqref="N9" xr:uid="{00000000-0002-0000-0000-000006000000}"/>
    <dataValidation allowBlank="1" showInputMessage="1" showErrorMessage="1" prompt="Id de issue reportado en el proyecto de Gitlab interno. Forma rápida de busqueda para no entrar al Milestone." sqref="O9" xr:uid="{00000000-0002-0000-0000-000007000000}"/>
    <dataValidation allowBlank="1" showInputMessage="1" showErrorMessage="1" prompt="Nombre del milestone o hito de Gitlab donde se van a reportar los errores._x000a_" sqref="D7" xr:uid="{00000000-0002-0000-0000-000008000000}"/>
    <dataValidation allowBlank="1" showInputMessage="1" showErrorMessage="1" prompt="Id que corresponde al caso de prueba._x000a_" sqref="B9" xr:uid="{00000000-0002-0000-0000-000009000000}"/>
    <dataValidation allowBlank="1" showInputMessage="1" showErrorMessage="1" prompt="Escriba el caso de prueba a testear de forma general (pantalla, funcionalidad, caso)" sqref="C9" xr:uid="{00000000-0002-0000-0000-00000A000000}"/>
    <dataValidation allowBlank="1" showInputMessage="1" showErrorMessage="1" prompt="Escriba los requisitos, acciones o valores necesarios para realizar el escenario especificado" sqref="H9" xr:uid="{00000000-0002-0000-0000-00000C000000}"/>
    <dataValidation allowBlank="1" showInputMessage="1" showErrorMessage="1" prompt="Escriba el resultado que debe presentar el sistema para ese escenario." sqref="I9" xr:uid="{00000000-0002-0000-0000-00000D000000}"/>
    <dataValidation allowBlank="1" showInputMessage="1" showErrorMessage="1" prompt="Usuario del personal encargado de realizar las pruebas técnicas, realiza el escenario y plan de pruebas." sqref="J9" xr:uid="{00000000-0002-0000-0000-00000E000000}"/>
    <dataValidation allowBlank="1" showInputMessage="1" showErrorMessage="1" prompt="Escriba el usuario del personal encargado de desarrollar el sistema, requerimiento, soporte, posteriormente realiza correciones de resultados de las pruebas técnicas." sqref="K9" xr:uid="{00000000-0002-0000-0000-00000F000000}"/>
    <dataValidation type="custom" errorStyle="warning" allowBlank="1" showInputMessage="1" showErrorMessage="1" error="La fecha de vencimiento debe ser posterior o igual a la fecha de inicio. Seleccione SÍ para mantener el valor, NO para volver a intentarlo y CANCELAR para borrar la entrada." sqref="L29" xr:uid="{10D02E69-93A4-456F-8DC6-DAAB461924FF}">
      <formula1>L29&gt;=G29</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M10:M29" xr:uid="{00000000-0002-0000-0000-000012000000}">
      <formula1>"0%, 25%, 50%, 75%, 100%"</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L10:L19 L21:L28" xr:uid="{00000000-0002-0000-0000-00000B000000}">
      <formula1>"ERROR, CORRIGIENDO, POR VALIDAR, OK, MEJORA, NO APLICA"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E10:E19 E21:E29" xr:uid="{00000000-0002-0000-0000-000011000000}">
      <formula1>"Baja, Normal, Alta"</formula1>
    </dataValidation>
    <dataValidation type="custom" errorStyle="warning" allowBlank="1" showInputMessage="1" showErrorMessage="1" error="La fecha de vencimiento debe ser posterior o igual a la fecha de inicio. Seleccione SÍ para mantener el valor, NO para volver a intentarlo y CANCELAR para borrar la entrada." sqref="G10:G19 G21:G29" xr:uid="{00000000-0002-0000-0000-000013000000}">
      <formula1>G10&gt;=F10</formula1>
    </dataValidation>
  </dataValidations>
  <hyperlinks>
    <hyperlink ref="D7" r:id="rId1" xr:uid="{E35A2FF7-3111-4CD7-A3A5-A9E17148F818}"/>
  </hyperlinks>
  <printOptions horizontalCentered="1"/>
  <pageMargins left="0.4" right="0.4" top="0.5" bottom="0.5" header="0.3" footer="0.3"/>
  <pageSetup paperSize="9" fitToHeight="0" orientation="landscape" horizontalDpi="200" verticalDpi="200" r:id="rId2"/>
  <headerFooter differentFirst="1">
    <oddHeader>&amp;L&amp;16To-Do List</oddHeader>
    <oddFooter>Page &amp;P of &amp;N</oddFooter>
  </headerFooter>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6BF1E3C8-3BBB-46A5-BEEB-BEF654380D3A}">
            <x14:dataBar minLength="0" maxLength="100" gradient="0">
              <x14:cfvo type="autoMin"/>
              <x14:cfvo type="autoMax"/>
              <x14:negativeFillColor rgb="FFFF0000"/>
              <x14:axisColor rgb="FF000000"/>
            </x14:dataBar>
          </x14:cfRule>
          <xm:sqref>M10</xm:sqref>
        </x14:conditionalFormatting>
        <x14:conditionalFormatting xmlns:xm="http://schemas.microsoft.com/office/excel/2006/main">
          <x14:cfRule type="dataBar" id="{9AB6BE80-7931-411F-998D-81D3386298EB}">
            <x14:dataBar minLength="0" maxLength="100" gradient="0">
              <x14:cfvo type="autoMin"/>
              <x14:cfvo type="autoMax"/>
              <x14:negativeFillColor rgb="FFFF0000"/>
              <x14:axisColor rgb="FF000000"/>
            </x14:dataBar>
          </x14:cfRule>
          <xm:sqref>M11:M12 M14</xm:sqref>
        </x14:conditionalFormatting>
        <x14:conditionalFormatting xmlns:xm="http://schemas.microsoft.com/office/excel/2006/main">
          <x14:cfRule type="dataBar" id="{4BBF5FFE-1A7D-484E-A0EC-7A3928027009}">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46643830-517C-44F3-B8B3-37CB458939B6}">
            <x14:dataBar minLength="0" maxLength="100" gradient="0">
              <x14:cfvo type="autoMin"/>
              <x14:cfvo type="autoMax"/>
              <x14:negativeFillColor rgb="FFFF0000"/>
              <x14:axisColor rgb="FF000000"/>
            </x14:dataBar>
          </x14:cfRule>
          <xm:sqref>M18</xm:sqref>
        </x14:conditionalFormatting>
        <x14:conditionalFormatting xmlns:xm="http://schemas.microsoft.com/office/excel/2006/main">
          <x14:cfRule type="dataBar" id="{F902AB92-B551-433D-912B-86F911F59F43}">
            <x14:dataBar minLength="0" maxLength="100" gradient="0">
              <x14:cfvo type="autoMin"/>
              <x14:cfvo type="autoMax"/>
              <x14:negativeFillColor rgb="FFFF0000"/>
              <x14:axisColor rgb="FF000000"/>
            </x14:dataBar>
          </x14:cfRule>
          <xm:sqref>M19:M20</xm:sqref>
        </x14:conditionalFormatting>
        <x14:conditionalFormatting xmlns:xm="http://schemas.microsoft.com/office/excel/2006/main">
          <x14:cfRule type="dataBar" id="{DBB4B54A-F47A-47DB-987D-1B936A260FF9}">
            <x14:dataBar minLength="0" maxLength="100" gradient="0">
              <x14:cfvo type="autoMin"/>
              <x14:cfvo type="autoMax"/>
              <x14:negativeFillColor rgb="FFFF0000"/>
              <x14:axisColor rgb="FF000000"/>
            </x14:dataBar>
          </x14:cfRule>
          <xm:sqref>M29</xm:sqref>
        </x14:conditionalFormatting>
        <x14:conditionalFormatting xmlns:xm="http://schemas.microsoft.com/office/excel/2006/main">
          <x14:cfRule type="iconSet" priority="562" id="{989CBF2A-A465-4974-915E-6A74868B04CB}">
            <x14:iconSet iconSet="3Symbols" custom="1">
              <x14:cfvo type="percent">
                <xm:f>0</xm:f>
              </x14:cfvo>
              <x14:cfvo type="num">
                <xm:f>0</xm:f>
              </x14:cfvo>
              <x14:cfvo type="num">
                <xm:f>1</xm:f>
              </x14:cfvo>
              <x14:cfIcon iconSet="NoIcons" iconId="0"/>
              <x14:cfIcon iconSet="NoIcons" iconId="0"/>
              <x14:cfIcon iconSet="3Symbols" iconId="2"/>
            </x14:iconSet>
          </x14:cfRule>
          <xm:sqref>N10</xm:sqref>
        </x14:conditionalFormatting>
        <x14:conditionalFormatting xmlns:xm="http://schemas.microsoft.com/office/excel/2006/main">
          <x14:cfRule type="iconSet" priority="501" id="{8B0E0AB1-B430-478D-B84C-EEEA3F9697B2}">
            <x14:iconSet iconSet="3Symbols" custom="1">
              <x14:cfvo type="percent">
                <xm:f>0</xm:f>
              </x14:cfvo>
              <x14:cfvo type="num">
                <xm:f>0</xm:f>
              </x14:cfvo>
              <x14:cfvo type="num">
                <xm:f>1</xm:f>
              </x14:cfvo>
              <x14:cfIcon iconSet="NoIcons" iconId="0"/>
              <x14:cfIcon iconSet="NoIcons" iconId="0"/>
              <x14:cfIcon iconSet="3Symbols" iconId="2"/>
            </x14:iconSet>
          </x14:cfRule>
          <xm:sqref>N13</xm:sqref>
        </x14:conditionalFormatting>
        <x14:conditionalFormatting xmlns:xm="http://schemas.microsoft.com/office/excel/2006/main">
          <x14:cfRule type="iconSet" priority="739" id="{62E3F54A-F9BD-4145-BF89-0436C95B9E38}">
            <x14:iconSet iconSet="3Symbols" custom="1">
              <x14:cfvo type="percent">
                <xm:f>0</xm:f>
              </x14:cfvo>
              <x14:cfvo type="num">
                <xm:f>0</xm:f>
              </x14:cfvo>
              <x14:cfvo type="num">
                <xm:f>1</xm:f>
              </x14:cfvo>
              <x14:cfIcon iconSet="NoIcons" iconId="0"/>
              <x14:cfIcon iconSet="NoIcons" iconId="0"/>
              <x14:cfIcon iconSet="3Symbols" iconId="2"/>
            </x14:iconSet>
          </x14:cfRule>
          <xm:sqref>N14 N11:N12</xm:sqref>
        </x14:conditionalFormatting>
        <x14:conditionalFormatting xmlns:xm="http://schemas.microsoft.com/office/excel/2006/main">
          <x14:cfRule type="iconSet" priority="423" id="{14FD4ECF-6560-40F3-9EAD-F4257BBB19B0}">
            <x14:iconSet iconSet="3Symbols" custom="1">
              <x14:cfvo type="percent">
                <xm:f>0</xm:f>
              </x14:cfvo>
              <x14:cfvo type="num">
                <xm:f>0</xm:f>
              </x14:cfvo>
              <x14:cfvo type="num">
                <xm:f>1</xm:f>
              </x14:cfvo>
              <x14:cfIcon iconSet="NoIcons" iconId="0"/>
              <x14:cfIcon iconSet="NoIcons" iconId="0"/>
              <x14:cfIcon iconSet="3Symbols" iconId="2"/>
            </x14:iconSet>
          </x14:cfRule>
          <xm:sqref>N18</xm:sqref>
        </x14:conditionalFormatting>
        <x14:conditionalFormatting xmlns:xm="http://schemas.microsoft.com/office/excel/2006/main">
          <x14:cfRule type="iconSet" priority="419" id="{08F86AB6-D006-4DD9-A697-9D983AD3FDD1}">
            <x14:iconSet iconSet="3Symbols" custom="1">
              <x14:cfvo type="percent">
                <xm:f>0</xm:f>
              </x14:cfvo>
              <x14:cfvo type="num">
                <xm:f>0</xm:f>
              </x14:cfvo>
              <x14:cfvo type="num">
                <xm:f>1</xm:f>
              </x14:cfvo>
              <x14:cfIcon iconSet="NoIcons" iconId="0"/>
              <x14:cfIcon iconSet="NoIcons" iconId="0"/>
              <x14:cfIcon iconSet="3Symbols" iconId="2"/>
            </x14:iconSet>
          </x14:cfRule>
          <xm:sqref>N19</xm:sqref>
        </x14:conditionalFormatting>
        <x14:conditionalFormatting xmlns:xm="http://schemas.microsoft.com/office/excel/2006/main">
          <x14:cfRule type="iconSet" priority="270" id="{564B6567-5ED9-444D-84A9-46DE37044903}">
            <x14:iconSet iconSet="3Symbols" custom="1">
              <x14:cfvo type="percent">
                <xm:f>0</xm:f>
              </x14:cfvo>
              <x14:cfvo type="num">
                <xm:f>0</xm:f>
              </x14:cfvo>
              <x14:cfvo type="num">
                <xm:f>1</xm:f>
              </x14:cfvo>
              <x14:cfIcon iconSet="NoIcons" iconId="0"/>
              <x14:cfIcon iconSet="NoIcons" iconId="0"/>
              <x14:cfIcon iconSet="3Symbols" iconId="2"/>
            </x14:iconSet>
          </x14:cfRule>
          <xm:sqref>N29</xm:sqref>
        </x14:conditionalFormatting>
        <x14:conditionalFormatting xmlns:xm="http://schemas.microsoft.com/office/excel/2006/main">
          <x14:cfRule type="dataBar" id="{3DD87D32-C277-42C4-A553-2F325773F4F8}">
            <x14:dataBar minLength="0" maxLength="100" gradient="0">
              <x14:cfvo type="autoMin"/>
              <x14:cfvo type="autoMax"/>
              <x14:negativeFillColor rgb="FFFF0000"/>
              <x14:axisColor rgb="FF000000"/>
            </x14:dataBar>
          </x14:cfRule>
          <xm:sqref>M15:M17</xm:sqref>
        </x14:conditionalFormatting>
        <x14:conditionalFormatting xmlns:xm="http://schemas.microsoft.com/office/excel/2006/main">
          <x14:cfRule type="iconSet" priority="751" id="{228BD3A2-1F11-472D-9470-181AAD204408}">
            <x14:iconSet iconSet="3Symbols" custom="1">
              <x14:cfvo type="percent">
                <xm:f>0</xm:f>
              </x14:cfvo>
              <x14:cfvo type="num">
                <xm:f>0</xm:f>
              </x14:cfvo>
              <x14:cfvo type="num">
                <xm:f>1</xm:f>
              </x14:cfvo>
              <x14:cfIcon iconSet="NoIcons" iconId="0"/>
              <x14:cfIcon iconSet="NoIcons" iconId="0"/>
              <x14:cfIcon iconSet="3Symbols" iconId="2"/>
            </x14:iconSet>
          </x14:cfRule>
          <xm:sqref>N15:N17</xm:sqref>
        </x14:conditionalFormatting>
        <x14:conditionalFormatting xmlns:xm="http://schemas.microsoft.com/office/excel/2006/main">
          <x14:cfRule type="dataBar" id="{4B08C00B-EE6C-43E1-9902-F9F8D90936B4}">
            <x14:dataBar minLength="0" maxLength="100" gradient="0">
              <x14:cfvo type="autoMin"/>
              <x14:cfvo type="autoMax"/>
              <x14:negativeFillColor rgb="FFFF0000"/>
              <x14:axisColor rgb="FF000000"/>
            </x14:dataBar>
          </x14:cfRule>
          <xm:sqref>M21:M28</xm:sqref>
        </x14:conditionalFormatting>
        <x14:conditionalFormatting xmlns:xm="http://schemas.microsoft.com/office/excel/2006/main">
          <x14:cfRule type="iconSet" priority="799" id="{54DC0C57-EE27-49BF-A0BE-A8D21D324382}">
            <x14:iconSet iconSet="3Symbols" custom="1">
              <x14:cfvo type="percent">
                <xm:f>0</xm:f>
              </x14:cfvo>
              <x14:cfvo type="num">
                <xm:f>0</xm:f>
              </x14:cfvo>
              <x14:cfvo type="num">
                <xm:f>1</xm:f>
              </x14:cfvo>
              <x14:cfIcon iconSet="NoIcons" iconId="0"/>
              <x14:cfIcon iconSet="NoIcons" iconId="0"/>
              <x14:cfIcon iconSet="3Symbols" iconId="2"/>
            </x14:iconSet>
          </x14:cfRule>
          <xm:sqref>N21:N28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F8A59E98A8B004BBA1C3DA1F6E3B7C9" ma:contentTypeVersion="13" ma:contentTypeDescription="Crear nuevo documento." ma:contentTypeScope="" ma:versionID="f4a0e38b18c245828664978a3115f0c2">
  <xsd:schema xmlns:xsd="http://www.w3.org/2001/XMLSchema" xmlns:xs="http://www.w3.org/2001/XMLSchema" xmlns:p="http://schemas.microsoft.com/office/2006/metadata/properties" xmlns:ns2="3a889218-496c-4640-9ec8-8878af00a672" xmlns:ns3="b2c7ddef-9333-4605-96a0-0e61cf487c36" targetNamespace="http://schemas.microsoft.com/office/2006/metadata/properties" ma:root="true" ma:fieldsID="ffdf0b1edabb1f68059bc14f39d3f521" ns2:_="" ns3:_="">
    <xsd:import namespace="3a889218-496c-4640-9ec8-8878af00a672"/>
    <xsd:import namespace="b2c7ddef-9333-4605-96a0-0e61cf487c3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889218-496c-4640-9ec8-8878af00a6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ab34b22d-f419-497c-94e9-f970fb8b8aa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2c7ddef-9333-4605-96a0-0e61cf487c36"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838b7b5a-1668-4508-a0f3-4f56b6672d44}" ma:internalName="TaxCatchAll" ma:showField="CatchAllData" ma:web="b2c7ddef-9333-4605-96a0-0e61cf487c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889218-496c-4640-9ec8-8878af00a672">
      <Terms xmlns="http://schemas.microsoft.com/office/infopath/2007/PartnerControls"/>
    </lcf76f155ced4ddcb4097134ff3c332f>
    <TaxCatchAll xmlns="b2c7ddef-9333-4605-96a0-0e61cf487c3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01B482-9E39-4AE1-A5A9-34FB8F938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889218-496c-4640-9ec8-8878af00a672"/>
    <ds:schemaRef ds:uri="b2c7ddef-9333-4605-96a0-0e61cf487c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BFB25C-AE63-402E-A70E-F29411242974}">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3a889218-496c-4640-9ec8-8878af00a672"/>
    <ds:schemaRef ds:uri="http://schemas.microsoft.com/office/2006/documentManagement/types"/>
    <ds:schemaRef ds:uri="b2c7ddef-9333-4605-96a0-0e61cf487c36"/>
    <ds:schemaRef ds:uri="http://www.w3.org/XML/1998/namespace"/>
  </ds:schemaRefs>
</ds:datastoreItem>
</file>

<file path=customXml/itemProps3.xml><?xml version="1.0" encoding="utf-8"?>
<ds:datastoreItem xmlns:ds="http://schemas.openxmlformats.org/officeDocument/2006/customXml" ds:itemID="{9137052C-7371-4D83-831C-D71C47F55B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Escenarios E5</vt:lpstr>
      <vt:lpstr>'Escenarios E5'!Títulos_a_imprimir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Freddy Ivan Contento Ortega</dc:creator>
  <cp:keywords/>
  <dc:description/>
  <cp:lastModifiedBy>Jhon Alexander Carrion Piedra</cp:lastModifiedBy>
  <cp:revision/>
  <dcterms:created xsi:type="dcterms:W3CDTF">2016-12-27T07:31:46Z</dcterms:created>
  <dcterms:modified xsi:type="dcterms:W3CDTF">2023-08-02T17:38:26Z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0x010100FF8A59E98A8B004BBA1C3DA1F6E3B7C9</vt:lpwstr>
  </property>
</Properties>
</file>