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autoCompressPictures="0"/>
  <mc:AlternateContent xmlns:mc="http://schemas.openxmlformats.org/markup-compatibility/2006">
    <mc:Choice Requires="x15">
      <x15ac:absPath xmlns:x15ac="http://schemas.microsoft.com/office/spreadsheetml/2010/11/ac" url="C:\Users\pdarevalo\Documents\Desarrollo procesador sms\"/>
    </mc:Choice>
  </mc:AlternateContent>
  <xr:revisionPtr revIDLastSave="0" documentId="13_ncr:1_{E7A65074-1F8C-4246-8246-AA42EA32F0FA}" xr6:coauthVersionLast="47" xr6:coauthVersionMax="47" xr10:uidLastSave="{00000000-0000-0000-0000-000000000000}"/>
  <bookViews>
    <workbookView xWindow="-120" yWindow="-120" windowWidth="29040" windowHeight="15840" xr2:uid="{00000000-000D-0000-FFFF-FFFF00000000}"/>
  </bookViews>
  <sheets>
    <sheet name="Escenarios E5" sheetId="1" r:id="rId1"/>
  </sheets>
  <definedNames>
    <definedName name="Product_A_Name">#REF!</definedName>
    <definedName name="Product_B_Name">#REF!</definedName>
    <definedName name="TítuloDeColumna1">" "</definedName>
    <definedName name="_xlnm.Print_Titles" localSheetId="0">'Escenarios E5'!$9:$9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1" l="1"/>
  <c r="N22" i="1"/>
  <c r="N21" i="1"/>
  <c r="N20" i="1"/>
  <c r="N19" i="1"/>
  <c r="N17" i="1"/>
  <c r="N13" i="1"/>
  <c r="N18" i="1" l="1"/>
  <c r="N16" i="1" l="1"/>
  <c r="N14" i="1"/>
  <c r="G14" i="1"/>
  <c r="N12" i="1"/>
  <c r="G10" i="1" l="1"/>
  <c r="N11" i="1"/>
  <c r="N23" i="1"/>
  <c r="N10" i="1" l="1"/>
</calcChain>
</file>

<file path=xl/sharedStrings.xml><?xml version="1.0" encoding="utf-8"?>
<sst xmlns="http://schemas.openxmlformats.org/spreadsheetml/2006/main" count="88" uniqueCount="60">
  <si>
    <t>Programador:</t>
  </si>
  <si>
    <t>Descripción:</t>
  </si>
  <si>
    <t>Hito/Milestone Gitlab:</t>
  </si>
  <si>
    <t>ID</t>
  </si>
  <si>
    <t>CASO DE PRUEBA</t>
  </si>
  <si>
    <t>ESCENARIO DE PRUEBA</t>
  </si>
  <si>
    <t xml:space="preserve">PRIORIDAD </t>
  </si>
  <si>
    <t xml:space="preserve">FECHA DE INICIO </t>
  </si>
  <si>
    <t xml:space="preserve">FECHA DE VENCIMIENTO </t>
  </si>
  <si>
    <t>CONDICIÓN ENTRADA</t>
  </si>
  <si>
    <t>SALIDA ESPERADA</t>
  </si>
  <si>
    <t>ANALISTA</t>
  </si>
  <si>
    <t>PROGRAMADOR</t>
  </si>
  <si>
    <t>ESTADO</t>
  </si>
  <si>
    <t>% COMPLETADO</t>
  </si>
  <si>
    <t>¿LISTO?</t>
  </si>
  <si>
    <t>ID ISSUE GITLAB</t>
  </si>
  <si>
    <t>1.1</t>
  </si>
  <si>
    <t>1.2</t>
  </si>
  <si>
    <t>-</t>
  </si>
  <si>
    <t>final</t>
  </si>
  <si>
    <t>N/A</t>
  </si>
  <si>
    <t>n/a</t>
  </si>
  <si>
    <t>Alta</t>
  </si>
  <si>
    <t>ok</t>
  </si>
  <si>
    <t>1.3</t>
  </si>
  <si>
    <t>pdarevalo</t>
  </si>
  <si>
    <t>Bloqueo de cuentas y anulación de transferencias mediante un SMS, para evitar llamadas de confirmación</t>
  </si>
  <si>
    <t>Procesar SMS</t>
  </si>
  <si>
    <t>Verificar validez del código de SMS</t>
  </si>
  <si>
    <t>Verificar palabra clave</t>
  </si>
  <si>
    <t>Consultar transferencias</t>
  </si>
  <si>
    <t>Rechazar transferencias</t>
  </si>
  <si>
    <t>Bloquear cuentas contra retiro</t>
  </si>
  <si>
    <t>Permite continuar con el procesamiento del sms.</t>
  </si>
  <si>
    <t>Registra el sms en la base de datos y permite continuar con el procesamiento del sms.</t>
  </si>
  <si>
    <t>Registra el rechazo de la transacción en la tabla opi_orden_pago y srv_respuesta_sms_detalle y envía la notificación a los medios del socio.</t>
  </si>
  <si>
    <t>Registra el bloqueo de las cuentas en la tabla ah_cuenta y srv_respuesta_sms_detalle y envía la notificación a los medios del socio.</t>
  </si>
  <si>
    <t>Aprobar transferencias</t>
  </si>
  <si>
    <t>Servicio windows</t>
  </si>
  <si>
    <t>Levantar servicio</t>
  </si>
  <si>
    <t>Enviar banred</t>
  </si>
  <si>
    <t>Si una transferencias ha sido realizada hace 15 min o más se procede a aprobarla automáticamente.</t>
  </si>
  <si>
    <t>Si una transferencia es realizada por banred, luego de que esta sea aprobada, se debe consumir el servicio de envío a banred, devolviendo como respuesta un código y mensaje del estado de envío de la transferencia.</t>
  </si>
  <si>
    <t>Si existen transferencias realizadas en las últimas 24 horas y se valida la palabra clave BLOQUEAR, se procede a bloquear todas las cuentas cotra retiro ligadas al número de teléfono que esta enviando el SMS.</t>
  </si>
  <si>
    <t>Si una transferencia cumple con los requerimientos de consulta, debe cambiar de estado a rechazada, registrando como usuario que rechaza 'USR_SMS' y enviando una notificación al socio vía SMS y correo electrónico.</t>
  </si>
  <si>
    <t>Se debe consultar las transferencias realizadas en las últimas 24 horas, que no hayan sido realizadas en ventanilla, que el tipo de ordenante sea cliente y que hayan sido ser realizadas por BANRED o SPI. Todo esto en base al número de teléfono del socio enviado en la petición.</t>
  </si>
  <si>
    <t>Devuelve una lista de transferencias y permite continuar con el proceso de rechazo de transferencias y bloqueo de cuentas contra retiro.</t>
  </si>
  <si>
    <t>Se debe realizar la petición en donde se incluya un código numerico (sms_id), si el código no se encuentra registrdo en la base de datos de coopmego, se procedera a continuar con el procesamiento del sms, caso contrario devolvera la respuesta con mensaje  "Codigo duplicado".</t>
  </si>
  <si>
    <t>Devuelve un código y mensaje con el estado del envío a banred de una transferencia.</t>
  </si>
  <si>
    <t>Debe consultar todas las transferencias que esten estado REVISADO (por aprobar) indiferentemente si son realizadas por BANRED o SPI. Además, estas transferencias deben haber sido realizadas minimo 15 min antes de realizar la consulta.</t>
  </si>
  <si>
    <t>Registra la probación de la transferencia en la tabla opi_orden_pago &gt; op_nivel_opi=4</t>
  </si>
  <si>
    <t>Devuelve un listado de transferencias realizadas.</t>
  </si>
  <si>
    <t>Guardar SMS</t>
  </si>
  <si>
    <t>Se debe realizar la petición donde incluya todos los datos socializados con eclipsoft. Para guardar un SMS se verificará que  un mismo número de teléfono no haya enviado más de 10 mensajes en un mismo día.</t>
  </si>
  <si>
    <t>Resgistra el sms en la tabla srv_respuesta_sms_socio con estado INGRESADO.</t>
  </si>
  <si>
    <t>Se debe incluir en la petición el texto que un socio responde por sms, si este texto tiene la palabra clave BLOQUEAR se podra continuar con el procesamiento del SMS, caso contrario enviara una notificaci´n al socio indicando que la palabra clave ingresada es incorrecta.</t>
  </si>
  <si>
    <t>Debe permitir consumir el servicio web para aprobar transferencias y procesar sms utilizando PM2 y enviando como parámetros: 1. Horario en que el servicio va a ejecutarse; 2. Frecuencia que se va a ejecutar el servicio; 3. Nombre del sistema; 4. Nombre del servicio web.</t>
  </si>
  <si>
    <t>Presenta en consola todas las transferencias que han sido aprobadas correctamente y los sms procesados, o si ha ocurrido algun error.</t>
  </si>
  <si>
    <t>05 de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</si>
</sst>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quot;$&quot;* #,##0_);_(&quot;$&quot;* \(#,##0\);_(&quot;$&quot;* &quot;-&quot;_);_(@_)"/>
    <numFmt numFmtId="167" formatCode="_(&quot;$&quot;* #,##0.00_);_(&quot;$&quot;* \(#,##0.00\);_(&quot;$&quot;* &quot;-&quot;??_);_(@_)"/>
    <numFmt numFmtId="168" formatCode="&quot;LISTO&quot;;&quot;&quot;;&quot;&quot;"/>
  </numFmts>
  <fonts count="22" x14ac:knownFonts="1">
    <font>
      <sz val="11"/>
      <color theme="1" tint="0.24994659260841701"/>
      <name val="Bookman Old Style"/>
      <family val="2"/>
      <scheme val="minor"/>
    </font>
    <font>
      <sz val="11"/>
      <color theme="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0"/>
      <name val="Bookman Old Style"/>
      <family val="2"/>
      <scheme val="minor"/>
    </font>
    <font>
      <b/>
      <sz val="26"/>
      <color theme="1" tint="0.24994659260841701"/>
      <name val="Bookman Old Style"/>
      <family val="1"/>
      <scheme val="minor"/>
    </font>
    <font>
      <b/>
      <sz val="11"/>
      <color theme="1" tint="0.24994659260841701"/>
      <name val="Franklin Gothic Medium"/>
      <family val="2"/>
      <scheme val="major"/>
    </font>
    <font>
      <b/>
      <sz val="11"/>
      <color theme="3"/>
      <name val="Franklin Gothic Medium"/>
      <family val="2"/>
      <scheme val="major"/>
    </font>
    <font>
      <sz val="16"/>
      <color theme="1" tint="0.24994659260841701"/>
      <name val="Bookman Old Style"/>
      <family val="2"/>
      <scheme val="minor"/>
    </font>
    <font>
      <u/>
      <sz val="16"/>
      <color theme="1" tint="0.24994659260841701"/>
      <name val="Bookman Old Style"/>
      <family val="2"/>
      <scheme val="minor"/>
    </font>
    <font>
      <b/>
      <sz val="11"/>
      <color theme="1" tint="0.24994659260841701"/>
      <name val="Bookman Old Style"/>
      <family val="1"/>
      <scheme val="minor"/>
    </font>
    <font>
      <b/>
      <sz val="16"/>
      <color theme="1" tint="0.24994659260841701"/>
      <name val="Bookman Old Style"/>
      <family val="1"/>
      <scheme val="minor"/>
    </font>
    <font>
      <b/>
      <sz val="11"/>
      <color theme="0"/>
      <name val="Bookman Old Style"/>
      <family val="1"/>
      <scheme val="minor"/>
    </font>
    <font>
      <sz val="16"/>
      <color theme="1" tint="0.24994659260841701"/>
      <name val="Bookman Old Style"/>
      <family val="1"/>
      <scheme val="minor"/>
    </font>
    <font>
      <sz val="11"/>
      <color theme="1" tint="0.24994659260841701"/>
      <name val="Arial"/>
      <family val="2"/>
    </font>
    <font>
      <sz val="11"/>
      <color theme="1" tint="0.24994659260841701"/>
      <name val="Bookman Old Style"/>
      <family val="1"/>
      <scheme val="minor"/>
    </font>
    <font>
      <sz val="11"/>
      <color theme="0"/>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3">
    <xf numFmtId="0" fontId="0" fillId="0" borderId="0">
      <alignment vertical="center" wrapText="1"/>
    </xf>
    <xf numFmtId="9" fontId="2" fillId="0" borderId="0" applyFont="0" applyFill="0" applyBorder="0" applyProtection="0">
      <alignment horizontal="right" vertical="center" indent="1"/>
    </xf>
    <xf numFmtId="0" fontId="6" fillId="0" borderId="0" applyFill="0" applyBorder="0" applyProtection="0">
      <alignment horizontal="left"/>
    </xf>
    <xf numFmtId="165" fontId="4" fillId="0" borderId="0" applyFont="0" applyFill="0" applyBorder="0" applyAlignment="0" applyProtection="0"/>
    <xf numFmtId="164" fontId="4" fillId="0" borderId="0" applyFont="0" applyFill="0" applyBorder="0" applyAlignment="0" applyProtection="0"/>
    <xf numFmtId="167" fontId="4" fillId="0" borderId="0" applyFont="0" applyFill="0" applyBorder="0" applyAlignment="0" applyProtection="0"/>
    <xf numFmtId="166" fontId="4" fillId="0" borderId="0" applyFont="0" applyFill="0" applyBorder="0" applyAlignment="0" applyProtection="0"/>
    <xf numFmtId="0" fontId="4" fillId="2" borderId="2" applyNumberFormat="0" applyFont="0" applyAlignment="0" applyProtection="0"/>
    <xf numFmtId="14" fontId="4" fillId="0" borderId="0" applyFill="0" applyBorder="0">
      <alignment horizontal="right" vertical="center"/>
    </xf>
    <xf numFmtId="168" fontId="5" fillId="0" borderId="0">
      <alignment horizontal="center" vertical="center"/>
    </xf>
    <xf numFmtId="0" fontId="8" fillId="0" borderId="1" applyNumberFormat="0" applyFill="0" applyProtection="0"/>
    <xf numFmtId="0" fontId="7" fillId="0" borderId="0" applyFill="0" applyProtection="0">
      <alignment horizontal="right" indent="2"/>
    </xf>
    <xf numFmtId="0" fontId="1" fillId="0" borderId="0"/>
  </cellStyleXfs>
  <cellXfs count="52">
    <xf numFmtId="0" fontId="0" fillId="0" borderId="0" xfId="0">
      <alignment vertical="center" wrapText="1"/>
    </xf>
    <xf numFmtId="168" fontId="9" fillId="0" borderId="0" xfId="9" applyFont="1">
      <alignment horizontal="center" vertical="center"/>
    </xf>
    <xf numFmtId="0" fontId="0" fillId="0" borderId="0" xfId="0" applyAlignment="1">
      <alignment horizontal="center" vertical="center" wrapText="1"/>
    </xf>
    <xf numFmtId="0" fontId="13" fillId="0" borderId="0" xfId="0" applyFont="1" applyAlignment="1">
      <alignment horizontal="left" vertical="center" wrapText="1"/>
    </xf>
    <xf numFmtId="0" fontId="0" fillId="0" borderId="0" xfId="0" applyAlignment="1">
      <alignment horizontal="left" vertical="center" wrapText="1"/>
    </xf>
    <xf numFmtId="0" fontId="10" fillId="0" borderId="1" xfId="10" applyFont="1" applyAlignment="1">
      <alignment horizontal="left"/>
    </xf>
    <xf numFmtId="0" fontId="8" fillId="0" borderId="1" xfId="10" applyAlignment="1">
      <alignment horizontal="left"/>
    </xf>
    <xf numFmtId="14" fontId="4" fillId="0" borderId="0" xfId="8" applyAlignment="1">
      <alignment horizontal="left" vertical="center"/>
    </xf>
    <xf numFmtId="168" fontId="5" fillId="0" borderId="0" xfId="9" applyAlignment="1">
      <alignment horizontal="left" vertical="center"/>
    </xf>
    <xf numFmtId="0" fontId="12" fillId="0" borderId="0" xfId="11" applyFont="1" applyAlignment="1">
      <alignment horizontal="center" vertical="center"/>
    </xf>
    <xf numFmtId="0" fontId="11" fillId="0" borderId="0" xfId="2" applyFont="1" applyBorder="1" applyAlignment="1">
      <alignment horizontal="center" vertical="center"/>
    </xf>
    <xf numFmtId="0" fontId="14" fillId="0" borderId="0" xfId="0" applyFont="1" applyAlignment="1">
      <alignment horizontal="left" vertical="center"/>
    </xf>
    <xf numFmtId="0" fontId="15" fillId="0" borderId="0" xfId="0" applyFont="1" applyAlignment="1">
      <alignment horizontal="left" vertical="center" wrapText="1"/>
    </xf>
    <xf numFmtId="49" fontId="0" fillId="0" borderId="0" xfId="0" applyNumberFormat="1" applyAlignment="1">
      <alignment horizontal="left" vertical="center" wrapText="1"/>
    </xf>
    <xf numFmtId="49" fontId="8" fillId="0" borderId="1" xfId="10" applyNumberFormat="1" applyAlignment="1">
      <alignment horizontal="left"/>
    </xf>
    <xf numFmtId="49" fontId="12" fillId="0" borderId="0" xfId="11" applyNumberFormat="1" applyFont="1" applyAlignment="1">
      <alignment horizontal="center" vertical="center"/>
    </xf>
    <xf numFmtId="49" fontId="0" fillId="0" borderId="0" xfId="8" applyNumberFormat="1" applyFont="1" applyBorder="1" applyAlignment="1">
      <alignment horizontal="center" vertical="center"/>
    </xf>
    <xf numFmtId="0" fontId="8" fillId="0" borderId="1" xfId="10" applyAlignment="1">
      <alignment horizontal="center"/>
    </xf>
    <xf numFmtId="14" fontId="4" fillId="0" borderId="0" xfId="8" applyAlignment="1">
      <alignment horizontal="center" vertical="center"/>
    </xf>
    <xf numFmtId="49" fontId="0" fillId="0" borderId="0" xfId="8" applyNumberFormat="1" applyFont="1" applyAlignment="1">
      <alignment horizontal="left" vertical="center" wrapText="1"/>
    </xf>
    <xf numFmtId="0" fontId="16" fillId="0" borderId="0" xfId="0" applyFont="1" applyAlignment="1">
      <alignment horizontal="left" vertical="center"/>
    </xf>
    <xf numFmtId="14" fontId="0" fillId="0" borderId="0" xfId="8" applyFont="1" applyBorder="1" applyAlignment="1">
      <alignment horizontal="center" vertical="center"/>
    </xf>
    <xf numFmtId="14" fontId="15" fillId="0" borderId="0" xfId="8" applyFont="1" applyAlignment="1">
      <alignment horizontal="center" vertical="center"/>
    </xf>
    <xf numFmtId="14" fontId="15" fillId="0" borderId="0" xfId="8" applyFont="1" applyAlignment="1">
      <alignment horizontal="left" vertical="center"/>
    </xf>
    <xf numFmtId="49" fontId="15" fillId="0" borderId="0" xfId="8" applyNumberFormat="1" applyFont="1" applyAlignment="1">
      <alignment horizontal="left" vertical="center"/>
    </xf>
    <xf numFmtId="168" fontId="17" fillId="0" borderId="0" xfId="9" applyFont="1" applyAlignment="1">
      <alignment horizontal="left" vertical="center"/>
    </xf>
    <xf numFmtId="0" fontId="15" fillId="0" borderId="0" xfId="0" applyFont="1">
      <alignment vertical="center" wrapText="1"/>
    </xf>
    <xf numFmtId="0" fontId="0" fillId="0" borderId="0" xfId="0" applyAlignment="1">
      <alignment horizontal="center" vertical="center"/>
    </xf>
    <xf numFmtId="0" fontId="15" fillId="0" borderId="0" xfId="0" applyFont="1" applyAlignment="1">
      <alignment horizontal="center" vertical="center" wrapText="1"/>
    </xf>
    <xf numFmtId="49" fontId="0" fillId="0" borderId="0" xfId="0" applyNumberFormat="1" applyAlignment="1">
      <alignment horizontal="center" vertical="center" wrapText="1"/>
    </xf>
    <xf numFmtId="49" fontId="8" fillId="0" borderId="1" xfId="10" applyNumberFormat="1" applyAlignment="1">
      <alignment horizontal="center"/>
    </xf>
    <xf numFmtId="49" fontId="4" fillId="0" borderId="0" xfId="8" applyNumberFormat="1" applyAlignment="1">
      <alignment horizontal="center" vertical="center"/>
    </xf>
    <xf numFmtId="49" fontId="4" fillId="0" borderId="0" xfId="8" applyNumberFormat="1" applyBorder="1" applyAlignment="1">
      <alignment horizontal="center" vertical="center"/>
    </xf>
    <xf numFmtId="49" fontId="15" fillId="0" borderId="0" xfId="8" applyNumberFormat="1" applyFont="1" applyAlignment="1">
      <alignment horizontal="center" vertical="center"/>
    </xf>
    <xf numFmtId="49" fontId="0" fillId="0" borderId="0" xfId="8" applyNumberFormat="1" applyFont="1" applyAlignment="1">
      <alignment horizontal="center" vertical="center"/>
    </xf>
    <xf numFmtId="9" fontId="0" fillId="0" borderId="0" xfId="1" applyFont="1" applyAlignment="1">
      <alignment horizontal="center" vertical="center"/>
    </xf>
    <xf numFmtId="9" fontId="15" fillId="0" borderId="0" xfId="1" applyFont="1" applyAlignment="1">
      <alignment horizontal="center" vertical="center"/>
    </xf>
    <xf numFmtId="14" fontId="15" fillId="0" borderId="0" xfId="8" applyFont="1" applyBorder="1" applyAlignment="1">
      <alignment horizontal="center" vertical="center"/>
    </xf>
    <xf numFmtId="49" fontId="15" fillId="0" borderId="0" xfId="8" applyNumberFormat="1" applyFont="1" applyBorder="1" applyAlignment="1">
      <alignment horizontal="center" vertical="center"/>
    </xf>
    <xf numFmtId="49" fontId="4" fillId="0" borderId="0" xfId="8" applyNumberFormat="1" applyAlignment="1">
      <alignment horizontal="left" vertical="center" wrapText="1"/>
    </xf>
    <xf numFmtId="0" fontId="18" fillId="0" borderId="0" xfId="0" applyFont="1" applyAlignment="1">
      <alignment horizontal="left" vertical="center" wrapText="1"/>
    </xf>
    <xf numFmtId="0" fontId="19" fillId="0" borderId="0" xfId="0" applyFont="1">
      <alignment vertical="center" wrapText="1"/>
    </xf>
    <xf numFmtId="0" fontId="20" fillId="0" borderId="0" xfId="0" applyFont="1" applyAlignment="1">
      <alignment horizontal="center" vertical="center" wrapText="1"/>
    </xf>
    <xf numFmtId="0" fontId="20" fillId="0" borderId="0" xfId="0" applyFont="1" applyAlignment="1">
      <alignment horizontal="left" vertical="center" wrapText="1"/>
    </xf>
    <xf numFmtId="0" fontId="13" fillId="0" borderId="0" xfId="0" applyFont="1" applyAlignment="1">
      <alignment horizontal="left" vertical="center" wrapText="1"/>
    </xf>
    <xf numFmtId="14" fontId="20" fillId="0" borderId="0" xfId="8" applyFont="1" applyAlignment="1">
      <alignment horizontal="left" vertical="center"/>
    </xf>
    <xf numFmtId="49" fontId="20" fillId="0" borderId="0" xfId="8" applyNumberFormat="1" applyFont="1" applyAlignment="1">
      <alignment horizontal="center" vertical="center"/>
    </xf>
    <xf numFmtId="14" fontId="20" fillId="0" borderId="0" xfId="8" applyFont="1" applyAlignment="1">
      <alignment horizontal="center" vertical="center"/>
    </xf>
    <xf numFmtId="9" fontId="20" fillId="0" borderId="0" xfId="1" applyFont="1" applyAlignment="1">
      <alignment horizontal="center" vertical="center"/>
    </xf>
    <xf numFmtId="168" fontId="21" fillId="0" borderId="0" xfId="9" applyFont="1" applyFill="1" applyAlignment="1">
      <alignment horizontal="left" vertical="center"/>
    </xf>
    <xf numFmtId="0" fontId="20" fillId="0" borderId="0" xfId="0" applyFont="1">
      <alignment vertical="center" wrapText="1"/>
    </xf>
    <xf numFmtId="49" fontId="20" fillId="0" borderId="0" xfId="8" applyNumberFormat="1" applyFont="1" applyAlignment="1">
      <alignment horizontal="left" vertical="center" wrapText="1"/>
    </xf>
  </cellXfs>
  <cellStyles count="13">
    <cellStyle name="Encabezado 1" xfId="2" builtinId="16" customBuiltin="1"/>
    <cellStyle name="Fecha" xfId="8" xr:uid="{00000000-0005-0000-0000-000000000000}"/>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rmal 2" xfId="12" xr:uid="{00000000-0005-0000-0000-000006000000}"/>
    <cellStyle name="Notas" xfId="7" builtinId="10" customBuiltin="1"/>
    <cellStyle name="Porcentaje" xfId="1" builtinId="5" customBuiltin="1"/>
    <cellStyle name="Realizada" xfId="9" xr:uid="{00000000-0005-0000-0000-000009000000}"/>
    <cellStyle name="Título" xfId="10" builtinId="15" customBuiltin="1"/>
    <cellStyle name="Título 2" xfId="11" builtinId="17" customBuiltin="1"/>
  </cellStyles>
  <dxfs count="4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left" textRotation="0" justifyLastLine="0" shrinkToFit="0" readingOrder="0"/>
    </dxf>
    <dxf>
      <alignment horizontal="left" textRotation="0" justifyLastLine="0" shrinkToFit="0" readingOrder="0"/>
    </dxf>
    <dxf>
      <alignment horizontal="center" textRotation="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30" formatCode="@"/>
      <alignment horizontal="center"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textRotation="0" justifyLastLine="0" shrinkToFit="0" readingOrder="0"/>
    </dxf>
    <dxf>
      <alignment horizontal="left" textRotation="0" justifyLastLine="0" shrinkToFit="0" readingOrder="0"/>
    </dxf>
    <dxf>
      <alignment horizontal="center" textRotation="0" indent="0" justifyLastLine="0" shrinkToFit="0" readingOrder="0"/>
    </dxf>
    <dxf>
      <alignment horizontal="center" textRotation="0" indent="0" justifyLastLine="0" shrinkToFit="0" readingOrder="0"/>
    </dxf>
    <dxf>
      <alignment horizontal="left" textRotation="0" justifyLastLine="0" shrinkToFit="0" readingOrder="0"/>
    </dxf>
    <dxf>
      <alignment horizontal="center" vertical="center" textRotation="0" wrapText="1" indent="0" justifyLastLine="0" shrinkToFit="0" readingOrder="0"/>
    </dxf>
    <dxf>
      <alignment horizontal="left" textRotation="0" justifyLastLine="0" shrinkToFit="0" readingOrder="0"/>
    </dxf>
    <dxf>
      <alignment horizontal="left" textRotation="0" justifyLastLine="0" shrinkToFit="0" readingOrder="0"/>
    </dxf>
    <dxf>
      <font>
        <b/>
      </font>
      <alignment horizontal="center" vertical="center" textRotation="0" indent="0" justifyLastLine="0" shrinkToFit="0" readingOrder="0"/>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xr9:uid="{00000000-0011-0000-FFFF-FFFF00000000}">
      <tableStyleElement type="headerRow" dxfId="39"/>
      <tableStyleElement type="totalRow" dxfId="38"/>
      <tableStyleElement type="firstRowStripe" dxfId="37"/>
      <tableStyleElement type="firstColumnStripe" dxfId="36"/>
      <tableStyleElement type="firstSubtotalColumn"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 name="Lista de tareas pendientes" pivot="0" count="1" xr9:uid="{00000000-0011-0000-FFFF-FFFF01000000}">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38100</xdr:rowOff>
    </xdr:from>
    <xdr:to>
      <xdr:col>8</xdr:col>
      <xdr:colOff>3812362</xdr:colOff>
      <xdr:row>3</xdr:row>
      <xdr:rowOff>220980</xdr:rowOff>
    </xdr:to>
    <xdr:pic>
      <xdr:nvPicPr>
        <xdr:cNvPr id="2" name="Imagen 1" descr="Imagen abstracta" title="Banner 1">
          <a:extLst>
            <a:ext uri="{FF2B5EF4-FFF2-40B4-BE49-F238E27FC236}">
              <a16:creationId xmlns:a16="http://schemas.microsoft.com/office/drawing/2014/main" id="{5938D267-C709-4752-9C23-F9FE029F72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4928" y="38100"/>
          <a:ext cx="20356285" cy="1325880"/>
        </a:xfrm>
        <a:prstGeom prst="rect">
          <a:avLst/>
        </a:prstGeom>
      </xdr:spPr>
    </xdr:pic>
    <xdr:clientData/>
  </xdr:twoCellAnchor>
  <xdr:twoCellAnchor>
    <xdr:from>
      <xdr:col>0</xdr:col>
      <xdr:colOff>203386</xdr:colOff>
      <xdr:row>0</xdr:row>
      <xdr:rowOff>246530</xdr:rowOff>
    </xdr:from>
    <xdr:to>
      <xdr:col>6</xdr:col>
      <xdr:colOff>537882</xdr:colOff>
      <xdr:row>3</xdr:row>
      <xdr:rowOff>133846</xdr:rowOff>
    </xdr:to>
    <xdr:sp macro="" textlink="">
      <xdr:nvSpPr>
        <xdr:cNvPr id="3" name="Cuadro de texto 1" descr="Registro costes de actividades" title="Title 1">
          <a:extLst>
            <a:ext uri="{FF2B5EF4-FFF2-40B4-BE49-F238E27FC236}">
              <a16:creationId xmlns:a16="http://schemas.microsoft.com/office/drawing/2014/main" id="{FFA8781B-7146-4495-929C-127EFF1E6BFA}"/>
            </a:ext>
          </a:extLst>
        </xdr:cNvPr>
        <xdr:cNvSpPr txBox="1"/>
      </xdr:nvSpPr>
      <xdr:spPr>
        <a:xfrm>
          <a:off x="203386" y="246530"/>
          <a:ext cx="7674349" cy="1030316"/>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es-EC" sz="2400">
              <a:solidFill>
                <a:schemeClr val="bg1"/>
              </a:solidFill>
              <a:latin typeface="Constantia" panose="02030602050306030303" pitchFamily="18" charset="0"/>
            </a:rPr>
            <a:t>Bitacora para plan y escenarios de pruebas </a:t>
          </a:r>
          <a:endParaRPr lang="en-US" sz="2400">
            <a:solidFill>
              <a:schemeClr val="bg1"/>
            </a:solidFill>
            <a:latin typeface="Constantia" panose="02030602050306030303" pitchFamily="18" charset="0"/>
          </a:endParaRPr>
        </a:p>
        <a:p>
          <a:pPr marL="0" algn="l" rtl="0"/>
          <a:r>
            <a:rPr lang="es" sz="2000">
              <a:solidFill>
                <a:schemeClr val="tx2">
                  <a:lumMod val="20000"/>
                  <a:lumOff val="80000"/>
                </a:schemeClr>
              </a:solidFill>
              <a:latin typeface="Constantia" panose="02030602050306030303" pitchFamily="18" charset="0"/>
            </a:rPr>
            <a:t>Metodología Desarrollo CoopMego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aTareasPendientes" displayName="ListaTareasPendientes" ref="B9:O23" totalsRowShown="0" headerRowDxfId="27" dataDxfId="26">
  <autoFilter ref="B9:O23" xr:uid="{00000000-0009-0000-0100-000004000000}"/>
  <tableColumns count="14">
    <tableColumn id="1" xr3:uid="{00000000-0010-0000-0000-000001000000}" name="ID" dataDxfId="25"/>
    <tableColumn id="19" xr3:uid="{00000000-0010-0000-0000-000013000000}" name="CASO DE PRUEBA" dataDxfId="24"/>
    <tableColumn id="2" xr3:uid="{00000000-0010-0000-0000-000002000000}" name="ESCENARIO DE PRUEBA" dataDxfId="23"/>
    <tableColumn id="3" xr3:uid="{00000000-0010-0000-0000-000003000000}" name="PRIORIDAD " dataDxfId="22"/>
    <tableColumn id="6" xr3:uid="{00000000-0010-0000-0000-000006000000}" name="FECHA DE INICIO " dataDxfId="21" dataCellStyle="Fecha"/>
    <tableColumn id="7" xr3:uid="{00000000-0010-0000-0000-000007000000}" name="FECHA DE VENCIMIENTO " dataDxfId="20" dataCellStyle="Fecha"/>
    <tableColumn id="12" xr3:uid="{00000000-0010-0000-0000-00000C000000}" name="CONDICIÓN ENTRADA" dataDxfId="19" dataCellStyle="Fecha"/>
    <tableColumn id="15" xr3:uid="{00000000-0010-0000-0000-00000F000000}" name="SALIDA ESPERADA" dataDxfId="18" dataCellStyle="Fecha"/>
    <tableColumn id="17" xr3:uid="{00000000-0010-0000-0000-000011000000}" name="ANALISTA" dataDxfId="17" dataCellStyle="Fecha"/>
    <tableColumn id="16" xr3:uid="{00000000-0010-0000-0000-000010000000}" name="PROGRAMADOR" dataDxfId="16" dataCellStyle="Fecha"/>
    <tableColumn id="11" xr3:uid="{00000000-0010-0000-0000-00000B000000}" name="ESTADO" dataDxfId="15" dataCellStyle="Fecha"/>
    <tableColumn id="5" xr3:uid="{00000000-0010-0000-0000-000005000000}" name="% COMPLETADO" dataDxfId="14" dataCellStyle="Porcentaje"/>
    <tableColumn id="9" xr3:uid="{00000000-0010-0000-0000-000009000000}" name="¿LISTO?" dataDxfId="13" dataCellStyle="Realizada">
      <calculatedColumnFormula>--(ListaTareasPendientes[[#This Row],[% COMPLETADO]]&gt;=1)</calculatedColumnFormula>
    </tableColumn>
    <tableColumn id="10" xr3:uid="{00000000-0010-0000-0000-00000A000000}" name="ID ISSUE GITLAB" dataDxfId="12"/>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5:O48"/>
  <sheetViews>
    <sheetView showGridLines="0" tabSelected="1" topLeftCell="A13" zoomScale="68" zoomScaleNormal="68" workbookViewId="0">
      <selection activeCell="H19" sqref="H19"/>
    </sheetView>
  </sheetViews>
  <sheetFormatPr baseColWidth="10" defaultColWidth="8.88671875" defaultRowHeight="30" customHeight="1" x14ac:dyDescent="0.25"/>
  <cols>
    <col min="1" max="1" width="2.77734375" customWidth="1"/>
    <col min="2" max="2" width="9.5546875" style="4" customWidth="1"/>
    <col min="3" max="3" width="32.6640625" style="4" customWidth="1"/>
    <col min="4" max="4" width="46" style="4" customWidth="1"/>
    <col min="5" max="5" width="15.44140625" style="2" customWidth="1"/>
    <col min="6" max="6" width="18.6640625" style="2" customWidth="1"/>
    <col min="7" max="7" width="13.77734375" style="4" hidden="1" customWidth="1"/>
    <col min="8" max="8" width="70.77734375" style="13" customWidth="1"/>
    <col min="9" max="9" width="47.88671875" style="13" customWidth="1"/>
    <col min="10" max="10" width="17.77734375" style="29" customWidth="1"/>
    <col min="11" max="11" width="20.21875" style="29" customWidth="1"/>
    <col min="12" max="12" width="22.5546875" style="2" customWidth="1"/>
    <col min="13" max="13" width="17.88671875" style="2" customWidth="1"/>
    <col min="14" max="14" width="2.77734375" style="4" customWidth="1"/>
    <col min="15" max="15" width="15.109375" style="4" customWidth="1"/>
    <col min="16" max="16" width="2.77734375" customWidth="1"/>
  </cols>
  <sheetData>
    <row r="5" spans="2:15" ht="30" customHeight="1" x14ac:dyDescent="0.25">
      <c r="B5" s="11" t="s">
        <v>0</v>
      </c>
      <c r="C5" s="3"/>
      <c r="D5" s="40" t="s">
        <v>26</v>
      </c>
    </row>
    <row r="6" spans="2:15" ht="150" customHeight="1" x14ac:dyDescent="0.25">
      <c r="B6" s="11" t="s">
        <v>1</v>
      </c>
      <c r="C6" s="3"/>
      <c r="D6" s="44" t="s">
        <v>27</v>
      </c>
      <c r="E6" s="44"/>
      <c r="F6" s="44"/>
      <c r="G6" s="44"/>
      <c r="H6" s="44"/>
      <c r="I6" s="44"/>
      <c r="J6" s="44"/>
      <c r="K6" s="44"/>
      <c r="L6" s="44"/>
      <c r="M6" s="44"/>
      <c r="N6" s="44"/>
      <c r="O6" s="44"/>
    </row>
    <row r="7" spans="2:15" ht="30" customHeight="1" x14ac:dyDescent="0.25">
      <c r="B7" s="11" t="s">
        <v>2</v>
      </c>
      <c r="C7" s="3"/>
      <c r="D7" s="20" t="s">
        <v>21</v>
      </c>
      <c r="E7" s="27"/>
    </row>
    <row r="8" spans="2:15" ht="72.75" customHeight="1" thickBot="1" x14ac:dyDescent="0.7">
      <c r="B8" s="5" t="s">
        <v>27</v>
      </c>
      <c r="C8" s="5"/>
      <c r="D8" s="5"/>
      <c r="E8" s="17"/>
      <c r="F8" s="17"/>
      <c r="G8" s="6"/>
      <c r="H8" s="14"/>
      <c r="I8" s="14"/>
      <c r="J8" s="30"/>
      <c r="K8" s="30"/>
      <c r="L8" s="17"/>
      <c r="M8" s="17"/>
      <c r="N8" s="6"/>
      <c r="O8" s="6"/>
    </row>
    <row r="9" spans="2:15" s="2" customFormat="1" ht="33" customHeight="1" thickTop="1" x14ac:dyDescent="0.25">
      <c r="B9" s="10" t="s">
        <v>3</v>
      </c>
      <c r="C9" s="10" t="s">
        <v>4</v>
      </c>
      <c r="D9" s="10" t="s">
        <v>5</v>
      </c>
      <c r="E9" s="10" t="s">
        <v>6</v>
      </c>
      <c r="F9" s="9" t="s">
        <v>7</v>
      </c>
      <c r="G9" s="9" t="s">
        <v>8</v>
      </c>
      <c r="H9" s="15" t="s">
        <v>9</v>
      </c>
      <c r="I9" s="15" t="s">
        <v>10</v>
      </c>
      <c r="J9" s="15" t="s">
        <v>11</v>
      </c>
      <c r="K9" s="15" t="s">
        <v>12</v>
      </c>
      <c r="L9" s="10" t="s">
        <v>13</v>
      </c>
      <c r="M9" s="10" t="s">
        <v>14</v>
      </c>
      <c r="N9" s="1" t="s">
        <v>15</v>
      </c>
      <c r="O9" s="10" t="s">
        <v>16</v>
      </c>
    </row>
    <row r="10" spans="2:15" s="26" customFormat="1" ht="15" x14ac:dyDescent="0.25">
      <c r="B10" s="12">
        <v>1</v>
      </c>
      <c r="C10" s="28" t="s">
        <v>38</v>
      </c>
      <c r="D10" s="12"/>
      <c r="E10" s="28" t="s">
        <v>23</v>
      </c>
      <c r="F10" s="37"/>
      <c r="G10" s="23">
        <f>ListaTareasPendientes[[#This Row],[FECHA DE INICIO ]]+7</f>
        <v>7</v>
      </c>
      <c r="H10" s="24"/>
      <c r="I10" s="24"/>
      <c r="J10" s="33"/>
      <c r="K10" s="33"/>
      <c r="L10" s="22"/>
      <c r="M10" s="36"/>
      <c r="N10" s="25">
        <f>--(ListaTareasPendientes[[#This Row],[% COMPLETADO]]&gt;=1)</f>
        <v>0</v>
      </c>
      <c r="O10" s="12"/>
    </row>
    <row r="11" spans="2:15" ht="81" customHeight="1" x14ac:dyDescent="0.25">
      <c r="B11" s="4" t="s">
        <v>17</v>
      </c>
      <c r="C11" s="2" t="s">
        <v>24</v>
      </c>
      <c r="D11" s="4" t="s">
        <v>31</v>
      </c>
      <c r="F11" s="21" t="s">
        <v>59</v>
      </c>
      <c r="G11" s="7"/>
      <c r="H11" s="19" t="s">
        <v>50</v>
      </c>
      <c r="I11" s="19" t="s">
        <v>52</v>
      </c>
      <c r="J11" s="16"/>
      <c r="K11" s="34"/>
      <c r="M11" s="35">
        <v>1</v>
      </c>
      <c r="N11" s="8">
        <f>--(ListaTareasPendientes[[#This Row],[% COMPLETADO]]&gt;=1)</f>
        <v>1</v>
      </c>
      <c r="O11" s="4" t="s">
        <v>22</v>
      </c>
    </row>
    <row r="12" spans="2:15" ht="63.75" customHeight="1" x14ac:dyDescent="0.25">
      <c r="B12" s="4" t="s">
        <v>18</v>
      </c>
      <c r="C12" s="2" t="s">
        <v>24</v>
      </c>
      <c r="D12" s="4" t="s">
        <v>38</v>
      </c>
      <c r="F12" s="21" t="s">
        <v>59</v>
      </c>
      <c r="G12" s="7"/>
      <c r="H12" s="19" t="s">
        <v>42</v>
      </c>
      <c r="I12" s="19" t="s">
        <v>51</v>
      </c>
      <c r="J12" s="16"/>
      <c r="K12" s="34"/>
      <c r="M12" s="35">
        <v>1</v>
      </c>
      <c r="N12" s="8">
        <f>--(ListaTareasPendientes[[#This Row],[% COMPLETADO]]&gt;=1)</f>
        <v>1</v>
      </c>
      <c r="O12" s="4" t="s">
        <v>22</v>
      </c>
    </row>
    <row r="13" spans="2:15" ht="63.75" customHeight="1" x14ac:dyDescent="0.25">
      <c r="B13" s="4" t="s">
        <v>25</v>
      </c>
      <c r="C13" s="2" t="s">
        <v>24</v>
      </c>
      <c r="D13" s="4" t="s">
        <v>41</v>
      </c>
      <c r="F13" s="21" t="s">
        <v>59</v>
      </c>
      <c r="G13" s="7"/>
      <c r="H13" s="19" t="s">
        <v>43</v>
      </c>
      <c r="I13" s="41" t="s">
        <v>49</v>
      </c>
      <c r="J13" s="32"/>
      <c r="K13" s="31"/>
      <c r="L13" s="18"/>
      <c r="M13" s="35">
        <v>1</v>
      </c>
      <c r="N13" s="8">
        <f>--(ListaTareasPendientes[[#This Row],[% COMPLETADO]]&gt;=1)</f>
        <v>1</v>
      </c>
      <c r="O13" s="4" t="s">
        <v>22</v>
      </c>
    </row>
    <row r="14" spans="2:15" s="26" customFormat="1" ht="15" x14ac:dyDescent="0.25">
      <c r="B14" s="12">
        <v>2</v>
      </c>
      <c r="C14" s="28" t="s">
        <v>28</v>
      </c>
      <c r="D14" s="12"/>
      <c r="E14" s="28" t="s">
        <v>23</v>
      </c>
      <c r="F14" s="37"/>
      <c r="G14" s="23">
        <f>ListaTareasPendientes[[#This Row],[FECHA DE INICIO ]]+7</f>
        <v>7</v>
      </c>
      <c r="H14" s="24"/>
      <c r="I14" s="24"/>
      <c r="J14" s="33"/>
      <c r="K14" s="33"/>
      <c r="L14" s="22"/>
      <c r="M14" s="36"/>
      <c r="N14" s="25">
        <f>--(ListaTareasPendientes[[#This Row],[% COMPLETADO]]&gt;=1)</f>
        <v>0</v>
      </c>
      <c r="O14" s="12"/>
    </row>
    <row r="15" spans="2:15" s="50" customFormat="1" ht="58.5" customHeight="1" x14ac:dyDescent="0.25">
      <c r="B15" s="43">
        <v>2.1</v>
      </c>
      <c r="C15" s="42" t="s">
        <v>24</v>
      </c>
      <c r="D15" s="43" t="s">
        <v>53</v>
      </c>
      <c r="E15" s="42"/>
      <c r="F15" s="21" t="s">
        <v>59</v>
      </c>
      <c r="G15" s="45"/>
      <c r="H15" s="51" t="s">
        <v>54</v>
      </c>
      <c r="I15" s="51" t="s">
        <v>55</v>
      </c>
      <c r="J15" s="46"/>
      <c r="K15" s="46"/>
      <c r="L15" s="47"/>
      <c r="M15" s="48"/>
      <c r="N15" s="49">
        <f>--(ListaTareasPendientes[[#This Row],[% COMPLETADO]]&gt;=1)</f>
        <v>0</v>
      </c>
      <c r="O15" s="43"/>
    </row>
    <row r="16" spans="2:15" ht="75" customHeight="1" x14ac:dyDescent="0.25">
      <c r="B16" s="4">
        <v>2.2000000000000002</v>
      </c>
      <c r="C16" s="2" t="s">
        <v>24</v>
      </c>
      <c r="D16" s="4" t="s">
        <v>29</v>
      </c>
      <c r="F16" s="21" t="s">
        <v>59</v>
      </c>
      <c r="G16" s="7"/>
      <c r="H16" s="19" t="s">
        <v>48</v>
      </c>
      <c r="I16" s="19" t="s">
        <v>34</v>
      </c>
      <c r="J16" s="16"/>
      <c r="K16" s="34"/>
      <c r="M16" s="35">
        <v>1</v>
      </c>
      <c r="N16" s="8">
        <f>--(ListaTareasPendientes[[#This Row],[% COMPLETADO]]&gt;=1)</f>
        <v>1</v>
      </c>
      <c r="O16" s="4" t="s">
        <v>22</v>
      </c>
    </row>
    <row r="17" spans="2:15" ht="75" customHeight="1" x14ac:dyDescent="0.25">
      <c r="B17" s="4">
        <v>2.2999999999999998</v>
      </c>
      <c r="C17" s="2" t="s">
        <v>24</v>
      </c>
      <c r="D17" s="4" t="s">
        <v>30</v>
      </c>
      <c r="F17" s="21" t="s">
        <v>59</v>
      </c>
      <c r="G17" s="7"/>
      <c r="H17" s="19" t="s">
        <v>56</v>
      </c>
      <c r="I17" s="19" t="s">
        <v>35</v>
      </c>
      <c r="J17" s="32"/>
      <c r="K17" s="31"/>
      <c r="L17" s="18"/>
      <c r="M17" s="35">
        <v>1</v>
      </c>
      <c r="N17" s="8">
        <f>--(ListaTareasPendientes[[#This Row],[% COMPLETADO]]&gt;=1)</f>
        <v>1</v>
      </c>
    </row>
    <row r="18" spans="2:15" ht="106.5" customHeight="1" x14ac:dyDescent="0.25">
      <c r="B18" s="4">
        <v>2.4</v>
      </c>
      <c r="C18" s="2" t="s">
        <v>24</v>
      </c>
      <c r="D18" s="4" t="s">
        <v>31</v>
      </c>
      <c r="F18" s="21" t="s">
        <v>59</v>
      </c>
      <c r="G18" s="7"/>
      <c r="H18" s="19" t="s">
        <v>46</v>
      </c>
      <c r="I18" s="19" t="s">
        <v>47</v>
      </c>
      <c r="J18" s="16"/>
      <c r="K18" s="34"/>
      <c r="M18" s="35">
        <v>1</v>
      </c>
      <c r="N18" s="8">
        <f>--(ListaTareasPendientes[[#This Row],[% COMPLETADO]]&gt;=1)</f>
        <v>1</v>
      </c>
      <c r="O18" s="4" t="s">
        <v>22</v>
      </c>
    </row>
    <row r="19" spans="2:15" ht="106.5" customHeight="1" x14ac:dyDescent="0.25">
      <c r="B19" s="4">
        <v>2.5</v>
      </c>
      <c r="C19" s="2" t="s">
        <v>24</v>
      </c>
      <c r="D19" s="4" t="s">
        <v>32</v>
      </c>
      <c r="F19" s="21" t="s">
        <v>59</v>
      </c>
      <c r="G19" s="7"/>
      <c r="H19" s="19" t="s">
        <v>45</v>
      </c>
      <c r="I19" s="39" t="s">
        <v>36</v>
      </c>
      <c r="J19" s="32"/>
      <c r="K19" s="31"/>
      <c r="L19" s="18"/>
      <c r="M19" s="35">
        <v>1</v>
      </c>
      <c r="N19" s="8">
        <f>--(ListaTareasPendientes[[#This Row],[% COMPLETADO]]&gt;=1)</f>
        <v>1</v>
      </c>
    </row>
    <row r="20" spans="2:15" ht="106.5" customHeight="1" x14ac:dyDescent="0.25">
      <c r="B20" s="4">
        <v>2.6</v>
      </c>
      <c r="C20" s="2" t="s">
        <v>24</v>
      </c>
      <c r="D20" s="4" t="s">
        <v>33</v>
      </c>
      <c r="F20" s="21" t="s">
        <v>59</v>
      </c>
      <c r="G20" s="7"/>
      <c r="H20" s="39" t="s">
        <v>44</v>
      </c>
      <c r="I20" s="39" t="s">
        <v>37</v>
      </c>
      <c r="J20" s="32"/>
      <c r="K20" s="31"/>
      <c r="L20" s="18"/>
      <c r="M20" s="35">
        <v>1</v>
      </c>
      <c r="N20" s="8">
        <f>--(ListaTareasPendientes[[#This Row],[% COMPLETADO]]&gt;=1)</f>
        <v>1</v>
      </c>
    </row>
    <row r="21" spans="2:15" s="26" customFormat="1" ht="15" x14ac:dyDescent="0.25">
      <c r="B21" s="12">
        <v>3</v>
      </c>
      <c r="C21" s="28" t="s">
        <v>39</v>
      </c>
      <c r="D21" s="12"/>
      <c r="E21" s="28" t="s">
        <v>23</v>
      </c>
      <c r="F21" s="37"/>
      <c r="G21" s="23"/>
      <c r="H21" s="24"/>
      <c r="I21" s="24"/>
      <c r="J21" s="38"/>
      <c r="K21" s="33"/>
      <c r="L21" s="22"/>
      <c r="M21" s="36"/>
      <c r="N21" s="25">
        <f>--(ListaTareasPendientes[[#This Row],[% COMPLETADO]]&gt;=1)</f>
        <v>0</v>
      </c>
      <c r="O21" s="12"/>
    </row>
    <row r="22" spans="2:15" s="26" customFormat="1" ht="48" customHeight="1" x14ac:dyDescent="0.25">
      <c r="B22" s="43">
        <v>3.1</v>
      </c>
      <c r="C22" s="42" t="s">
        <v>24</v>
      </c>
      <c r="D22" s="43" t="s">
        <v>40</v>
      </c>
      <c r="E22" s="28"/>
      <c r="F22" s="21" t="s">
        <v>59</v>
      </c>
      <c r="G22" s="7"/>
      <c r="H22" s="39" t="s">
        <v>57</v>
      </c>
      <c r="I22" s="39" t="s">
        <v>58</v>
      </c>
      <c r="J22" s="32"/>
      <c r="K22" s="31"/>
      <c r="L22" s="18"/>
      <c r="M22" s="36"/>
      <c r="N22" s="8">
        <f>--(ListaTareasPendientes[[#This Row],[% COMPLETADO]]&gt;=1)</f>
        <v>0</v>
      </c>
      <c r="O22" s="12"/>
    </row>
    <row r="23" spans="2:15" s="26" customFormat="1" ht="15" x14ac:dyDescent="0.25">
      <c r="B23" s="12" t="s">
        <v>19</v>
      </c>
      <c r="C23" s="28" t="s">
        <v>20</v>
      </c>
      <c r="D23" s="12" t="s">
        <v>20</v>
      </c>
      <c r="E23" s="28"/>
      <c r="F23" s="22"/>
      <c r="G23" s="23"/>
      <c r="H23" s="24"/>
      <c r="I23" s="24"/>
      <c r="J23" s="33"/>
      <c r="K23" s="33"/>
      <c r="L23" s="22"/>
      <c r="M23" s="36">
        <v>1</v>
      </c>
      <c r="N23" s="25">
        <f>--(ListaTareasPendientes[[#This Row],[% COMPLETADO]]&gt;=1)</f>
        <v>1</v>
      </c>
      <c r="O23" s="12"/>
    </row>
    <row r="24" spans="2:15" ht="15" x14ac:dyDescent="0.25"/>
    <row r="25" spans="2:15" ht="15" x14ac:dyDescent="0.25"/>
    <row r="26" spans="2:15" ht="15" x14ac:dyDescent="0.25"/>
    <row r="27" spans="2:15" ht="15" x14ac:dyDescent="0.25"/>
    <row r="28" spans="2:15" ht="15" x14ac:dyDescent="0.25"/>
    <row r="29" spans="2:15" ht="15" x14ac:dyDescent="0.25"/>
    <row r="30" spans="2:15" ht="15" x14ac:dyDescent="0.25"/>
    <row r="31" spans="2:15" ht="15" x14ac:dyDescent="0.25"/>
    <row r="32" spans="2:15"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hidden="1" x14ac:dyDescent="0.25"/>
    <row r="42" ht="15" hidden="1" x14ac:dyDescent="0.25"/>
    <row r="43" ht="15" x14ac:dyDescent="0.25"/>
    <row r="44" ht="15" x14ac:dyDescent="0.25"/>
    <row r="45" ht="15" x14ac:dyDescent="0.25"/>
    <row r="46" ht="15" x14ac:dyDescent="0.25"/>
    <row r="47" ht="15" x14ac:dyDescent="0.25"/>
    <row r="48" ht="15" x14ac:dyDescent="0.25"/>
  </sheetData>
  <dataConsolidate/>
  <mergeCells count="1">
    <mergeCell ref="D6:O6"/>
  </mergeCells>
  <phoneticPr fontId="3" type="noConversion"/>
  <conditionalFormatting sqref="B10:H10 J10:O10 B17:O17 B23:O23 B21:C22 B16:E16 G16:O16 B18:E20 G18:O20">
    <cfRule type="expression" dxfId="11" priority="170">
      <formula>AND($M10=0,$M10&lt;&gt;"")</formula>
    </cfRule>
  </conditionalFormatting>
  <conditionalFormatting sqref="B14:H14 J13:O15 B13:E13 G13:H13 B15:E15 G15:H15">
    <cfRule type="expression" dxfId="10" priority="31">
      <formula>AND($M13=0,$M13&lt;&gt;"")</formula>
    </cfRule>
  </conditionalFormatting>
  <conditionalFormatting sqref="B11:O12 D21:O22">
    <cfRule type="expression" dxfId="9" priority="187">
      <formula>AND($M11=0,$M11&lt;&gt;"")</formula>
    </cfRule>
  </conditionalFormatting>
  <conditionalFormatting sqref="I10">
    <cfRule type="expression" dxfId="8" priority="148">
      <formula>AND($M10=0,$M10&lt;&gt;"")</formula>
    </cfRule>
  </conditionalFormatting>
  <conditionalFormatting sqref="I14:I15">
    <cfRule type="expression" dxfId="7" priority="30">
      <formula>AND($M14=0,$M14&lt;&gt;"")</formula>
    </cfRule>
  </conditionalFormatting>
  <conditionalFormatting sqref="M10">
    <cfRule type="dataBar" priority="171">
      <dataBar>
        <cfvo type="min"/>
        <cfvo type="max"/>
        <color theme="4" tint="0.39997558519241921"/>
      </dataBar>
      <extLst>
        <ext xmlns:x14="http://schemas.microsoft.com/office/spreadsheetml/2009/9/main" uri="{B025F937-C7B1-47D3-B67F-A62EFF666E3E}">
          <x14:id>{6BF1E3C8-3BBB-46A5-BEEB-BEF654380D3A}</x14:id>
        </ext>
      </extLst>
    </cfRule>
  </conditionalFormatting>
  <conditionalFormatting sqref="M11">
    <cfRule type="dataBar" priority="110">
      <dataBar>
        <cfvo type="min"/>
        <cfvo type="max"/>
        <color theme="4" tint="0.39997558519241921"/>
      </dataBar>
      <extLst>
        <ext xmlns:x14="http://schemas.microsoft.com/office/spreadsheetml/2009/9/main" uri="{B025F937-C7B1-47D3-B67F-A62EFF666E3E}">
          <x14:id>{4BBF5FFE-1A7D-484E-A0EC-7A3928027009}</x14:id>
        </ext>
      </extLst>
    </cfRule>
  </conditionalFormatting>
  <conditionalFormatting sqref="M12:M13">
    <cfRule type="dataBar" priority="252">
      <dataBar>
        <cfvo type="min"/>
        <cfvo type="max"/>
        <color theme="4" tint="0.39997558519241921"/>
      </dataBar>
      <extLst>
        <ext xmlns:x14="http://schemas.microsoft.com/office/spreadsheetml/2009/9/main" uri="{B025F937-C7B1-47D3-B67F-A62EFF666E3E}">
          <x14:id>{9AB6BE80-7931-411F-998D-81D3386298EB}</x14:id>
        </ext>
      </extLst>
    </cfRule>
  </conditionalFormatting>
  <conditionalFormatting sqref="M14:M15">
    <cfRule type="dataBar" priority="32">
      <dataBar>
        <cfvo type="min"/>
        <cfvo type="max"/>
        <color theme="4" tint="0.39997558519241921"/>
      </dataBar>
      <extLst>
        <ext xmlns:x14="http://schemas.microsoft.com/office/spreadsheetml/2009/9/main" uri="{B025F937-C7B1-47D3-B67F-A62EFF666E3E}">
          <x14:id>{46643830-517C-44F3-B8B3-37CB458939B6}</x14:id>
        </ext>
      </extLst>
    </cfRule>
  </conditionalFormatting>
  <conditionalFormatting sqref="M23">
    <cfRule type="dataBar" priority="240">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M16:M22">
    <cfRule type="dataBar" priority="285">
      <dataBar>
        <cfvo type="min"/>
        <cfvo type="max"/>
        <color theme="4" tint="0.39997558519241921"/>
      </dataBar>
      <extLst>
        <ext xmlns:x14="http://schemas.microsoft.com/office/spreadsheetml/2009/9/main" uri="{B025F937-C7B1-47D3-B67F-A62EFF666E3E}">
          <x14:id>{F902AB92-B551-433D-912B-86F911F59F43}</x14:id>
        </ext>
      </extLst>
    </cfRule>
  </conditionalFormatting>
  <conditionalFormatting sqref="F13">
    <cfRule type="expression" dxfId="6" priority="6">
      <formula>AND($M13=0,$M13&lt;&gt;"")</formula>
    </cfRule>
  </conditionalFormatting>
  <conditionalFormatting sqref="F15">
    <cfRule type="expression" dxfId="5" priority="5">
      <formula>AND($M15=0,$M15&lt;&gt;"")</formula>
    </cfRule>
  </conditionalFormatting>
  <conditionalFormatting sqref="F16">
    <cfRule type="expression" dxfId="4" priority="4">
      <formula>AND($M16=0,$M16&lt;&gt;"")</formula>
    </cfRule>
  </conditionalFormatting>
  <conditionalFormatting sqref="F18">
    <cfRule type="expression" dxfId="2" priority="3">
      <formula>AND($M18=0,$M18&lt;&gt;"")</formula>
    </cfRule>
  </conditionalFormatting>
  <conditionalFormatting sqref="F19">
    <cfRule type="expression" dxfId="1" priority="2">
      <formula>AND($M19=0,$M19&lt;&gt;"")</formula>
    </cfRule>
  </conditionalFormatting>
  <conditionalFormatting sqref="F20">
    <cfRule type="expression" dxfId="0" priority="1">
      <formula>AND($M20=0,$M20&lt;&gt;"")</formula>
    </cfRule>
  </conditionalFormatting>
  <dataValidations xWindow="69" yWindow="410" count="20">
    <dataValidation allowBlank="1" showInputMessage="1" showErrorMessage="1" prompt="Escriba los escenarios que corresponden al caso de prueba a testear." sqref="D9" xr:uid="{00000000-0002-0000-0000-000000000000}"/>
    <dataValidation allowBlank="1" showInputMessage="1" showErrorMessage="1" prompt="Seleccione la prioridad en esta columna, debajo de este encabezado. Pulse ALT+FLECHA ABAJO para abrir la lista desplegable y después ENTRAR para realizar la selección." sqref="E9" xr:uid="{00000000-0002-0000-0000-000001000000}"/>
    <dataValidation allowBlank="1" showInputMessage="1" showErrorMessage="1" prompt="Seleccione el estado del caso de prueba. _x000a_ERROR: Escenario con error _x000a_CORRIGIENDO: Realizando correcciones de un error_x000a_POR VALIDAR: A la espera de ser validado el error corregido_x000a_OK: Validado y sin errores_x000a_MEJORA: Escenario para mejora futura_x000a_NO APLICA" sqref="L9" xr:uid="{00000000-0002-0000-0000-000002000000}"/>
    <dataValidation allowBlank="1" showInputMessage="1" showErrorMessage="1" prompt="Escriba la fecha de inicio del caso de prueba/escenario." sqref="F9" xr:uid="{00000000-0002-0000-0000-000003000000}"/>
    <dataValidation allowBlank="1" showInputMessage="1" showErrorMessage="1" prompt="Escriba la fecha de vencimiento en la columna con este encabezado." sqref="G9" xr:uid="{00000000-0002-0000-0000-000004000000}"/>
    <dataValidation allowBlank="1" showInputMessage="1" showErrorMessage="1" prompt="Seleccione el porcentaje completado." sqref="M9" xr:uid="{00000000-0002-0000-0000-000005000000}"/>
    <dataValidation allowBlank="1" showInputMessage="1" showErrorMessage="1" prompt="El indicador de icono de finalización de la tarea en la columna con este encabezado se actualiza automáticamente a medida que se completan las tareas." sqref="N9" xr:uid="{00000000-0002-0000-0000-000006000000}"/>
    <dataValidation allowBlank="1" showInputMessage="1" showErrorMessage="1" prompt="Id de issue reportado en el proyecto de Gitlab interno. Forma rápida de busqueda para no entrar al Milestone." sqref="O9" xr:uid="{00000000-0002-0000-0000-000007000000}"/>
    <dataValidation allowBlank="1" showInputMessage="1" showErrorMessage="1" prompt="Nombre del milestone o hito de Gitlab donde se van a reportar los errores._x000a_" sqref="D7" xr:uid="{00000000-0002-0000-0000-000008000000}"/>
    <dataValidation allowBlank="1" showInputMessage="1" showErrorMessage="1" prompt="Id que corresponde al caso de prueba._x000a_" sqref="B9" xr:uid="{00000000-0002-0000-0000-000009000000}"/>
    <dataValidation allowBlank="1" showInputMessage="1" showErrorMessage="1" prompt="Escriba el caso de prueba a testear de forma general (pantalla, funcionalidad, caso)" sqref="C9" xr:uid="{00000000-0002-0000-0000-00000A000000}"/>
    <dataValidation allowBlank="1" showInputMessage="1" showErrorMessage="1" prompt="Escriba los requisitos, acciones o valores necesarios para realizar el escenario especificado" sqref="H9" xr:uid="{00000000-0002-0000-0000-00000C000000}"/>
    <dataValidation allowBlank="1" showInputMessage="1" showErrorMessage="1" prompt="Escriba el resultado que debe presentar el sistema para ese escenario." sqref="I9" xr:uid="{00000000-0002-0000-0000-00000D000000}"/>
    <dataValidation allowBlank="1" showInputMessage="1" showErrorMessage="1" prompt="Usuario del personal encargado de realizar las pruebas técnicas, realiza el escenario y plan de pruebas." sqref="J9" xr:uid="{00000000-0002-0000-0000-00000E000000}"/>
    <dataValidation allowBlank="1" showInputMessage="1" showErrorMessage="1" prompt="Escriba el usuario del personal encargado de desarrollar el sistema, requerimiento, soporte, posteriormente realiza correciones de resultados de las pruebas técnicas." sqref="K9" xr:uid="{00000000-0002-0000-0000-00000F000000}"/>
    <dataValidation type="custom" errorStyle="warning" allowBlank="1" showInputMessage="1" showErrorMessage="1" error="La fecha de vencimiento debe ser posterior o igual a la fecha de inicio. Seleccione SÍ para mantener el valor, NO para volver a intentarlo y CANCELAR para borrar la entrada." sqref="L23" xr:uid="{00000000-0002-0000-0000-000010000000}">
      <formula1>L23&gt;=G23</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L10:L22" xr:uid="{00000000-0002-0000-0000-00000B000000}">
      <formula1>"ERROR, CORRIGIENDO, POR VALIDAR, OK, MEJORA, NO APLICA"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E10:E23" xr:uid="{00000000-0002-0000-0000-000011000000}">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M10:M23" xr:uid="{00000000-0002-0000-0000-000012000000}">
      <formula1>"0%, 25%, 50%, 75%, 100%"</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G10:G23" xr:uid="{00000000-0002-0000-0000-000013000000}">
      <formula1>G10&gt;=F10</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BF1E3C8-3BBB-46A5-BEEB-BEF654380D3A}">
            <x14:dataBar minLength="0" maxLength="100" gradient="0">
              <x14:cfvo type="autoMin"/>
              <x14:cfvo type="autoMax"/>
              <x14:negativeFillColor rgb="FFFF0000"/>
              <x14:axisColor rgb="FF000000"/>
            </x14:dataBar>
          </x14:cfRule>
          <xm:sqref>M10</xm:sqref>
        </x14:conditionalFormatting>
        <x14:conditionalFormatting xmlns:xm="http://schemas.microsoft.com/office/excel/2006/main">
          <x14:cfRule type="dataBar" id="{4BBF5FFE-1A7D-484E-A0EC-7A3928027009}">
            <x14:dataBar minLength="0" maxLength="100" gradient="0">
              <x14:cfvo type="autoMin"/>
              <x14:cfvo type="autoMax"/>
              <x14:negativeFillColor rgb="FFFF0000"/>
              <x14:axisColor rgb="FF000000"/>
            </x14:dataBar>
          </x14:cfRule>
          <xm:sqref>M11</xm:sqref>
        </x14:conditionalFormatting>
        <x14:conditionalFormatting xmlns:xm="http://schemas.microsoft.com/office/excel/2006/main">
          <x14:cfRule type="dataBar" id="{9AB6BE80-7931-411F-998D-81D3386298EB}">
            <x14:dataBar minLength="0" maxLength="100" gradient="0">
              <x14:cfvo type="autoMin"/>
              <x14:cfvo type="autoMax"/>
              <x14:negativeFillColor rgb="FFFF0000"/>
              <x14:axisColor rgb="FF000000"/>
            </x14:dataBar>
          </x14:cfRule>
          <xm:sqref>M12:M13</xm:sqref>
        </x14:conditionalFormatting>
        <x14:conditionalFormatting xmlns:xm="http://schemas.microsoft.com/office/excel/2006/main">
          <x14:cfRule type="dataBar" id="{46643830-517C-44F3-B8B3-37CB458939B6}">
            <x14:dataBar minLength="0" maxLength="100" gradient="0">
              <x14:cfvo type="autoMin"/>
              <x14:cfvo type="autoMax"/>
              <x14:negativeFillColor rgb="FFFF0000"/>
              <x14:axisColor rgb="FF000000"/>
            </x14:dataBar>
          </x14:cfRule>
          <xm:sqref>M14:M15</xm:sqref>
        </x14:conditionalFormatting>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M23</xm:sqref>
        </x14:conditionalFormatting>
        <x14:conditionalFormatting xmlns:xm="http://schemas.microsoft.com/office/excel/2006/main">
          <x14:cfRule type="dataBar" id="{F902AB92-B551-433D-912B-86F911F59F43}">
            <x14:dataBar minLength="0" maxLength="100" gradient="0">
              <x14:cfvo type="autoMin"/>
              <x14:cfvo type="autoMax"/>
              <x14:negativeFillColor rgb="FFFF0000"/>
              <x14:axisColor rgb="FF000000"/>
            </x14:dataBar>
          </x14:cfRule>
          <xm:sqref>M16:M22</xm:sqref>
        </x14:conditionalFormatting>
        <x14:conditionalFormatting xmlns:xm="http://schemas.microsoft.com/office/excel/2006/main">
          <x14:cfRule type="iconSet" priority="172" id="{989CBF2A-A465-4974-915E-6A74868B04CB}">
            <x14:iconSet iconSet="3Symbols" custom="1">
              <x14:cfvo type="percent">
                <xm:f>0</xm:f>
              </x14:cfvo>
              <x14:cfvo type="num">
                <xm:f>0</xm:f>
              </x14:cfvo>
              <x14:cfvo type="num">
                <xm:f>1</xm:f>
              </x14:cfvo>
              <x14:cfIcon iconSet="NoIcons" iconId="0"/>
              <x14:cfIcon iconSet="NoIcons" iconId="0"/>
              <x14:cfIcon iconSet="3Symbols" iconId="2"/>
            </x14:iconSet>
          </x14:cfRule>
          <xm:sqref>N10</xm:sqref>
        </x14:conditionalFormatting>
        <x14:conditionalFormatting xmlns:xm="http://schemas.microsoft.com/office/excel/2006/main">
          <x14:cfRule type="iconSet" priority="111" id="{8B0E0AB1-B430-478D-B84C-EEEA3F9697B2}">
            <x14:iconSet iconSet="3Symbols" custom="1">
              <x14:cfvo type="percent">
                <xm:f>0</xm:f>
              </x14:cfvo>
              <x14:cfvo type="num">
                <xm:f>0</xm:f>
              </x14:cfvo>
              <x14:cfvo type="num">
                <xm:f>1</xm:f>
              </x14:cfvo>
              <x14:cfIcon iconSet="NoIcons" iconId="0"/>
              <x14:cfIcon iconSet="NoIcons" iconId="0"/>
              <x14:cfIcon iconSet="3Symbols" iconId="2"/>
            </x14:iconSet>
          </x14:cfRule>
          <xm:sqref>N11</xm:sqref>
        </x14:conditionalFormatting>
        <x14:conditionalFormatting xmlns:xm="http://schemas.microsoft.com/office/excel/2006/main">
          <x14:cfRule type="iconSet" priority="253" id="{62E3F54A-F9BD-4145-BF89-0436C95B9E38}">
            <x14:iconSet iconSet="3Symbols" custom="1">
              <x14:cfvo type="percent">
                <xm:f>0</xm:f>
              </x14:cfvo>
              <x14:cfvo type="num">
                <xm:f>0</xm:f>
              </x14:cfvo>
              <x14:cfvo type="num">
                <xm:f>1</xm:f>
              </x14:cfvo>
              <x14:cfIcon iconSet="NoIcons" iconId="0"/>
              <x14:cfIcon iconSet="NoIcons" iconId="0"/>
              <x14:cfIcon iconSet="3Symbols" iconId="2"/>
            </x14:iconSet>
          </x14:cfRule>
          <xm:sqref>N12:N13</xm:sqref>
        </x14:conditionalFormatting>
        <x14:conditionalFormatting xmlns:xm="http://schemas.microsoft.com/office/excel/2006/main">
          <x14:cfRule type="iconSet" priority="33" id="{14FD4ECF-6560-40F3-9EAD-F4257BBB19B0}">
            <x14:iconSet iconSet="3Symbols" custom="1">
              <x14:cfvo type="percent">
                <xm:f>0</xm:f>
              </x14:cfvo>
              <x14:cfvo type="num">
                <xm:f>0</xm:f>
              </x14:cfvo>
              <x14:cfvo type="num">
                <xm:f>1</xm:f>
              </x14:cfvo>
              <x14:cfIcon iconSet="NoIcons" iconId="0"/>
              <x14:cfIcon iconSet="NoIcons" iconId="0"/>
              <x14:cfIcon iconSet="3Symbols" iconId="2"/>
            </x14:iconSet>
          </x14:cfRule>
          <xm:sqref>N14:N15</xm:sqref>
        </x14:conditionalFormatting>
        <x14:conditionalFormatting xmlns:xm="http://schemas.microsoft.com/office/excel/2006/main">
          <x14:cfRule type="iconSet" priority="242"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N23</xm:sqref>
        </x14:conditionalFormatting>
        <x14:conditionalFormatting xmlns:xm="http://schemas.microsoft.com/office/excel/2006/main">
          <x14:cfRule type="iconSet" priority="286" id="{08F86AB6-D006-4DD9-A697-9D983AD3FDD1}">
            <x14:iconSet iconSet="3Symbols" custom="1">
              <x14:cfvo type="percent">
                <xm:f>0</xm:f>
              </x14:cfvo>
              <x14:cfvo type="num">
                <xm:f>0</xm:f>
              </x14:cfvo>
              <x14:cfvo type="num">
                <xm:f>1</xm:f>
              </x14:cfvo>
              <x14:cfIcon iconSet="NoIcons" iconId="0"/>
              <x14:cfIcon iconSet="NoIcons" iconId="0"/>
              <x14:cfIcon iconSet="3Symbols" iconId="2"/>
            </x14:iconSet>
          </x14:cfRule>
          <xm:sqref>N16:N22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889218-496c-4640-9ec8-8878af00a672">
      <Terms xmlns="http://schemas.microsoft.com/office/infopath/2007/PartnerControls"/>
    </lcf76f155ced4ddcb4097134ff3c332f>
    <TaxCatchAll xmlns="b2c7ddef-9333-4605-96a0-0e61cf487c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F8A59E98A8B004BBA1C3DA1F6E3B7C9" ma:contentTypeVersion="13" ma:contentTypeDescription="Crear nuevo documento." ma:contentTypeScope="" ma:versionID="f4a0e38b18c245828664978a3115f0c2">
  <xsd:schema xmlns:xsd="http://www.w3.org/2001/XMLSchema" xmlns:xs="http://www.w3.org/2001/XMLSchema" xmlns:p="http://schemas.microsoft.com/office/2006/metadata/properties" xmlns:ns2="3a889218-496c-4640-9ec8-8878af00a672" xmlns:ns3="b2c7ddef-9333-4605-96a0-0e61cf487c36" targetNamespace="http://schemas.microsoft.com/office/2006/metadata/properties" ma:root="true" ma:fieldsID="ffdf0b1edabb1f68059bc14f39d3f521" ns2:_="" ns3:_="">
    <xsd:import namespace="3a889218-496c-4640-9ec8-8878af00a672"/>
    <xsd:import namespace="b2c7ddef-9333-4605-96a0-0e61cf487c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889218-496c-4640-9ec8-8878af00a6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ab34b22d-f419-497c-94e9-f970fb8b8aa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2c7ddef-9333-4605-96a0-0e61cf487c36"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838b7b5a-1668-4508-a0f3-4f56b6672d44}" ma:internalName="TaxCatchAll" ma:showField="CatchAllData" ma:web="b2c7ddef-9333-4605-96a0-0e61cf487c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37052C-7371-4D83-831C-D71C47F55BBB}">
  <ds:schemaRefs>
    <ds:schemaRef ds:uri="http://schemas.microsoft.com/sharepoint/v3/contenttype/forms"/>
  </ds:schemaRefs>
</ds:datastoreItem>
</file>

<file path=customXml/itemProps2.xml><?xml version="1.0" encoding="utf-8"?>
<ds:datastoreItem xmlns:ds="http://schemas.openxmlformats.org/officeDocument/2006/customXml" ds:itemID="{79BFB25C-AE63-402E-A70E-F29411242974}">
  <ds:schemaRefs>
    <ds:schemaRef ds:uri="http://schemas.microsoft.com/office/2006/metadata/properties"/>
    <ds:schemaRef ds:uri="http://schemas.microsoft.com/office/infopath/2007/PartnerControls"/>
    <ds:schemaRef ds:uri="3a889218-496c-4640-9ec8-8878af00a672"/>
    <ds:schemaRef ds:uri="b2c7ddef-9333-4605-96a0-0e61cf487c36"/>
  </ds:schemaRefs>
</ds:datastoreItem>
</file>

<file path=customXml/itemProps3.xml><?xml version="1.0" encoding="utf-8"?>
<ds:datastoreItem xmlns:ds="http://schemas.openxmlformats.org/officeDocument/2006/customXml" ds:itemID="{19E9E845-51AD-470B-A7DC-EEA155C30B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889218-496c-4640-9ec8-8878af00a672"/>
    <ds:schemaRef ds:uri="b2c7ddef-9333-4605-96a0-0e61cf487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Escenarios E5</vt:lpstr>
      <vt:lpstr>'Escenarios E5'!Títulos_a_imprimir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Freddy Ivan Contento Ortega</dc:creator>
  <cp:keywords/>
  <dc:description/>
  <cp:lastModifiedBy>Pedro David Arevalo Marin</cp:lastModifiedBy>
  <cp:revision/>
  <dcterms:created xsi:type="dcterms:W3CDTF">2016-12-27T07:31:46Z</dcterms:created>
  <dcterms:modified xsi:type="dcterms:W3CDTF">2023-05-08T18:00:57Z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0x010100FF8A59E98A8B004BBA1C3DA1F6E3B7C9</vt:lpwstr>
  </property>
</Properties>
</file>