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rk\Downloads\"/>
    </mc:Choice>
  </mc:AlternateContent>
  <bookViews>
    <workbookView xWindow="0" yWindow="0" windowWidth="28770" windowHeight="12390"/>
  </bookViews>
  <sheets>
    <sheet name="대림절 차" sheetId="2" r:id="rId1"/>
    <sheet name="차 리스트" sheetId="1" r:id="rId2"/>
  </sheets>
  <calcPr calcId="152511"/>
</workbook>
</file>

<file path=xl/calcChain.xml><?xml version="1.0" encoding="utf-8"?>
<calcChain xmlns="http://schemas.openxmlformats.org/spreadsheetml/2006/main">
  <c r="A3" i="2" l="1"/>
  <c r="B9" i="2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  <c r="C18" i="2" l="1"/>
  <c r="D19" i="2"/>
  <c r="C17" i="2"/>
  <c r="D18" i="2"/>
  <c r="A19" i="2"/>
  <c r="E19" i="2"/>
  <c r="D17" i="2"/>
  <c r="A18" i="2"/>
  <c r="E18" i="2"/>
  <c r="B19" i="2"/>
  <c r="B17" i="2"/>
  <c r="A17" i="2"/>
  <c r="E17" i="2"/>
  <c r="B18" i="2"/>
  <c r="C19" i="2"/>
  <c r="C10" i="2"/>
  <c r="F13" i="2"/>
  <c r="G14" i="2"/>
  <c r="D15" i="2"/>
  <c r="B11" i="2"/>
  <c r="F9" i="2"/>
  <c r="C13" i="2"/>
  <c r="G13" i="2"/>
  <c r="D14" i="2"/>
  <c r="A15" i="2"/>
  <c r="E15" i="2"/>
  <c r="G10" i="2"/>
  <c r="E9" i="2"/>
  <c r="D13" i="2"/>
  <c r="A14" i="2"/>
  <c r="E14" i="2"/>
  <c r="B15" i="2"/>
  <c r="F15" i="2"/>
  <c r="E11" i="2"/>
  <c r="B13" i="2"/>
  <c r="C14" i="2"/>
  <c r="F11" i="2"/>
  <c r="D10" i="2"/>
  <c r="A13" i="2"/>
  <c r="E13" i="2"/>
  <c r="B14" i="2"/>
  <c r="F14" i="2"/>
  <c r="C15" i="2"/>
  <c r="G15" i="2"/>
  <c r="D11" i="2"/>
  <c r="F10" i="2"/>
  <c r="B10" i="2"/>
  <c r="D9" i="2"/>
  <c r="G11" i="2"/>
  <c r="C11" i="2"/>
  <c r="E10" i="2"/>
  <c r="G9" i="2"/>
  <c r="C9" i="2"/>
  <c r="A9" i="2"/>
  <c r="A10" i="2"/>
  <c r="A11" i="2"/>
  <c r="G7" i="2"/>
  <c r="G5" i="2"/>
  <c r="F7" i="2"/>
  <c r="F6" i="2"/>
  <c r="F5" i="2"/>
  <c r="G6" i="2"/>
  <c r="E7" i="2"/>
  <c r="E6" i="2"/>
  <c r="E5" i="2"/>
  <c r="D7" i="2"/>
  <c r="D6" i="2"/>
  <c r="D5" i="2"/>
  <c r="C7" i="2"/>
  <c r="C6" i="2"/>
  <c r="C5" i="2"/>
</calcChain>
</file>

<file path=xl/sharedStrings.xml><?xml version="1.0" encoding="utf-8"?>
<sst xmlns="http://schemas.openxmlformats.org/spreadsheetml/2006/main" count="83" uniqueCount="51">
  <si>
    <t>&lt;대림절 24일 차 리스트&gt;</t>
  </si>
  <si>
    <t>차명</t>
  </si>
  <si>
    <t xml:space="preserve">차종 </t>
  </si>
  <si>
    <t>생산지</t>
  </si>
  <si>
    <t>우전</t>
  </si>
  <si>
    <t>녹차</t>
  </si>
  <si>
    <t>한국</t>
  </si>
  <si>
    <t xml:space="preserve">각농순호 </t>
  </si>
  <si>
    <t>중국</t>
  </si>
  <si>
    <t xml:space="preserve">세작죽로 </t>
  </si>
  <si>
    <t>장군차</t>
  </si>
  <si>
    <t>서호용정</t>
  </si>
  <si>
    <t>철나한</t>
  </si>
  <si>
    <t>우롱차</t>
  </si>
  <si>
    <t>소종오룡</t>
  </si>
  <si>
    <t>대만</t>
  </si>
  <si>
    <t>고산동정</t>
  </si>
  <si>
    <t>사계춘</t>
  </si>
  <si>
    <t>금쇄시</t>
  </si>
  <si>
    <t>수선</t>
  </si>
  <si>
    <t>얼그레이</t>
  </si>
  <si>
    <t>가향홍차</t>
  </si>
  <si>
    <t>영국</t>
  </si>
  <si>
    <t>청포도</t>
  </si>
  <si>
    <t>프랑스</t>
  </si>
  <si>
    <t>딸기크림</t>
  </si>
  <si>
    <t>스리랑카</t>
  </si>
  <si>
    <t>마르코폴로</t>
  </si>
  <si>
    <t>카운티스그레이</t>
  </si>
  <si>
    <t>소울솝</t>
  </si>
  <si>
    <t>군산은침</t>
  </si>
  <si>
    <t>황차</t>
  </si>
  <si>
    <t>발효세작</t>
  </si>
  <si>
    <t>바닐라애플</t>
  </si>
  <si>
    <t>가향녹차</t>
  </si>
  <si>
    <t>독일</t>
  </si>
  <si>
    <t>백모단</t>
  </si>
  <si>
    <t>백차</t>
  </si>
  <si>
    <t>아몬드차이</t>
  </si>
  <si>
    <t>차이</t>
  </si>
  <si>
    <t>한라산암차</t>
  </si>
  <si>
    <t>차 생산지는 제조국 기준</t>
  </si>
  <si>
    <t>다음에 이어지는 차는 비슷한 산지이거나 비슷한 종이거나</t>
  </si>
  <si>
    <t xml:space="preserve">보이차는 하루에 한 번씩 </t>
  </si>
  <si>
    <t xml:space="preserve">가급적 보이차 제외 두 종까지만 마신다. </t>
  </si>
  <si>
    <t>오늘 날짜</t>
    <phoneticPr fontId="3" type="noConversion"/>
  </si>
  <si>
    <t>대림절 차</t>
    <phoneticPr fontId="3" type="noConversion"/>
  </si>
  <si>
    <t>토피엔커피</t>
    <phoneticPr fontId="3" type="noConversion"/>
  </si>
  <si>
    <t>루이보스</t>
    <phoneticPr fontId="3" type="noConversion"/>
  </si>
  <si>
    <t>독일</t>
    <phoneticPr fontId="3" type="noConversion"/>
  </si>
  <si>
    <t>두근두근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</si>
</sst>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charset val="134"/>
      <scheme val="minor"/>
    </font>
    <font>
      <sz val="11"/>
      <color rgb="FF006100"/>
      <name val="맑은 고딕"/>
      <scheme val="minor"/>
    </font>
    <font>
      <sz val="11"/>
      <color rgb="FF9C6500"/>
      <name val="맑은 고딕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0" sqref="G20"/>
    </sheetView>
  </sheetViews>
  <sheetFormatPr defaultRowHeight="16.5" x14ac:dyDescent="0.3"/>
  <cols>
    <col min="1" max="7" width="16.75" customWidth="1"/>
  </cols>
  <sheetData>
    <row r="1" spans="1:10" x14ac:dyDescent="0.3">
      <c r="C1" s="2" t="s">
        <v>46</v>
      </c>
      <c r="D1" s="2" t="s">
        <v>50</v>
      </c>
    </row>
    <row r="2" spans="1:10" x14ac:dyDescent="0.3">
      <c r="A2" s="4" t="s">
        <v>45</v>
      </c>
    </row>
    <row r="3" spans="1:10" x14ac:dyDescent="0.3">
      <c r="A3" t="b">
        <f ca="1">IF(DAY(TODAY())&lt;24,DAY(TODAY()))</f>
        <v>0</v>
      </c>
    </row>
    <row r="4" spans="1:10" x14ac:dyDescent="0.3">
      <c r="C4" s="3">
        <v>1</v>
      </c>
      <c r="D4" s="3">
        <v>2</v>
      </c>
      <c r="E4" s="3">
        <v>3</v>
      </c>
      <c r="F4" s="3">
        <v>4</v>
      </c>
      <c r="G4" s="3">
        <v>5</v>
      </c>
    </row>
    <row r="5" spans="1:10" x14ac:dyDescent="0.3">
      <c r="C5" s="1" t="str">
        <f ca="1">IF(DAY($A$3)&gt;=C4,VLOOKUP(C4,'차 리스트'!$C$3:$F$26,2,0),$D$1)</f>
        <v>두근두근</v>
      </c>
      <c r="D5" s="1" t="str">
        <f ca="1">IF(DAY($A$3)&gt;=D4,VLOOKUP(D4,'차 리스트'!$C$3:$F$26,2,0),$D$1)</f>
        <v>두근두근</v>
      </c>
      <c r="E5" s="1" t="str">
        <f ca="1">IF(DAY($A$3)&gt;=E4,VLOOKUP(E4,'차 리스트'!$C$3:$F$26,2,0),$D$1)</f>
        <v>두근두근</v>
      </c>
      <c r="F5" s="1" t="str">
        <f ca="1">IF(DAY($A$3)&gt;=F4,VLOOKUP(F4,'차 리스트'!$C$3:$F$26,2,0),$D$1)</f>
        <v>두근두근</v>
      </c>
      <c r="G5" s="1" t="str">
        <f ca="1">IF(DAY($A$3)&gt;=G4,VLOOKUP(G4,'차 리스트'!$C$3:$F$26,2,0),$D$1)</f>
        <v>두근두근</v>
      </c>
    </row>
    <row r="6" spans="1:10" x14ac:dyDescent="0.3">
      <c r="C6" s="1" t="str">
        <f ca="1">IF(DAY($A$3)&gt;=C4,VLOOKUP(C4,'차 리스트'!$C$3:$F$26,3,0),$D$1)</f>
        <v>두근두근</v>
      </c>
      <c r="D6" s="1" t="str">
        <f ca="1">IF(DAY($A$3)&gt;=D4,VLOOKUP(D4,'차 리스트'!$C$3:$F$26,3,0),$D$1)</f>
        <v>두근두근</v>
      </c>
      <c r="E6" s="1" t="str">
        <f ca="1">IF(DAY($A$3)&gt;=E4,VLOOKUP(E4,'차 리스트'!$C$3:$F$26,3,0),$D$1)</f>
        <v>두근두근</v>
      </c>
      <c r="F6" s="1" t="str">
        <f ca="1">IF(DAY($A$3)&gt;=F4,VLOOKUP(F4,'차 리스트'!$C$3:$F$26,3,0),$D$1)</f>
        <v>두근두근</v>
      </c>
      <c r="G6" s="1" t="str">
        <f ca="1">IF(DAY($A$3)&gt;=G4,VLOOKUP(G4,'차 리스트'!$C$3:$F$26,3,0),$D$1)</f>
        <v>두근두근</v>
      </c>
    </row>
    <row r="7" spans="1:10" x14ac:dyDescent="0.3">
      <c r="C7" s="1" t="str">
        <f ca="1">IF(DAY($A$3)&gt;=C4,VLOOKUP(C4,'차 리스트'!$C$3:$F$26,4,0),$D$1)</f>
        <v>두근두근</v>
      </c>
      <c r="D7" s="1" t="str">
        <f ca="1">IF(DAY($A$3)&gt;=D4,VLOOKUP(D4,'차 리스트'!$C$3:$F$26,4,0),$D$1)</f>
        <v>두근두근</v>
      </c>
      <c r="E7" s="1" t="str">
        <f ca="1">IF(DAY($A$3)&gt;=E4,VLOOKUP(E4,'차 리스트'!$C$3:$F$26,4,0),$D$1)</f>
        <v>두근두근</v>
      </c>
      <c r="F7" s="1" t="str">
        <f ca="1">IF(DAY($A$3)&gt;=F4,VLOOKUP(F4,'차 리스트'!$C$3:$F$26,4,0),$D$1)</f>
        <v>두근두근</v>
      </c>
      <c r="G7" s="1" t="str">
        <f ca="1">IF(DAY($A$3)&gt;=G4,VLOOKUP(G4,'차 리스트'!$C$3:$F$26,4,0),$D$1)</f>
        <v>두근두근</v>
      </c>
    </row>
    <row r="8" spans="1:10" x14ac:dyDescent="0.3">
      <c r="A8" s="3">
        <v>6</v>
      </c>
      <c r="B8" s="3">
        <v>7</v>
      </c>
      <c r="C8" s="3">
        <v>8</v>
      </c>
      <c r="D8" s="3">
        <v>9</v>
      </c>
      <c r="E8" s="3">
        <v>10</v>
      </c>
      <c r="F8" s="3">
        <v>11</v>
      </c>
      <c r="G8" s="3">
        <v>12</v>
      </c>
    </row>
    <row r="9" spans="1:10" x14ac:dyDescent="0.3">
      <c r="A9" s="1" t="str">
        <f ca="1">IF(DAY($A$3)&gt;=A8,VLOOKUP(A8,'차 리스트'!$C$3:$F$26,2,0),$D$1)</f>
        <v>두근두근</v>
      </c>
      <c r="B9" s="1" t="str">
        <f ca="1">IF(DAY($A$3)&gt;=B8,VLOOKUP(B8,'차 리스트'!$C$3:$F$26,2,0),$D$1)</f>
        <v>두근두근</v>
      </c>
      <c r="C9" s="1" t="str">
        <f ca="1">IF(DAY($A$3)&gt;=C8,VLOOKUP(C8,'차 리스트'!$C$3:$F$26,2,0),$D$1)</f>
        <v>두근두근</v>
      </c>
      <c r="D9" s="1" t="str">
        <f ca="1">IF(DAY($A$3)&gt;=D8,VLOOKUP(D8,'차 리스트'!$C$3:$F$26,2,0),$D$1)</f>
        <v>두근두근</v>
      </c>
      <c r="E9" s="1" t="str">
        <f ca="1">IF(DAY($A$3)&gt;=E8,VLOOKUP(E8,'차 리스트'!$C$3:$F$26,2,0),$D$1)</f>
        <v>두근두근</v>
      </c>
      <c r="F9" s="1" t="str">
        <f ca="1">IF(DAY($A$3)&gt;=F8,VLOOKUP(F8,'차 리스트'!$C$3:$F$26,2,0),$D$1)</f>
        <v>두근두근</v>
      </c>
      <c r="G9" s="1" t="str">
        <f ca="1">IF(DAY($A$3)&gt;=G8,VLOOKUP(G8,'차 리스트'!$C$3:$F$26,2,0),$D$1)</f>
        <v>두근두근</v>
      </c>
      <c r="H9" s="1"/>
      <c r="I9" s="1"/>
      <c r="J9" s="1"/>
    </row>
    <row r="10" spans="1:10" x14ac:dyDescent="0.3">
      <c r="A10" s="1" t="str">
        <f ca="1">IF(DAY($A$3)&gt;=A8,VLOOKUP(A8,'차 리스트'!$C$3:$F$26,3,0),$D$1)</f>
        <v>두근두근</v>
      </c>
      <c r="B10" s="1" t="str">
        <f ca="1">IF(DAY($A$3)&gt;=B8,VLOOKUP(B8,'차 리스트'!$C$3:$F$26,3,0),$D$1)</f>
        <v>두근두근</v>
      </c>
      <c r="C10" s="1" t="str">
        <f ca="1">IF(DAY($A$3)&gt;=C8,VLOOKUP(C8,'차 리스트'!$C$3:$F$26,3,0),$D$1)</f>
        <v>두근두근</v>
      </c>
      <c r="D10" s="1" t="str">
        <f ca="1">IF(DAY($A$3)&gt;=D8,VLOOKUP(D8,'차 리스트'!$C$3:$F$26,3,0),$D$1)</f>
        <v>두근두근</v>
      </c>
      <c r="E10" s="1" t="str">
        <f ca="1">IF(DAY($A$3)&gt;=E8,VLOOKUP(E8,'차 리스트'!$C$3:$F$26,3,0),$D$1)</f>
        <v>두근두근</v>
      </c>
      <c r="F10" s="1" t="str">
        <f ca="1">IF(DAY($A$3)&gt;=F8,VLOOKUP(F8,'차 리스트'!$C$3:$F$26,3,0),$D$1)</f>
        <v>두근두근</v>
      </c>
      <c r="G10" s="1" t="str">
        <f ca="1">IF(DAY($A$3)&gt;=G8,VLOOKUP(G8,'차 리스트'!$C$3:$F$26,3,0),$D$1)</f>
        <v>두근두근</v>
      </c>
    </row>
    <row r="11" spans="1:10" x14ac:dyDescent="0.3">
      <c r="A11" s="1" t="str">
        <f ca="1">IF(DAY($A$3)&gt;=A8,VLOOKUP(A8,'차 리스트'!$C$3:$F$26,4,0),$D$1)</f>
        <v>두근두근</v>
      </c>
      <c r="B11" s="1" t="str">
        <f ca="1">IF(DAY($A$3)&gt;=B8,VLOOKUP(B8,'차 리스트'!$C$3:$F$26,4,0),$D$1)</f>
        <v>두근두근</v>
      </c>
      <c r="C11" s="1" t="str">
        <f ca="1">IF(DAY($A$3)&gt;=C8,VLOOKUP(C8,'차 리스트'!$C$3:$F$26,4,0),$D$1)</f>
        <v>두근두근</v>
      </c>
      <c r="D11" s="1" t="str">
        <f ca="1">IF(DAY($A$3)&gt;=D8,VLOOKUP(D8,'차 리스트'!$C$3:$F$26,4,0),$D$1)</f>
        <v>두근두근</v>
      </c>
      <c r="E11" s="1" t="str">
        <f ca="1">IF(DAY($A$3)&gt;=E8,VLOOKUP(E8,'차 리스트'!$C$3:$F$26,4,0),$D$1)</f>
        <v>두근두근</v>
      </c>
      <c r="F11" s="1" t="str">
        <f ca="1">IF(DAY($A$3)&gt;=F8,VLOOKUP(F8,'차 리스트'!$C$3:$F$26,4,0),$D$1)</f>
        <v>두근두근</v>
      </c>
      <c r="G11" s="1" t="str">
        <f ca="1">IF(DAY($A$3)&gt;=G8,VLOOKUP(G8,'차 리스트'!$C$3:$F$26,4,0),$D$1)</f>
        <v>두근두근</v>
      </c>
    </row>
    <row r="12" spans="1:10" x14ac:dyDescent="0.3">
      <c r="A12" s="3">
        <v>13</v>
      </c>
      <c r="B12" s="3">
        <v>14</v>
      </c>
      <c r="C12" s="3">
        <v>15</v>
      </c>
      <c r="D12" s="3">
        <v>16</v>
      </c>
      <c r="E12" s="3">
        <v>17</v>
      </c>
      <c r="F12" s="3">
        <v>18</v>
      </c>
      <c r="G12" s="3">
        <v>19</v>
      </c>
    </row>
    <row r="13" spans="1:10" x14ac:dyDescent="0.3">
      <c r="A13" s="1" t="str">
        <f ca="1">IF(DAY($A$3)&gt;=A12,VLOOKUP(A12,'차 리스트'!$C$3:$F$26,2,0),$D$1)</f>
        <v>두근두근</v>
      </c>
      <c r="B13" s="1" t="str">
        <f ca="1">IF(DAY($A$3)&gt;=B12,VLOOKUP(B12,'차 리스트'!$C$3:$F$26,2,0),$D$1)</f>
        <v>두근두근</v>
      </c>
      <c r="C13" s="1" t="str">
        <f ca="1">IF(DAY($A$3)&gt;=C12,VLOOKUP(C12,'차 리스트'!$C$3:$F$26,2,0),$D$1)</f>
        <v>두근두근</v>
      </c>
      <c r="D13" s="1" t="str">
        <f ca="1">IF(DAY($A$3)&gt;=D12,VLOOKUP(D12,'차 리스트'!$C$3:$F$26,2,0),$D$1)</f>
        <v>두근두근</v>
      </c>
      <c r="E13" s="1" t="str">
        <f ca="1">IF(DAY($A$3)&gt;=E12,VLOOKUP(E12,'차 리스트'!$C$3:$F$26,2,0),$D$1)</f>
        <v>두근두근</v>
      </c>
      <c r="F13" s="1" t="str">
        <f ca="1">IF(DAY($A$3)&gt;=F12,VLOOKUP(F12,'차 리스트'!$C$3:$F$26,2,0),$D$1)</f>
        <v>두근두근</v>
      </c>
      <c r="G13" s="1" t="str">
        <f ca="1">IF(DAY($A$3)&gt;=G12,VLOOKUP(G12,'차 리스트'!$C$3:$F$26,2,0),$D$1)</f>
        <v>두근두근</v>
      </c>
    </row>
    <row r="14" spans="1:10" x14ac:dyDescent="0.3">
      <c r="A14" s="1" t="str">
        <f ca="1">IF(DAY($A$3)&gt;=A12,VLOOKUP(A12,'차 리스트'!$C$3:$F$26,3,0),$D$1)</f>
        <v>두근두근</v>
      </c>
      <c r="B14" s="1" t="str">
        <f ca="1">IF(DAY($A$3)&gt;=B12,VLOOKUP(B12,'차 리스트'!$C$3:$F$26,3,0),$D$1)</f>
        <v>두근두근</v>
      </c>
      <c r="C14" s="1" t="str">
        <f ca="1">IF(DAY($A$3)&gt;=C12,VLOOKUP(C12,'차 리스트'!$C$3:$F$26,3,0),$D$1)</f>
        <v>두근두근</v>
      </c>
      <c r="D14" s="1" t="str">
        <f ca="1">IF(DAY($A$3)&gt;=D12,VLOOKUP(D12,'차 리스트'!$C$3:$F$26,3,0),$D$1)</f>
        <v>두근두근</v>
      </c>
      <c r="E14" s="1" t="str">
        <f ca="1">IF(DAY($A$3)&gt;=E12,VLOOKUP(E12,'차 리스트'!$C$3:$F$26,3,0),$D$1)</f>
        <v>두근두근</v>
      </c>
      <c r="F14" s="1" t="str">
        <f ca="1">IF(DAY($A$3)&gt;=F12,VLOOKUP(F12,'차 리스트'!$C$3:$F$26,3,0),$D$1)</f>
        <v>두근두근</v>
      </c>
      <c r="G14" s="1" t="str">
        <f ca="1">IF(DAY($A$3)&gt;=G12,VLOOKUP(G12,'차 리스트'!$C$3:$F$26,3,0),$D$1)</f>
        <v>두근두근</v>
      </c>
    </row>
    <row r="15" spans="1:10" x14ac:dyDescent="0.3">
      <c r="A15" s="1" t="str">
        <f ca="1">IF(DAY($A$3)&gt;=A12,VLOOKUP(A12,'차 리스트'!$C$3:$F$26,4,0),$D$1)</f>
        <v>두근두근</v>
      </c>
      <c r="B15" s="1" t="str">
        <f ca="1">IF(DAY($A$3)&gt;=B12,VLOOKUP(B12,'차 리스트'!$C$3:$F$26,4,0),$D$1)</f>
        <v>두근두근</v>
      </c>
      <c r="C15" s="1" t="str">
        <f ca="1">IF(DAY($A$3)&gt;=C12,VLOOKUP(C12,'차 리스트'!$C$3:$F$26,4,0),$D$1)</f>
        <v>두근두근</v>
      </c>
      <c r="D15" s="1" t="str">
        <f ca="1">IF(DAY($A$3)&gt;=D12,VLOOKUP(D12,'차 리스트'!$C$3:$F$26,4,0),$D$1)</f>
        <v>두근두근</v>
      </c>
      <c r="E15" s="1" t="str">
        <f ca="1">IF(DAY($A$3)&gt;=E12,VLOOKUP(E12,'차 리스트'!$C$3:$F$26,4,0),$D$1)</f>
        <v>두근두근</v>
      </c>
      <c r="F15" s="1" t="str">
        <f ca="1">IF(DAY($A$3)&gt;=F12,VLOOKUP(F12,'차 리스트'!$C$3:$F$26,4,0),$D$1)</f>
        <v>두근두근</v>
      </c>
      <c r="G15" s="1" t="str">
        <f ca="1">IF(DAY($A$3)&gt;=G12,VLOOKUP(G12,'차 리스트'!$C$3:$F$26,4,0),$D$1)</f>
        <v>두근두근</v>
      </c>
    </row>
    <row r="16" spans="1:10" x14ac:dyDescent="0.3">
      <c r="A16" s="3">
        <v>20</v>
      </c>
      <c r="B16" s="3">
        <v>21</v>
      </c>
      <c r="C16" s="3">
        <v>22</v>
      </c>
      <c r="D16" s="3">
        <v>23</v>
      </c>
      <c r="E16" s="3">
        <v>24</v>
      </c>
    </row>
    <row r="17" spans="1:7" x14ac:dyDescent="0.3">
      <c r="A17" s="1" t="str">
        <f ca="1">IF(DAY($A$3)&gt;=A16,VLOOKUP(A16,'차 리스트'!$C$3:$F$26,2,0),$D$1)</f>
        <v>두근두근</v>
      </c>
      <c r="B17" s="1" t="str">
        <f ca="1">IF(DAY($A$3)&gt;=B16,VLOOKUP(B16,'차 리스트'!$C$3:$F$26,2,0),$D$1)</f>
        <v>두근두근</v>
      </c>
      <c r="C17" s="1" t="str">
        <f ca="1">IF(DAY($A$3)&gt;=C16,VLOOKUP(C16,'차 리스트'!$C$3:$F$26,2,0),$D$1)</f>
        <v>두근두근</v>
      </c>
      <c r="D17" s="1" t="str">
        <f ca="1">IF(DAY($A$3)&gt;=D16,VLOOKUP(D16,'차 리스트'!$C$3:$F$26,2,0),$D$1)</f>
        <v>두근두근</v>
      </c>
      <c r="E17" s="1" t="str">
        <f ca="1">IF(DAY($A$3)&gt;=E16,VLOOKUP(E16,'차 리스트'!$C$3:$F$26,2,0),$D$1)</f>
        <v>두근두근</v>
      </c>
      <c r="F17" s="1"/>
      <c r="G17" s="1"/>
    </row>
    <row r="18" spans="1:7" x14ac:dyDescent="0.3">
      <c r="A18" s="1" t="str">
        <f ca="1">IF(DAY($A$3)&gt;=A16,VLOOKUP(A16,'차 리스트'!$C$3:$F$26,3,0),$D$1)</f>
        <v>두근두근</v>
      </c>
      <c r="B18" s="1" t="str">
        <f ca="1">IF(DAY($A$3)&gt;=B16,VLOOKUP(B16,'차 리스트'!$C$3:$F$26,3,0),$D$1)</f>
        <v>두근두근</v>
      </c>
      <c r="C18" s="1" t="str">
        <f ca="1">IF(DAY($A$3)&gt;=C16,VLOOKUP(C16,'차 리스트'!$C$3:$F$26,3,0),$D$1)</f>
        <v>두근두근</v>
      </c>
      <c r="D18" s="1" t="str">
        <f ca="1">IF(DAY($A$3)&gt;=D16,VLOOKUP(D16,'차 리스트'!$C$3:$F$26,3,0),$D$1)</f>
        <v>두근두근</v>
      </c>
      <c r="E18" s="1" t="str">
        <f ca="1">IF(DAY($A$3)&gt;=E16,VLOOKUP(E16,'차 리스트'!$C$3:$F$26,3,0),$D$1)</f>
        <v>두근두근</v>
      </c>
      <c r="F18" s="1"/>
      <c r="G18" s="1"/>
    </row>
    <row r="19" spans="1:7" x14ac:dyDescent="0.3">
      <c r="A19" s="1" t="str">
        <f ca="1">IF(DAY($A$3)&gt;=A16,VLOOKUP(A16,'차 리스트'!$C$3:$F$26,4,0),$D$1)</f>
        <v>두근두근</v>
      </c>
      <c r="B19" s="1" t="str">
        <f ca="1">IF(DAY($A$3)&gt;=B16,VLOOKUP(B16,'차 리스트'!$C$3:$F$26,4,0),$D$1)</f>
        <v>두근두근</v>
      </c>
      <c r="C19" s="1" t="str">
        <f ca="1">IF(DAY($A$3)&gt;=C16,VLOOKUP(C16,'차 리스트'!$C$3:$F$26,4,0),$D$1)</f>
        <v>두근두근</v>
      </c>
      <c r="D19" s="1" t="str">
        <f ca="1">IF(DAY($A$3)&gt;=D16,VLOOKUP(D16,'차 리스트'!$C$3:$F$26,4,0),$D$1)</f>
        <v>두근두근</v>
      </c>
      <c r="E19" s="1" t="str">
        <f ca="1">IF(DAY($A$3)&gt;=E16,VLOOKUP(E16,'차 리스트'!$C$3:$F$26,4,0),$D$1)</f>
        <v>두근두근</v>
      </c>
      <c r="F19" s="1"/>
      <c r="G19" s="1"/>
    </row>
    <row r="22" spans="1:7" x14ac:dyDescent="0.3">
      <c r="A22" s="1"/>
      <c r="B22" s="1"/>
      <c r="C22" s="1"/>
      <c r="D22" s="1"/>
      <c r="E22" s="1"/>
      <c r="F22" s="1"/>
      <c r="G2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D1" workbookViewId="0">
      <selection activeCell="K2" sqref="K2"/>
    </sheetView>
  </sheetViews>
  <sheetFormatPr defaultColWidth="8.875" defaultRowHeight="16.5" x14ac:dyDescent="0.3"/>
  <cols>
    <col min="1" max="1" width="0" hidden="1" customWidth="1"/>
    <col min="2" max="3" width="8.875" hidden="1" customWidth="1"/>
    <col min="4" max="4" width="15.75" customWidth="1"/>
  </cols>
  <sheetData>
    <row r="1" spans="1:6" x14ac:dyDescent="0.3">
      <c r="D1" t="s">
        <v>0</v>
      </c>
    </row>
    <row r="2" spans="1:6" x14ac:dyDescent="0.3">
      <c r="D2" t="s">
        <v>1</v>
      </c>
      <c r="E2" t="s">
        <v>2</v>
      </c>
      <c r="F2" t="s">
        <v>3</v>
      </c>
    </row>
    <row r="3" spans="1:6" x14ac:dyDescent="0.3">
      <c r="A3">
        <v>1</v>
      </c>
      <c r="B3">
        <v>0.5459084148588611</v>
      </c>
      <c r="C3">
        <f>RANK(B3,$B$3:$B$26,0)</f>
        <v>12</v>
      </c>
      <c r="D3" t="s">
        <v>4</v>
      </c>
      <c r="E3" t="s">
        <v>5</v>
      </c>
      <c r="F3" t="s">
        <v>6</v>
      </c>
    </row>
    <row r="4" spans="1:6" x14ac:dyDescent="0.3">
      <c r="A4">
        <v>2</v>
      </c>
      <c r="B4">
        <v>0.78898848579141145</v>
      </c>
      <c r="C4">
        <f>RANK(B4,$B$3:$B$26,0)</f>
        <v>5</v>
      </c>
      <c r="D4" t="s">
        <v>7</v>
      </c>
      <c r="E4" t="s">
        <v>5</v>
      </c>
      <c r="F4" t="s">
        <v>8</v>
      </c>
    </row>
    <row r="5" spans="1:6" x14ac:dyDescent="0.3">
      <c r="A5">
        <v>3</v>
      </c>
      <c r="B5">
        <v>0.56305199872325407</v>
      </c>
      <c r="C5">
        <f>RANK(B5,$B$3:$B$26,0)</f>
        <v>11</v>
      </c>
      <c r="D5" t="s">
        <v>9</v>
      </c>
      <c r="E5" t="s">
        <v>5</v>
      </c>
      <c r="F5" t="s">
        <v>6</v>
      </c>
    </row>
    <row r="6" spans="1:6" x14ac:dyDescent="0.3">
      <c r="A6">
        <v>4</v>
      </c>
      <c r="B6">
        <v>7.1559084491917835E-3</v>
      </c>
      <c r="C6">
        <f>RANK(B6,$B$3:$B$26,0)</f>
        <v>24</v>
      </c>
      <c r="D6" t="s">
        <v>10</v>
      </c>
      <c r="E6" t="s">
        <v>5</v>
      </c>
      <c r="F6" t="s">
        <v>6</v>
      </c>
    </row>
    <row r="7" spans="1:6" x14ac:dyDescent="0.3">
      <c r="A7">
        <v>5</v>
      </c>
      <c r="B7">
        <v>0.93957369805746471</v>
      </c>
      <c r="C7">
        <f>RANK(B7,$B$3:$B$26,0)</f>
        <v>1</v>
      </c>
      <c r="D7" t="s">
        <v>11</v>
      </c>
      <c r="E7" t="s">
        <v>5</v>
      </c>
      <c r="F7" t="s">
        <v>8</v>
      </c>
    </row>
    <row r="8" spans="1:6" x14ac:dyDescent="0.3">
      <c r="A8">
        <v>6</v>
      </c>
      <c r="B8">
        <v>0.24933840686580555</v>
      </c>
      <c r="C8">
        <f>RANK(B8,$B$3:$B$26,0)</f>
        <v>18</v>
      </c>
      <c r="D8" t="s">
        <v>12</v>
      </c>
      <c r="E8" t="s">
        <v>13</v>
      </c>
      <c r="F8" t="s">
        <v>8</v>
      </c>
    </row>
    <row r="9" spans="1:6" x14ac:dyDescent="0.3">
      <c r="A9">
        <v>7</v>
      </c>
      <c r="B9">
        <v>0.73901726262703915</v>
      </c>
      <c r="C9">
        <f>RANK(B9,$B$3:$B$26,0)</f>
        <v>8</v>
      </c>
      <c r="D9" t="s">
        <v>14</v>
      </c>
      <c r="E9" t="s">
        <v>13</v>
      </c>
      <c r="F9" t="s">
        <v>15</v>
      </c>
    </row>
    <row r="10" spans="1:6" x14ac:dyDescent="0.3">
      <c r="A10">
        <v>8</v>
      </c>
      <c r="B10">
        <v>0.12653525193246518</v>
      </c>
      <c r="C10">
        <f>RANK(B10,$B$3:$B$26,0)</f>
        <v>20</v>
      </c>
      <c r="D10" t="s">
        <v>16</v>
      </c>
      <c r="E10" t="s">
        <v>13</v>
      </c>
      <c r="F10" t="s">
        <v>15</v>
      </c>
    </row>
    <row r="11" spans="1:6" x14ac:dyDescent="0.3">
      <c r="A11">
        <v>9</v>
      </c>
      <c r="B11">
        <v>3.4529236200130375E-2</v>
      </c>
      <c r="C11">
        <f>RANK(B11,$B$3:$B$26,0)</f>
        <v>23</v>
      </c>
      <c r="D11" t="s">
        <v>17</v>
      </c>
      <c r="E11" t="s">
        <v>13</v>
      </c>
      <c r="F11" t="s">
        <v>15</v>
      </c>
    </row>
    <row r="12" spans="1:6" x14ac:dyDescent="0.3">
      <c r="A12">
        <v>10</v>
      </c>
      <c r="B12">
        <v>0.38482589798725508</v>
      </c>
      <c r="C12">
        <f>RANK(B12,$B$3:$B$26,0)</f>
        <v>15</v>
      </c>
      <c r="D12" t="s">
        <v>18</v>
      </c>
      <c r="E12" t="s">
        <v>13</v>
      </c>
      <c r="F12" t="s">
        <v>8</v>
      </c>
    </row>
    <row r="13" spans="1:6" x14ac:dyDescent="0.3">
      <c r="A13">
        <v>11</v>
      </c>
      <c r="B13">
        <v>0.48435971621629259</v>
      </c>
      <c r="C13">
        <f>RANK(B13,$B$3:$B$26,0)</f>
        <v>13</v>
      </c>
      <c r="D13" t="s">
        <v>19</v>
      </c>
      <c r="E13" t="s">
        <v>13</v>
      </c>
      <c r="F13" t="s">
        <v>8</v>
      </c>
    </row>
    <row r="14" spans="1:6" x14ac:dyDescent="0.3">
      <c r="A14">
        <v>12</v>
      </c>
      <c r="B14">
        <v>0.37439332164066497</v>
      </c>
      <c r="C14">
        <f>RANK(B14,$B$3:$B$26,0)</f>
        <v>16</v>
      </c>
      <c r="D14" t="s">
        <v>20</v>
      </c>
      <c r="E14" t="s">
        <v>21</v>
      </c>
      <c r="F14" t="s">
        <v>22</v>
      </c>
    </row>
    <row r="15" spans="1:6" x14ac:dyDescent="0.3">
      <c r="A15">
        <v>13</v>
      </c>
      <c r="B15">
        <v>0.25017507448270093</v>
      </c>
      <c r="C15">
        <f>RANK(B15,$B$3:$B$26,0)</f>
        <v>17</v>
      </c>
      <c r="D15" t="s">
        <v>23</v>
      </c>
      <c r="E15" t="s">
        <v>21</v>
      </c>
      <c r="F15" t="s">
        <v>24</v>
      </c>
    </row>
    <row r="16" spans="1:6" x14ac:dyDescent="0.3">
      <c r="A16">
        <v>14</v>
      </c>
      <c r="B16">
        <v>8.5053387469774089E-2</v>
      </c>
      <c r="C16">
        <f>RANK(B16,$B$3:$B$26,0)</f>
        <v>21</v>
      </c>
      <c r="D16" t="s">
        <v>25</v>
      </c>
      <c r="E16" t="s">
        <v>21</v>
      </c>
      <c r="F16" t="s">
        <v>26</v>
      </c>
    </row>
    <row r="17" spans="1:6" x14ac:dyDescent="0.3">
      <c r="A17">
        <v>15</v>
      </c>
      <c r="B17">
        <v>0.22965686040516664</v>
      </c>
      <c r="C17">
        <f>RANK(B17,$B$3:$B$26,0)</f>
        <v>19</v>
      </c>
      <c r="D17" t="s">
        <v>27</v>
      </c>
      <c r="E17" t="s">
        <v>21</v>
      </c>
      <c r="F17" t="s">
        <v>24</v>
      </c>
    </row>
    <row r="18" spans="1:6" x14ac:dyDescent="0.3">
      <c r="A18">
        <v>16</v>
      </c>
      <c r="B18">
        <v>0.66107993158603895</v>
      </c>
      <c r="C18">
        <f>RANK(B18,$B$3:$B$26,0)</f>
        <v>9</v>
      </c>
      <c r="D18" t="s">
        <v>28</v>
      </c>
      <c r="E18" t="s">
        <v>21</v>
      </c>
      <c r="F18" t="s">
        <v>22</v>
      </c>
    </row>
    <row r="19" spans="1:6" x14ac:dyDescent="0.3">
      <c r="A19">
        <v>17</v>
      </c>
      <c r="B19">
        <v>4.5141372000399249E-2</v>
      </c>
      <c r="C19">
        <f>RANK(B19,$B$3:$B$26,0)</f>
        <v>22</v>
      </c>
      <c r="D19" t="s">
        <v>29</v>
      </c>
      <c r="E19" t="s">
        <v>21</v>
      </c>
      <c r="F19" t="s">
        <v>26</v>
      </c>
    </row>
    <row r="20" spans="1:6" x14ac:dyDescent="0.3">
      <c r="A20">
        <v>18</v>
      </c>
      <c r="B20">
        <v>0.74131703545730887</v>
      </c>
      <c r="C20">
        <f>RANK(B20,$B$3:$B$26,0)</f>
        <v>7</v>
      </c>
      <c r="D20" t="s">
        <v>30</v>
      </c>
      <c r="E20" t="s">
        <v>31</v>
      </c>
      <c r="F20" t="s">
        <v>8</v>
      </c>
    </row>
    <row r="21" spans="1:6" x14ac:dyDescent="0.3">
      <c r="A21">
        <v>19</v>
      </c>
      <c r="B21">
        <v>0.74832662731206601</v>
      </c>
      <c r="C21">
        <f>RANK(B21,$B$3:$B$26,0)</f>
        <v>6</v>
      </c>
      <c r="D21" t="s">
        <v>32</v>
      </c>
      <c r="E21" t="s">
        <v>31</v>
      </c>
      <c r="F21" t="s">
        <v>6</v>
      </c>
    </row>
    <row r="22" spans="1:6" x14ac:dyDescent="0.3">
      <c r="A22">
        <v>20</v>
      </c>
      <c r="B22">
        <v>0.45076041404617195</v>
      </c>
      <c r="C22">
        <f>RANK(B22,$B$3:$B$26,0)</f>
        <v>14</v>
      </c>
      <c r="D22" t="s">
        <v>33</v>
      </c>
      <c r="E22" t="s">
        <v>34</v>
      </c>
      <c r="F22" t="s">
        <v>35</v>
      </c>
    </row>
    <row r="23" spans="1:6" x14ac:dyDescent="0.3">
      <c r="A23">
        <v>21</v>
      </c>
      <c r="B23">
        <v>0.89028464137353869</v>
      </c>
      <c r="C23">
        <f>RANK(B23,$B$3:$B$26,0)</f>
        <v>4</v>
      </c>
      <c r="D23" t="s">
        <v>36</v>
      </c>
      <c r="E23" t="s">
        <v>37</v>
      </c>
      <c r="F23" t="s">
        <v>35</v>
      </c>
    </row>
    <row r="24" spans="1:6" x14ac:dyDescent="0.3">
      <c r="A24">
        <v>22</v>
      </c>
      <c r="B24">
        <v>0.90213688784063062</v>
      </c>
      <c r="C24">
        <f>RANK(B24,$B$3:$B$26,0)</f>
        <v>3</v>
      </c>
      <c r="D24" t="s">
        <v>38</v>
      </c>
      <c r="E24" t="s">
        <v>39</v>
      </c>
      <c r="F24" t="s">
        <v>6</v>
      </c>
    </row>
    <row r="25" spans="1:6" x14ac:dyDescent="0.3">
      <c r="A25">
        <v>23</v>
      </c>
      <c r="B25">
        <v>0.92968778963689647</v>
      </c>
      <c r="C25">
        <f>RANK(B25,$B$3:$B$26,0)</f>
        <v>2</v>
      </c>
      <c r="D25" t="s">
        <v>40</v>
      </c>
      <c r="E25" t="s">
        <v>31</v>
      </c>
      <c r="F25" t="s">
        <v>6</v>
      </c>
    </row>
    <row r="26" spans="1:6" x14ac:dyDescent="0.3">
      <c r="A26">
        <v>24</v>
      </c>
      <c r="B26">
        <v>0.61369726042149686</v>
      </c>
      <c r="C26">
        <f>RANK(B26,$B$3:$B$26,0)</f>
        <v>10</v>
      </c>
      <c r="D26" s="2" t="s">
        <v>47</v>
      </c>
      <c r="E26" s="2" t="s">
        <v>48</v>
      </c>
      <c r="F26" s="2" t="s">
        <v>49</v>
      </c>
    </row>
    <row r="27" spans="1:6" x14ac:dyDescent="0.3">
      <c r="D27" t="s">
        <v>41</v>
      </c>
    </row>
    <row r="28" spans="1:6" x14ac:dyDescent="0.3">
      <c r="D28" t="s">
        <v>42</v>
      </c>
    </row>
    <row r="29" spans="1:6" x14ac:dyDescent="0.3">
      <c r="D29" t="s">
        <v>43</v>
      </c>
    </row>
    <row r="30" spans="1:6" x14ac:dyDescent="0.3">
      <c r="D30" t="s">
        <v>44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대림절 차</vt:lpstr>
      <vt:lpstr>차 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</dc:creator>
  <cp:lastModifiedBy>park</cp:lastModifiedBy>
  <dcterms:created xsi:type="dcterms:W3CDTF">2020-11-23T16:29:25Z</dcterms:created>
  <dcterms:modified xsi:type="dcterms:W3CDTF">2020-11-30T11:06:56Z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