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/>
  <xr:revisionPtr revIDLastSave="0" documentId="8_{1055B5A4-3921-4049-B78B-DE8D19412A0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28" i="1"/>
  <c r="F30" i="1"/>
  <c r="F29" i="1"/>
  <c r="D31" i="1"/>
  <c r="E31" i="1"/>
  <c r="D30" i="1"/>
  <c r="E30" i="1"/>
  <c r="D29" i="1"/>
  <c r="E29" i="1"/>
  <c r="C31" i="1"/>
  <c r="C29" i="1"/>
  <c r="C30" i="1"/>
  <c r="K27" i="1"/>
  <c r="J27" i="1"/>
  <c r="N5" i="1"/>
  <c r="N6" i="1"/>
  <c r="N7" i="1"/>
  <c r="N8" i="1"/>
  <c r="N9" i="1"/>
  <c r="N10" i="1"/>
  <c r="N11" i="1"/>
  <c r="N14" i="1"/>
  <c r="N18" i="1"/>
  <c r="N19" i="1"/>
  <c r="N20" i="1"/>
  <c r="N21" i="1"/>
  <c r="N23" i="1"/>
  <c r="N24" i="1"/>
  <c r="N25" i="1"/>
  <c r="N26" i="1"/>
  <c r="N4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8" i="1"/>
  <c r="M7" i="1"/>
  <c r="M6" i="1"/>
  <c r="M5" i="1"/>
  <c r="M4" i="1"/>
  <c r="I4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N27" i="1" s="1"/>
  <c r="L5" i="1"/>
  <c r="K5" i="1"/>
  <c r="K6" i="1"/>
  <c r="K7" i="1"/>
  <c r="K8" i="1"/>
  <c r="K9" i="1"/>
  <c r="K10" i="1"/>
  <c r="K11" i="1"/>
  <c r="K12" i="1"/>
  <c r="K13" i="1"/>
  <c r="N13" i="1" s="1"/>
  <c r="K14" i="1"/>
  <c r="K15" i="1"/>
  <c r="N15" i="1" s="1"/>
  <c r="K16" i="1"/>
  <c r="N16" i="1" s="1"/>
  <c r="K17" i="1"/>
  <c r="N17" i="1" s="1"/>
  <c r="K18" i="1"/>
  <c r="K19" i="1"/>
  <c r="K20" i="1"/>
  <c r="K21" i="1"/>
  <c r="K22" i="1"/>
  <c r="K23" i="1"/>
  <c r="K24" i="1"/>
  <c r="K25" i="1"/>
  <c r="K26" i="1"/>
  <c r="J5" i="1"/>
  <c r="J6" i="1"/>
  <c r="J7" i="1"/>
  <c r="J8" i="1"/>
  <c r="J9" i="1"/>
  <c r="J10" i="1"/>
  <c r="J11" i="1"/>
  <c r="J12" i="1"/>
  <c r="N12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K4" i="1"/>
  <c r="J4" i="1"/>
  <c r="I7" i="1"/>
  <c r="I6" i="1"/>
  <c r="I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N22" i="1" l="1"/>
</calcChain>
</file>

<file path=xl/sharedStrings.xml><?xml version="1.0" encoding="utf-8"?>
<sst xmlns="http://schemas.openxmlformats.org/spreadsheetml/2006/main" count="68" uniqueCount="63">
  <si>
    <t>Gradebook</t>
  </si>
  <si>
    <t>safety test</t>
  </si>
  <si>
    <t>Photosophy test</t>
  </si>
  <si>
    <t>financial skills test</t>
  </si>
  <si>
    <t>drug test</t>
  </si>
  <si>
    <t>company Philosophy Test</t>
  </si>
  <si>
    <t>fire employee?</t>
  </si>
  <si>
    <t>possible points</t>
  </si>
  <si>
    <t>PERCENTAGES</t>
  </si>
  <si>
    <t>first name</t>
  </si>
  <si>
    <t>lastname</t>
  </si>
  <si>
    <t>Laura</t>
  </si>
  <si>
    <t>Simon</t>
  </si>
  <si>
    <t>Jackson</t>
  </si>
  <si>
    <t>Oliver</t>
  </si>
  <si>
    <t>Lenora</t>
  </si>
  <si>
    <t>Ortiz</t>
  </si>
  <si>
    <t>Patrick</t>
  </si>
  <si>
    <t>Collier</t>
  </si>
  <si>
    <t>Ivan</t>
  </si>
  <si>
    <t>Lyons</t>
  </si>
  <si>
    <t>Isaiah</t>
  </si>
  <si>
    <t>Holt</t>
  </si>
  <si>
    <t>Franklin</t>
  </si>
  <si>
    <t>Powell</t>
  </si>
  <si>
    <t>Edgar</t>
  </si>
  <si>
    <t>Webster</t>
  </si>
  <si>
    <t>Peter</t>
  </si>
  <si>
    <t>Gray</t>
  </si>
  <si>
    <t>Virginia</t>
  </si>
  <si>
    <t>Ramirez</t>
  </si>
  <si>
    <t>Jeremiah</t>
  </si>
  <si>
    <t>Emma</t>
  </si>
  <si>
    <t>Rhodes</t>
  </si>
  <si>
    <t>Elnora</t>
  </si>
  <si>
    <t>Spencer</t>
  </si>
  <si>
    <t>Philip</t>
  </si>
  <si>
    <t>Edwards</t>
  </si>
  <si>
    <t>Hallie</t>
  </si>
  <si>
    <t>Barrett</t>
  </si>
  <si>
    <t>Earl</t>
  </si>
  <si>
    <t>Gibson</t>
  </si>
  <si>
    <t>Beatrice</t>
  </si>
  <si>
    <t>Peterson</t>
  </si>
  <si>
    <t>Jeremy</t>
  </si>
  <si>
    <t>Cruz</t>
  </si>
  <si>
    <t>Brian</t>
  </si>
  <si>
    <t>Hudson</t>
  </si>
  <si>
    <t>Sam</t>
  </si>
  <si>
    <t>Rogers</t>
  </si>
  <si>
    <t>Darrell</t>
  </si>
  <si>
    <t>Lucy</t>
  </si>
  <si>
    <t>Hansen</t>
  </si>
  <si>
    <t>Allen</t>
  </si>
  <si>
    <t>Reese</t>
  </si>
  <si>
    <t>Chase</t>
  </si>
  <si>
    <t>Marshall</t>
  </si>
  <si>
    <t>Total</t>
  </si>
  <si>
    <t>Passed drug test</t>
  </si>
  <si>
    <t>max</t>
  </si>
  <si>
    <t>Failed drug test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</si>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</sst>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textRotation="90"/>
    </xf>
    <xf numFmtId="0" fontId="2" fillId="0" borderId="0" xfId="0" applyFont="1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/>
    <xf numFmtId="0" fontId="2" fillId="0" borderId="0" xfId="0" applyNumberFormat="1" applyFon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Sheet1!$A$4:$A$27</c:f>
              <c:strCache>
                <c:ptCount val="24"/>
                <c:pt idx="0">
                  <c:v>Laura</c:v>
                </c:pt>
                <c:pt idx="1">
                  <c:v>Jackson</c:v>
                </c:pt>
                <c:pt idx="2">
                  <c:v>Lenora</c:v>
                </c:pt>
                <c:pt idx="3">
                  <c:v>Patrick</c:v>
                </c:pt>
                <c:pt idx="4">
                  <c:v>Ivan</c:v>
                </c:pt>
                <c:pt idx="5">
                  <c:v>Isaiah</c:v>
                </c:pt>
                <c:pt idx="6">
                  <c:v>Franklin</c:v>
                </c:pt>
                <c:pt idx="7">
                  <c:v>Edgar</c:v>
                </c:pt>
                <c:pt idx="8">
                  <c:v>Peter</c:v>
                </c:pt>
                <c:pt idx="9">
                  <c:v>Virginia</c:v>
                </c:pt>
                <c:pt idx="10">
                  <c:v>Jeremiah</c:v>
                </c:pt>
                <c:pt idx="11">
                  <c:v>Emma</c:v>
                </c:pt>
                <c:pt idx="12">
                  <c:v>Elnora</c:v>
                </c:pt>
                <c:pt idx="13">
                  <c:v>Philip</c:v>
                </c:pt>
                <c:pt idx="14">
                  <c:v>Hallie</c:v>
                </c:pt>
                <c:pt idx="15">
                  <c:v>Earl</c:v>
                </c:pt>
                <c:pt idx="16">
                  <c:v>Beatrice</c:v>
                </c:pt>
                <c:pt idx="17">
                  <c:v>Jeremy</c:v>
                </c:pt>
                <c:pt idx="18">
                  <c:v>Brian</c:v>
                </c:pt>
                <c:pt idx="19">
                  <c:v>Sam</c:v>
                </c:pt>
                <c:pt idx="20">
                  <c:v>Darrell</c:v>
                </c:pt>
                <c:pt idx="21">
                  <c:v>Lucy</c:v>
                </c:pt>
                <c:pt idx="22">
                  <c:v>Allen</c:v>
                </c:pt>
                <c:pt idx="23">
                  <c:v>Chase</c:v>
                </c:pt>
              </c:strCache>
            </c:strRef>
          </c:cat>
          <c:val>
            <c:numRef>
              <c:f>Sheet1!$C$4:$C$27</c:f>
              <c:numCache>
                <c:formatCode>General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8</c:v>
                </c:pt>
                <c:pt idx="14">
                  <c:v>5</c:v>
                </c:pt>
                <c:pt idx="15">
                  <c:v>8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6</c:v>
                </c:pt>
                <c:pt idx="20">
                  <c:v>4</c:v>
                </c:pt>
                <c:pt idx="21">
                  <c:v>0</c:v>
                </c:pt>
                <c:pt idx="22">
                  <c:v>7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8-46BF-866A-D2CA13A6A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468168"/>
        <c:axId val="1093470216"/>
      </c:barChart>
      <c:catAx>
        <c:axId val="109346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70216"/>
        <c:crosses val="autoZero"/>
        <c:auto val="1"/>
        <c:lblAlgn val="ctr"/>
        <c:lblOffset val="100"/>
        <c:noMultiLvlLbl val="0"/>
      </c:catAx>
      <c:valAx>
        <c:axId val="109347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6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Sheet1!$A$4:$A$27</c:f>
              <c:strCache>
                <c:ptCount val="24"/>
                <c:pt idx="0">
                  <c:v>Laura</c:v>
                </c:pt>
                <c:pt idx="1">
                  <c:v>Jackson</c:v>
                </c:pt>
                <c:pt idx="2">
                  <c:v>Lenora</c:v>
                </c:pt>
                <c:pt idx="3">
                  <c:v>Patrick</c:v>
                </c:pt>
                <c:pt idx="4">
                  <c:v>Ivan</c:v>
                </c:pt>
                <c:pt idx="5">
                  <c:v>Isaiah</c:v>
                </c:pt>
                <c:pt idx="6">
                  <c:v>Franklin</c:v>
                </c:pt>
                <c:pt idx="7">
                  <c:v>Edgar</c:v>
                </c:pt>
                <c:pt idx="8">
                  <c:v>Peter</c:v>
                </c:pt>
                <c:pt idx="9">
                  <c:v>Virginia</c:v>
                </c:pt>
                <c:pt idx="10">
                  <c:v>Jeremiah</c:v>
                </c:pt>
                <c:pt idx="11">
                  <c:v>Emma</c:v>
                </c:pt>
                <c:pt idx="12">
                  <c:v>Elnora</c:v>
                </c:pt>
                <c:pt idx="13">
                  <c:v>Philip</c:v>
                </c:pt>
                <c:pt idx="14">
                  <c:v>Hallie</c:v>
                </c:pt>
                <c:pt idx="15">
                  <c:v>Earl</c:v>
                </c:pt>
                <c:pt idx="16">
                  <c:v>Beatrice</c:v>
                </c:pt>
                <c:pt idx="17">
                  <c:v>Jeremy</c:v>
                </c:pt>
                <c:pt idx="18">
                  <c:v>Brian</c:v>
                </c:pt>
                <c:pt idx="19">
                  <c:v>Sam</c:v>
                </c:pt>
                <c:pt idx="20">
                  <c:v>Darrell</c:v>
                </c:pt>
                <c:pt idx="21">
                  <c:v>Lucy</c:v>
                </c:pt>
                <c:pt idx="22">
                  <c:v>Allen</c:v>
                </c:pt>
                <c:pt idx="23">
                  <c:v>Chase</c:v>
                </c:pt>
              </c:strCache>
            </c:strRef>
          </c:cat>
          <c:val>
            <c:numRef>
              <c:f>Sheet1!$D$4:$D$27</c:f>
              <c:numCache>
                <c:formatCode>General</c:formatCode>
                <c:ptCount val="24"/>
                <c:pt idx="0">
                  <c:v>66</c:v>
                </c:pt>
                <c:pt idx="1">
                  <c:v>66</c:v>
                </c:pt>
                <c:pt idx="2">
                  <c:v>33</c:v>
                </c:pt>
                <c:pt idx="3">
                  <c:v>75</c:v>
                </c:pt>
                <c:pt idx="4">
                  <c:v>49</c:v>
                </c:pt>
                <c:pt idx="5">
                  <c:v>3</c:v>
                </c:pt>
                <c:pt idx="6">
                  <c:v>90</c:v>
                </c:pt>
                <c:pt idx="7">
                  <c:v>7</c:v>
                </c:pt>
                <c:pt idx="8">
                  <c:v>98</c:v>
                </c:pt>
                <c:pt idx="9">
                  <c:v>54</c:v>
                </c:pt>
                <c:pt idx="10">
                  <c:v>89</c:v>
                </c:pt>
                <c:pt idx="11">
                  <c:v>34</c:v>
                </c:pt>
                <c:pt idx="12">
                  <c:v>30</c:v>
                </c:pt>
                <c:pt idx="13">
                  <c:v>52</c:v>
                </c:pt>
                <c:pt idx="14">
                  <c:v>95</c:v>
                </c:pt>
                <c:pt idx="15">
                  <c:v>49</c:v>
                </c:pt>
                <c:pt idx="16">
                  <c:v>21</c:v>
                </c:pt>
                <c:pt idx="17">
                  <c:v>57</c:v>
                </c:pt>
                <c:pt idx="18">
                  <c:v>86</c:v>
                </c:pt>
                <c:pt idx="19">
                  <c:v>76</c:v>
                </c:pt>
                <c:pt idx="20">
                  <c:v>20</c:v>
                </c:pt>
                <c:pt idx="21">
                  <c:v>77</c:v>
                </c:pt>
                <c:pt idx="22">
                  <c:v>15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D-4DF0-911E-B32224B1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468423"/>
        <c:axId val="1553495047"/>
      </c:barChart>
      <c:catAx>
        <c:axId val="1553468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95047"/>
        <c:crosses val="autoZero"/>
        <c:auto val="1"/>
        <c:lblAlgn val="ctr"/>
        <c:lblOffset val="100"/>
        <c:noMultiLvlLbl val="0"/>
      </c:catAx>
      <c:valAx>
        <c:axId val="1553495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68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Sheet1!$K$28:$K$29</c:f>
              <c:strCache>
                <c:ptCount val="2"/>
                <c:pt idx="0">
                  <c:v>Passed drug test</c:v>
                </c:pt>
                <c:pt idx="1">
                  <c:v>Failed drug test</c:v>
                </c:pt>
              </c:strCache>
            </c:strRef>
          </c:cat>
          <c:val>
            <c:numRef>
              <c:f>Sheet1!$L$28:$L$29</c:f>
              <c:numCache>
                <c:formatCode>General</c:formatCode>
                <c:ptCount val="2"/>
                <c:pt idx="0">
                  <c:v>9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51D-8D7F-95C089472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2</xdr:row>
      <xdr:rowOff>9525</xdr:rowOff>
    </xdr:from>
    <xdr:to>
      <xdr:col>22</xdr:col>
      <xdr:colOff>314325</xdr:colOff>
      <xdr:row>15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540313-BFA7-CF63-E5F3-F351B7B176A1}"/>
            </a:ext>
            <a:ext uri="{147F2762-F138-4A5C-976F-8EAC2B608ADB}">
              <a16:predDERef xmlns:a16="http://schemas.microsoft.com/office/drawing/2014/main" pred="{D2F5FF18-7584-2883-3FC9-9364C5F87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16</xdr:row>
      <xdr:rowOff>133350</xdr:rowOff>
    </xdr:from>
    <xdr:to>
      <xdr:col>22</xdr:col>
      <xdr:colOff>247650</xdr:colOff>
      <xdr:row>30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F97C77-2855-6D8D-E7A5-B68F2142B14C}"/>
            </a:ext>
            <a:ext uri="{147F2762-F138-4A5C-976F-8EAC2B608ADB}">
              <a16:predDERef xmlns:a16="http://schemas.microsoft.com/office/drawing/2014/main" pred="{09540313-BFA7-CF63-E5F3-F351B7B17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200025</xdr:colOff>
      <xdr:row>9</xdr:row>
      <xdr:rowOff>171450</xdr:rowOff>
    </xdr:from>
    <xdr:to>
      <xdr:col>30</xdr:col>
      <xdr:colOff>504825</xdr:colOff>
      <xdr:row>23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08735F8-EA20-1658-4855-16CABDFDF51F}"/>
            </a:ext>
            <a:ext uri="{147F2762-F138-4A5C-976F-8EAC2B608ADB}">
              <a16:predDERef xmlns:a16="http://schemas.microsoft.com/office/drawing/2014/main" pred="{04F97C77-2855-6D8D-E7A5-B68F2142B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K13" workbookViewId="0">
      <selection activeCell="A28" sqref="A28"/>
    </sheetView>
  </sheetViews>
  <sheetFormatPr defaultRowHeight="15"/>
  <cols>
    <col min="1" max="1" width="10.5703125" customWidth="1"/>
    <col min="3" max="3" width="8.28515625" bestFit="1" customWidth="1"/>
    <col min="4" max="4" width="5.5703125" bestFit="1" customWidth="1"/>
    <col min="5" max="5" width="4.28515625" customWidth="1"/>
    <col min="6" max="6" width="7.7109375" style="5" bestFit="1" customWidth="1"/>
    <col min="9" max="9" width="8" customWidth="1"/>
    <col min="10" max="10" width="9.85546875" bestFit="1" customWidth="1"/>
  </cols>
  <sheetData>
    <row r="1" spans="1:14" ht="89.25" customHeight="1">
      <c r="A1" t="s">
        <v>0</v>
      </c>
      <c r="C1" s="2" t="s">
        <v>1</v>
      </c>
      <c r="D1" s="2" t="s">
        <v>2</v>
      </c>
      <c r="E1" s="2" t="s">
        <v>3</v>
      </c>
      <c r="F1" s="4" t="s">
        <v>4</v>
      </c>
      <c r="I1" s="2" t="s">
        <v>1</v>
      </c>
      <c r="J1" s="4" t="s">
        <v>5</v>
      </c>
      <c r="K1" s="2" t="s">
        <v>3</v>
      </c>
      <c r="L1" s="4" t="s">
        <v>4</v>
      </c>
      <c r="N1" s="4" t="s">
        <v>6</v>
      </c>
    </row>
    <row r="2" spans="1:14">
      <c r="A2" t="s">
        <v>7</v>
      </c>
      <c r="C2">
        <v>10</v>
      </c>
      <c r="D2">
        <v>100</v>
      </c>
      <c r="E2">
        <v>100</v>
      </c>
      <c r="F2" s="5">
        <v>1</v>
      </c>
      <c r="G2" t="s">
        <v>8</v>
      </c>
    </row>
    <row r="3" spans="1:14">
      <c r="A3" t="s">
        <v>9</v>
      </c>
      <c r="B3" t="s">
        <v>10</v>
      </c>
    </row>
    <row r="4" spans="1:14" ht="15.75">
      <c r="A4" s="1" t="s">
        <v>11</v>
      </c>
      <c r="B4" s="1" t="s">
        <v>12</v>
      </c>
      <c r="C4" s="8">
        <v>4</v>
      </c>
      <c r="D4" s="3">
        <v>66</v>
      </c>
      <c r="E4" s="3">
        <v>42</v>
      </c>
      <c r="F4" s="6" t="b">
        <v>0</v>
      </c>
      <c r="I4" s="7">
        <f>C4/C$2</f>
        <v>0.4</v>
      </c>
      <c r="J4" s="7">
        <f>D4/D$2</f>
        <v>0.66</v>
      </c>
      <c r="K4" s="7">
        <f>E4/E$2</f>
        <v>0.42</v>
      </c>
      <c r="L4" s="10" t="str">
        <f>IF(F4=FALSE,"Failed","Passed")</f>
        <v>Failed</v>
      </c>
      <c r="M4" s="7">
        <f>C4/$C$2</f>
        <v>0.4</v>
      </c>
      <c r="N4" t="b">
        <f>OR(I4&lt;50%,J4&lt;50%,K4&lt;50%,L4="Failed")</f>
        <v>1</v>
      </c>
    </row>
    <row r="5" spans="1:14" ht="15.75">
      <c r="A5" s="1" t="s">
        <v>13</v>
      </c>
      <c r="B5" s="1" t="s">
        <v>14</v>
      </c>
      <c r="C5" s="8">
        <v>2</v>
      </c>
      <c r="D5" s="3">
        <v>66</v>
      </c>
      <c r="E5" s="3">
        <v>73</v>
      </c>
      <c r="F5" s="6" t="b">
        <v>1</v>
      </c>
      <c r="I5" s="7">
        <f>C5/C$2</f>
        <v>0.2</v>
      </c>
      <c r="J5" s="7">
        <f t="shared" ref="J5:J27" si="0">D5/D$2</f>
        <v>0.66</v>
      </c>
      <c r="K5" s="7">
        <f t="shared" ref="K5:K27" si="1">E5/E$2</f>
        <v>0.73</v>
      </c>
      <c r="L5" s="10" t="str">
        <f>IF(F5=FALSE,"Failed","Passed")</f>
        <v>Passed</v>
      </c>
      <c r="M5" s="7">
        <f>C5/$C$2</f>
        <v>0.2</v>
      </c>
      <c r="N5" t="b">
        <f t="shared" ref="N5:N27" si="2">OR(I5&lt;50%,J5&lt;50%,K5&lt;50%,L5="Failed")</f>
        <v>1</v>
      </c>
    </row>
    <row r="6" spans="1:14" ht="15.75">
      <c r="A6" s="1" t="s">
        <v>15</v>
      </c>
      <c r="B6" s="1" t="s">
        <v>16</v>
      </c>
      <c r="C6" s="8">
        <v>7</v>
      </c>
      <c r="D6" s="3">
        <v>33</v>
      </c>
      <c r="E6" s="3">
        <v>3</v>
      </c>
      <c r="F6" s="6" t="b">
        <v>0</v>
      </c>
      <c r="I6" s="7">
        <f>C6/C$2</f>
        <v>0.7</v>
      </c>
      <c r="J6" s="7">
        <f t="shared" si="0"/>
        <v>0.33</v>
      </c>
      <c r="K6" s="7">
        <f t="shared" si="1"/>
        <v>0.03</v>
      </c>
      <c r="L6" s="10" t="str">
        <f t="shared" ref="L6:L27" si="3">IF(F6=FALSE,"Failed","Passed")</f>
        <v>Failed</v>
      </c>
      <c r="M6" s="7">
        <f>C6/$C$2</f>
        <v>0.7</v>
      </c>
      <c r="N6" t="b">
        <f t="shared" si="2"/>
        <v>1</v>
      </c>
    </row>
    <row r="7" spans="1:14" ht="15.75">
      <c r="A7" s="1" t="s">
        <v>17</v>
      </c>
      <c r="B7" s="1" t="s">
        <v>18</v>
      </c>
      <c r="C7" s="8">
        <v>8</v>
      </c>
      <c r="D7" s="3">
        <v>75</v>
      </c>
      <c r="E7" s="3">
        <v>89</v>
      </c>
      <c r="F7" s="6" t="b">
        <v>0</v>
      </c>
      <c r="I7" s="7">
        <f>C7/C$2</f>
        <v>0.8</v>
      </c>
      <c r="J7" s="7">
        <f t="shared" si="0"/>
        <v>0.75</v>
      </c>
      <c r="K7" s="7">
        <f t="shared" si="1"/>
        <v>0.89</v>
      </c>
      <c r="L7" s="10" t="str">
        <f t="shared" si="3"/>
        <v>Failed</v>
      </c>
      <c r="M7" s="7">
        <f>C7/$C$2</f>
        <v>0.8</v>
      </c>
      <c r="N7" t="b">
        <f t="shared" si="2"/>
        <v>1</v>
      </c>
    </row>
    <row r="8" spans="1:14" ht="15.75">
      <c r="A8" s="1" t="s">
        <v>19</v>
      </c>
      <c r="B8" s="1" t="s">
        <v>20</v>
      </c>
      <c r="C8" s="8">
        <v>6</v>
      </c>
      <c r="D8" s="3">
        <v>49</v>
      </c>
      <c r="E8" s="3">
        <v>18</v>
      </c>
      <c r="F8" s="6" t="b">
        <v>0</v>
      </c>
      <c r="I8" s="7">
        <f t="shared" ref="I5:I27" si="4">C8/C$2</f>
        <v>0.6</v>
      </c>
      <c r="J8" s="7">
        <f t="shared" si="0"/>
        <v>0.49</v>
      </c>
      <c r="K8" s="7">
        <f t="shared" si="1"/>
        <v>0.18</v>
      </c>
      <c r="L8" s="10" t="str">
        <f t="shared" si="3"/>
        <v>Failed</v>
      </c>
      <c r="M8" s="7">
        <f>C8/$C$2</f>
        <v>0.6</v>
      </c>
      <c r="N8" t="b">
        <f t="shared" si="2"/>
        <v>1</v>
      </c>
    </row>
    <row r="9" spans="1:14" ht="15.75">
      <c r="A9" s="1" t="s">
        <v>21</v>
      </c>
      <c r="B9" s="1" t="s">
        <v>22</v>
      </c>
      <c r="C9" s="8">
        <v>2</v>
      </c>
      <c r="D9" s="3">
        <v>3</v>
      </c>
      <c r="E9" s="3">
        <v>83</v>
      </c>
      <c r="F9" s="6" t="b">
        <v>0</v>
      </c>
      <c r="I9" s="7">
        <f t="shared" si="4"/>
        <v>0.2</v>
      </c>
      <c r="J9" s="7">
        <f t="shared" si="0"/>
        <v>0.03</v>
      </c>
      <c r="K9" s="7">
        <f t="shared" si="1"/>
        <v>0.83</v>
      </c>
      <c r="L9" s="10" t="str">
        <f t="shared" si="3"/>
        <v>Failed</v>
      </c>
      <c r="M9" s="7">
        <f t="shared" ref="M9:M27" si="5">C9/$C$2</f>
        <v>0.2</v>
      </c>
      <c r="N9" t="b">
        <f t="shared" si="2"/>
        <v>1</v>
      </c>
    </row>
    <row r="10" spans="1:14" ht="15.75">
      <c r="A10" s="1" t="s">
        <v>23</v>
      </c>
      <c r="B10" s="1" t="s">
        <v>24</v>
      </c>
      <c r="C10" s="8">
        <v>8</v>
      </c>
      <c r="D10" s="3">
        <v>90</v>
      </c>
      <c r="E10" s="3">
        <v>58</v>
      </c>
      <c r="F10" s="6" t="b">
        <v>0</v>
      </c>
      <c r="I10" s="7">
        <f t="shared" si="4"/>
        <v>0.8</v>
      </c>
      <c r="J10" s="7">
        <f t="shared" si="0"/>
        <v>0.9</v>
      </c>
      <c r="K10" s="7">
        <f t="shared" si="1"/>
        <v>0.57999999999999996</v>
      </c>
      <c r="L10" s="10" t="str">
        <f t="shared" si="3"/>
        <v>Failed</v>
      </c>
      <c r="M10" s="7">
        <f t="shared" si="5"/>
        <v>0.8</v>
      </c>
      <c r="N10" t="b">
        <f t="shared" si="2"/>
        <v>1</v>
      </c>
    </row>
    <row r="11" spans="1:14" ht="15.75">
      <c r="A11" s="1" t="s">
        <v>25</v>
      </c>
      <c r="B11" s="1" t="s">
        <v>26</v>
      </c>
      <c r="C11" s="8">
        <v>3</v>
      </c>
      <c r="D11" s="3">
        <v>7</v>
      </c>
      <c r="E11" s="3">
        <v>81</v>
      </c>
      <c r="F11" s="6" t="b">
        <v>1</v>
      </c>
      <c r="I11" s="7">
        <f t="shared" si="4"/>
        <v>0.3</v>
      </c>
      <c r="J11" s="7">
        <f t="shared" si="0"/>
        <v>7.0000000000000007E-2</v>
      </c>
      <c r="K11" s="7">
        <f t="shared" si="1"/>
        <v>0.81</v>
      </c>
      <c r="L11" s="10" t="str">
        <f t="shared" si="3"/>
        <v>Passed</v>
      </c>
      <c r="M11" s="7">
        <f t="shared" si="5"/>
        <v>0.3</v>
      </c>
      <c r="N11" t="b">
        <f t="shared" si="2"/>
        <v>1</v>
      </c>
    </row>
    <row r="12" spans="1:14" ht="15.75">
      <c r="A12" s="1" t="s">
        <v>27</v>
      </c>
      <c r="B12" s="1" t="s">
        <v>28</v>
      </c>
      <c r="C12" s="8">
        <v>9</v>
      </c>
      <c r="D12" s="3">
        <v>98</v>
      </c>
      <c r="E12" s="3">
        <v>96</v>
      </c>
      <c r="F12" s="6" t="b">
        <v>0</v>
      </c>
      <c r="I12" s="7">
        <f t="shared" si="4"/>
        <v>0.9</v>
      </c>
      <c r="J12" s="7">
        <f t="shared" si="0"/>
        <v>0.98</v>
      </c>
      <c r="K12" s="7">
        <f t="shared" si="1"/>
        <v>0.96</v>
      </c>
      <c r="L12" s="10" t="str">
        <f t="shared" si="3"/>
        <v>Failed</v>
      </c>
      <c r="M12" s="7">
        <f t="shared" si="5"/>
        <v>0.9</v>
      </c>
      <c r="N12" t="b">
        <f t="shared" si="2"/>
        <v>1</v>
      </c>
    </row>
    <row r="13" spans="1:14" ht="15.75">
      <c r="A13" s="1" t="s">
        <v>29</v>
      </c>
      <c r="B13" s="1" t="s">
        <v>30</v>
      </c>
      <c r="C13" s="8">
        <v>6</v>
      </c>
      <c r="D13" s="3">
        <v>54</v>
      </c>
      <c r="E13" s="3">
        <v>89</v>
      </c>
      <c r="F13" s="6" t="b">
        <v>1</v>
      </c>
      <c r="I13" s="7">
        <f t="shared" si="4"/>
        <v>0.6</v>
      </c>
      <c r="J13" s="7">
        <f t="shared" si="0"/>
        <v>0.54</v>
      </c>
      <c r="K13" s="7">
        <f t="shared" si="1"/>
        <v>0.89</v>
      </c>
      <c r="L13" s="10" t="str">
        <f t="shared" si="3"/>
        <v>Passed</v>
      </c>
      <c r="M13" s="7">
        <f t="shared" si="5"/>
        <v>0.6</v>
      </c>
      <c r="N13" t="b">
        <f t="shared" si="2"/>
        <v>0</v>
      </c>
    </row>
    <row r="14" spans="1:14" ht="15.75">
      <c r="A14" s="1" t="s">
        <v>31</v>
      </c>
      <c r="B14" s="1" t="s">
        <v>17</v>
      </c>
      <c r="C14" s="8">
        <v>8</v>
      </c>
      <c r="D14" s="3">
        <v>89</v>
      </c>
      <c r="E14" s="3">
        <v>37</v>
      </c>
      <c r="F14" s="6" t="b">
        <v>1</v>
      </c>
      <c r="I14" s="7">
        <f t="shared" si="4"/>
        <v>0.8</v>
      </c>
      <c r="J14" s="7">
        <f t="shared" si="0"/>
        <v>0.89</v>
      </c>
      <c r="K14" s="7">
        <f t="shared" si="1"/>
        <v>0.37</v>
      </c>
      <c r="L14" s="10" t="str">
        <f t="shared" si="3"/>
        <v>Passed</v>
      </c>
      <c r="M14" s="7">
        <f t="shared" si="5"/>
        <v>0.8</v>
      </c>
      <c r="N14" t="b">
        <f t="shared" si="2"/>
        <v>1</v>
      </c>
    </row>
    <row r="15" spans="1:14" ht="15.75">
      <c r="A15" s="1" t="s">
        <v>32</v>
      </c>
      <c r="B15" s="1" t="s">
        <v>33</v>
      </c>
      <c r="C15" s="8">
        <v>8</v>
      </c>
      <c r="D15" s="3">
        <v>34</v>
      </c>
      <c r="E15" s="3">
        <v>79</v>
      </c>
      <c r="F15" s="6" t="b">
        <v>0</v>
      </c>
      <c r="I15" s="7">
        <f t="shared" si="4"/>
        <v>0.8</v>
      </c>
      <c r="J15" s="7">
        <f t="shared" si="0"/>
        <v>0.34</v>
      </c>
      <c r="K15" s="7">
        <f t="shared" si="1"/>
        <v>0.79</v>
      </c>
      <c r="L15" s="10" t="str">
        <f t="shared" si="3"/>
        <v>Failed</v>
      </c>
      <c r="M15" s="7">
        <f t="shared" si="5"/>
        <v>0.8</v>
      </c>
      <c r="N15" t="b">
        <f t="shared" si="2"/>
        <v>1</v>
      </c>
    </row>
    <row r="16" spans="1:14" ht="15.75">
      <c r="A16" s="1" t="s">
        <v>34</v>
      </c>
      <c r="B16" s="1" t="s">
        <v>35</v>
      </c>
      <c r="C16" s="8">
        <v>6</v>
      </c>
      <c r="D16" s="3">
        <v>30</v>
      </c>
      <c r="E16" s="3">
        <v>66</v>
      </c>
      <c r="F16" s="6" t="b">
        <v>0</v>
      </c>
      <c r="I16" s="7">
        <f t="shared" si="4"/>
        <v>0.6</v>
      </c>
      <c r="J16" s="7">
        <f t="shared" si="0"/>
        <v>0.3</v>
      </c>
      <c r="K16" s="7">
        <f t="shared" si="1"/>
        <v>0.66</v>
      </c>
      <c r="L16" s="10" t="str">
        <f t="shared" si="3"/>
        <v>Failed</v>
      </c>
      <c r="M16" s="7">
        <f t="shared" si="5"/>
        <v>0.6</v>
      </c>
      <c r="N16" t="b">
        <f t="shared" si="2"/>
        <v>1</v>
      </c>
    </row>
    <row r="17" spans="1:14" ht="15.75">
      <c r="A17" s="1" t="s">
        <v>36</v>
      </c>
      <c r="B17" s="1" t="s">
        <v>37</v>
      </c>
      <c r="C17" s="8">
        <v>8</v>
      </c>
      <c r="D17" s="3">
        <v>52</v>
      </c>
      <c r="E17" s="3">
        <v>89</v>
      </c>
      <c r="F17" s="6" t="b">
        <v>1</v>
      </c>
      <c r="I17" s="7">
        <f t="shared" si="4"/>
        <v>0.8</v>
      </c>
      <c r="J17" s="7">
        <f t="shared" si="0"/>
        <v>0.52</v>
      </c>
      <c r="K17" s="7">
        <f t="shared" si="1"/>
        <v>0.89</v>
      </c>
      <c r="L17" s="10" t="str">
        <f t="shared" si="3"/>
        <v>Passed</v>
      </c>
      <c r="M17" s="7">
        <f t="shared" si="5"/>
        <v>0.8</v>
      </c>
      <c r="N17" t="b">
        <f t="shared" si="2"/>
        <v>0</v>
      </c>
    </row>
    <row r="18" spans="1:14" ht="15.75">
      <c r="A18" s="1" t="s">
        <v>38</v>
      </c>
      <c r="B18" s="1" t="s">
        <v>39</v>
      </c>
      <c r="C18" s="8">
        <v>5</v>
      </c>
      <c r="D18" s="3">
        <v>95</v>
      </c>
      <c r="E18" s="3">
        <v>34</v>
      </c>
      <c r="F18" s="6" t="b">
        <v>1</v>
      </c>
      <c r="I18" s="7">
        <f t="shared" si="4"/>
        <v>0.5</v>
      </c>
      <c r="J18" s="7">
        <f t="shared" si="0"/>
        <v>0.95</v>
      </c>
      <c r="K18" s="7">
        <f t="shared" si="1"/>
        <v>0.34</v>
      </c>
      <c r="L18" s="10" t="str">
        <f t="shared" si="3"/>
        <v>Passed</v>
      </c>
      <c r="M18" s="7">
        <f t="shared" si="5"/>
        <v>0.5</v>
      </c>
      <c r="N18" t="b">
        <f t="shared" si="2"/>
        <v>1</v>
      </c>
    </row>
    <row r="19" spans="1:14" ht="15.75">
      <c r="A19" s="1" t="s">
        <v>40</v>
      </c>
      <c r="B19" s="1" t="s">
        <v>41</v>
      </c>
      <c r="C19" s="8">
        <v>8</v>
      </c>
      <c r="D19" s="3">
        <v>49</v>
      </c>
      <c r="E19" s="3">
        <v>66</v>
      </c>
      <c r="F19" s="6" t="b">
        <v>0</v>
      </c>
      <c r="I19" s="7">
        <f t="shared" si="4"/>
        <v>0.8</v>
      </c>
      <c r="J19" s="7">
        <f t="shared" si="0"/>
        <v>0.49</v>
      </c>
      <c r="K19" s="7">
        <f t="shared" si="1"/>
        <v>0.66</v>
      </c>
      <c r="L19" s="10" t="str">
        <f t="shared" si="3"/>
        <v>Failed</v>
      </c>
      <c r="M19" s="7">
        <f t="shared" si="5"/>
        <v>0.8</v>
      </c>
      <c r="N19" t="b">
        <f t="shared" si="2"/>
        <v>1</v>
      </c>
    </row>
    <row r="20" spans="1:14" ht="15.75">
      <c r="A20" s="1" t="s">
        <v>42</v>
      </c>
      <c r="B20" s="1" t="s">
        <v>43</v>
      </c>
      <c r="C20" s="8">
        <v>0</v>
      </c>
      <c r="D20" s="3">
        <v>21</v>
      </c>
      <c r="E20" s="3">
        <v>52</v>
      </c>
      <c r="F20" s="6" t="b">
        <v>0</v>
      </c>
      <c r="I20" s="7">
        <f t="shared" si="4"/>
        <v>0</v>
      </c>
      <c r="J20" s="7">
        <f t="shared" si="0"/>
        <v>0.21</v>
      </c>
      <c r="K20" s="7">
        <f t="shared" si="1"/>
        <v>0.52</v>
      </c>
      <c r="L20" s="10" t="str">
        <f t="shared" si="3"/>
        <v>Failed</v>
      </c>
      <c r="M20" s="7">
        <f t="shared" si="5"/>
        <v>0</v>
      </c>
      <c r="N20" t="b">
        <f t="shared" si="2"/>
        <v>1</v>
      </c>
    </row>
    <row r="21" spans="1:14" ht="15.75">
      <c r="A21" s="1" t="s">
        <v>44</v>
      </c>
      <c r="B21" s="1" t="s">
        <v>45</v>
      </c>
      <c r="C21" s="8">
        <v>6</v>
      </c>
      <c r="D21" s="3">
        <v>57</v>
      </c>
      <c r="E21" s="3">
        <v>11</v>
      </c>
      <c r="F21" s="6" t="b">
        <v>0</v>
      </c>
      <c r="I21" s="7">
        <f t="shared" si="4"/>
        <v>0.6</v>
      </c>
      <c r="J21" s="7">
        <f t="shared" si="0"/>
        <v>0.56999999999999995</v>
      </c>
      <c r="K21" s="7">
        <f t="shared" si="1"/>
        <v>0.11</v>
      </c>
      <c r="L21" s="10" t="str">
        <f t="shared" si="3"/>
        <v>Failed</v>
      </c>
      <c r="M21" s="7">
        <f t="shared" si="5"/>
        <v>0.6</v>
      </c>
      <c r="N21" t="b">
        <f t="shared" si="2"/>
        <v>1</v>
      </c>
    </row>
    <row r="22" spans="1:14" ht="15.75">
      <c r="A22" s="1" t="s">
        <v>46</v>
      </c>
      <c r="B22" s="1" t="s">
        <v>47</v>
      </c>
      <c r="C22" s="8">
        <v>8</v>
      </c>
      <c r="D22" s="3">
        <v>86</v>
      </c>
      <c r="E22" s="3">
        <v>89</v>
      </c>
      <c r="F22" s="6" t="b">
        <v>1</v>
      </c>
      <c r="I22" s="7">
        <f t="shared" si="4"/>
        <v>0.8</v>
      </c>
      <c r="J22" s="7">
        <f t="shared" si="0"/>
        <v>0.86</v>
      </c>
      <c r="K22" s="7">
        <f t="shared" si="1"/>
        <v>0.89</v>
      </c>
      <c r="L22" s="10" t="str">
        <f t="shared" si="3"/>
        <v>Passed</v>
      </c>
      <c r="M22" s="7">
        <f t="shared" si="5"/>
        <v>0.8</v>
      </c>
      <c r="N22" t="b">
        <f t="shared" si="2"/>
        <v>0</v>
      </c>
    </row>
    <row r="23" spans="1:14" ht="15.75">
      <c r="A23" s="1" t="s">
        <v>48</v>
      </c>
      <c r="B23" s="1" t="s">
        <v>49</v>
      </c>
      <c r="C23" s="8">
        <v>6</v>
      </c>
      <c r="D23" s="3">
        <v>76</v>
      </c>
      <c r="E23" s="3">
        <v>57</v>
      </c>
      <c r="F23" s="6" t="b">
        <v>0</v>
      </c>
      <c r="I23" s="7">
        <f t="shared" si="4"/>
        <v>0.6</v>
      </c>
      <c r="J23" s="7">
        <f t="shared" si="0"/>
        <v>0.76</v>
      </c>
      <c r="K23" s="7">
        <f t="shared" si="1"/>
        <v>0.56999999999999995</v>
      </c>
      <c r="L23" s="10" t="str">
        <f t="shared" si="3"/>
        <v>Failed</v>
      </c>
      <c r="M23" s="7">
        <f t="shared" si="5"/>
        <v>0.6</v>
      </c>
      <c r="N23" t="b">
        <f t="shared" si="2"/>
        <v>1</v>
      </c>
    </row>
    <row r="24" spans="1:14" ht="15.75">
      <c r="A24" s="1" t="s">
        <v>50</v>
      </c>
      <c r="B24" s="1" t="s">
        <v>49</v>
      </c>
      <c r="C24" s="8">
        <v>4</v>
      </c>
      <c r="D24" s="3">
        <v>20</v>
      </c>
      <c r="E24" s="3">
        <v>74</v>
      </c>
      <c r="F24" s="6" t="b">
        <v>1</v>
      </c>
      <c r="I24" s="7">
        <f t="shared" si="4"/>
        <v>0.4</v>
      </c>
      <c r="J24" s="7">
        <f t="shared" si="0"/>
        <v>0.2</v>
      </c>
      <c r="K24" s="7">
        <f t="shared" si="1"/>
        <v>0.74</v>
      </c>
      <c r="L24" s="10" t="str">
        <f t="shared" si="3"/>
        <v>Passed</v>
      </c>
      <c r="M24" s="7">
        <f t="shared" si="5"/>
        <v>0.4</v>
      </c>
      <c r="N24" t="b">
        <f t="shared" si="2"/>
        <v>1</v>
      </c>
    </row>
    <row r="25" spans="1:14" ht="15.75">
      <c r="A25" s="1" t="s">
        <v>51</v>
      </c>
      <c r="B25" s="1" t="s">
        <v>52</v>
      </c>
      <c r="C25" s="8">
        <v>0</v>
      </c>
      <c r="D25" s="3">
        <v>77</v>
      </c>
      <c r="E25" s="3">
        <v>52</v>
      </c>
      <c r="F25" s="6" t="b">
        <v>1</v>
      </c>
      <c r="I25" s="7">
        <f t="shared" si="4"/>
        <v>0</v>
      </c>
      <c r="J25" s="7">
        <f t="shared" si="0"/>
        <v>0.77</v>
      </c>
      <c r="K25" s="7">
        <f t="shared" si="1"/>
        <v>0.52</v>
      </c>
      <c r="L25" s="10" t="str">
        <f t="shared" si="3"/>
        <v>Passed</v>
      </c>
      <c r="M25" s="7">
        <f t="shared" si="5"/>
        <v>0</v>
      </c>
      <c r="N25" t="b">
        <f t="shared" si="2"/>
        <v>1</v>
      </c>
    </row>
    <row r="26" spans="1:14" ht="15.75">
      <c r="A26" s="1" t="s">
        <v>53</v>
      </c>
      <c r="B26" s="1" t="s">
        <v>54</v>
      </c>
      <c r="C26" s="8">
        <v>7</v>
      </c>
      <c r="D26" s="3">
        <v>15</v>
      </c>
      <c r="E26" s="3">
        <v>51</v>
      </c>
      <c r="F26" s="6" t="b">
        <v>0</v>
      </c>
      <c r="I26" s="7">
        <f t="shared" si="4"/>
        <v>0.7</v>
      </c>
      <c r="J26" s="7">
        <f t="shared" si="0"/>
        <v>0.15</v>
      </c>
      <c r="K26" s="7">
        <f t="shared" si="1"/>
        <v>0.51</v>
      </c>
      <c r="L26" s="10" t="str">
        <f t="shared" si="3"/>
        <v>Failed</v>
      </c>
      <c r="M26" s="7">
        <f t="shared" si="5"/>
        <v>0.7</v>
      </c>
      <c r="N26" t="b">
        <f t="shared" si="2"/>
        <v>1</v>
      </c>
    </row>
    <row r="27" spans="1:14" ht="15.75">
      <c r="A27" s="1" t="s">
        <v>55</v>
      </c>
      <c r="B27" s="1" t="s">
        <v>56</v>
      </c>
      <c r="C27" s="8">
        <v>9</v>
      </c>
      <c r="D27" s="3">
        <v>90</v>
      </c>
      <c r="E27" s="3">
        <v>95</v>
      </c>
      <c r="F27" s="6" t="b">
        <v>0</v>
      </c>
      <c r="I27" s="7">
        <f t="shared" si="4"/>
        <v>0.9</v>
      </c>
      <c r="J27" s="7">
        <f>D27/D$2</f>
        <v>0.9</v>
      </c>
      <c r="K27" s="7">
        <f>E27/E$2</f>
        <v>0.95</v>
      </c>
      <c r="L27" s="10" t="str">
        <f t="shared" si="3"/>
        <v>Failed</v>
      </c>
      <c r="M27" s="7">
        <f t="shared" si="5"/>
        <v>0.9</v>
      </c>
      <c r="N27" t="b">
        <f>OR(I27&lt;50%,J27&lt;50%,K27&lt;50%,L27="failed")</f>
        <v>1</v>
      </c>
    </row>
    <row r="28" spans="1:14">
      <c r="A28" t="s">
        <v>57</v>
      </c>
      <c r="K28" t="s">
        <v>58</v>
      </c>
      <c r="L28">
        <f>COUNTIF(L4:L27,"Passed")</f>
        <v>9</v>
      </c>
    </row>
    <row r="29" spans="1:14">
      <c r="A29" t="s">
        <v>59</v>
      </c>
      <c r="C29" s="9">
        <f>MAX(C4:C27)</f>
        <v>9</v>
      </c>
      <c r="D29" s="9">
        <f t="shared" ref="D29:F29" si="6">MAX(D4:D27)</f>
        <v>98</v>
      </c>
      <c r="E29" s="9">
        <f t="shared" si="6"/>
        <v>96</v>
      </c>
      <c r="F29" s="9">
        <f>COUNTIF(F4:F27,TRUE)</f>
        <v>9</v>
      </c>
      <c r="K29" t="s">
        <v>60</v>
      </c>
      <c r="L29">
        <f>COUNTIF(L4:L27,"Failed")</f>
        <v>15</v>
      </c>
    </row>
    <row r="30" spans="1:14">
      <c r="A30" t="s">
        <v>61</v>
      </c>
      <c r="C30">
        <f>MIN(C4:C27)</f>
        <v>0</v>
      </c>
      <c r="D30">
        <f t="shared" ref="D30:F30" si="7">MIN(D4:D27)</f>
        <v>3</v>
      </c>
      <c r="E30">
        <f t="shared" si="7"/>
        <v>3</v>
      </c>
      <c r="F30">
        <f>COUNTIF(F4:F27,FALSE)</f>
        <v>15</v>
      </c>
    </row>
    <row r="31" spans="1:14">
      <c r="A31" t="s">
        <v>62</v>
      </c>
      <c r="C31">
        <f>AVERAGE(C4:C27)</f>
        <v>5.75</v>
      </c>
      <c r="D31">
        <f t="shared" ref="D31:F31" si="8">AVERAGE(D4:D27)</f>
        <v>55.5</v>
      </c>
      <c r="E31">
        <f t="shared" si="8"/>
        <v>61.833333333333336</v>
      </c>
      <c r="F31"/>
    </row>
  </sheetData>
  <conditionalFormatting sqref="C4:C27">
    <cfRule type="cellIs" dxfId="2" priority="4" operator="greaterThan">
      <formula>8</formula>
    </cfRule>
  </conditionalFormatting>
  <conditionalFormatting sqref="C4:C27">
    <cfRule type="cellIs" dxfId="1" priority="3" operator="between">
      <formula>5</formula>
      <formula>8</formula>
    </cfRule>
  </conditionalFormatting>
  <conditionalFormatting sqref="C4:C27">
    <cfRule type="cellIs" dxfId="0" priority="2" operator="lessThan">
      <formula>5</formula>
    </cfRule>
  </conditionalFormatting>
  <conditionalFormatting sqref="D4:D27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2024-06-10T03:09:11Z</dcterms:created>
  <dcterms:modified xsi:type="dcterms:W3CDTF">2024-06-10T08:41:15Z</dcterms:modified>
  <cp:category/>
  <cp:contentStatus/>
</cp:coreProperties>
</file>