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data/"/>
    </mc:Choice>
  </mc:AlternateContent>
  <xr:revisionPtr revIDLastSave="0" documentId="13_ncr:1_{42F3D641-1B4A-E540-B275-14657FF3C6C8}" xr6:coauthVersionLast="47" xr6:coauthVersionMax="47" xr10:uidLastSave="{00000000-0000-0000-0000-000000000000}"/>
  <bookViews>
    <workbookView xWindow="-30360" yWindow="320" windowWidth="25860" windowHeight="152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3" i="2"/>
  <c r="G4" i="2"/>
  <c r="G5" i="2"/>
  <c r="G6" i="2"/>
  <c r="G7" i="2"/>
  <c r="G8" i="2"/>
  <c r="G9" i="2"/>
  <c r="G11" i="2"/>
  <c r="G12" i="2"/>
  <c r="G13" i="2"/>
  <c r="G2" i="2"/>
  <c r="F3" i="2"/>
  <c r="F4" i="2"/>
  <c r="F5" i="2"/>
  <c r="F6" i="2"/>
  <c r="F7" i="2"/>
  <c r="F8" i="2"/>
  <c r="F9" i="2"/>
  <c r="F10" i="2"/>
  <c r="F11" i="2"/>
  <c r="F12" i="2"/>
  <c r="F13" i="2"/>
  <c r="F2" i="2"/>
</calcChain>
</file>

<file path=xl/sharedStrings.xml><?xml version="1.0" encoding="utf-8"?>
<sst xmlns="http://schemas.openxmlformats.org/spreadsheetml/2006/main" count="30" uniqueCount="29">
  <si>
    <t>Protein</t>
  </si>
  <si>
    <t>MHET</t>
  </si>
  <si>
    <t>TPA</t>
  </si>
  <si>
    <t>Activity</t>
  </si>
  <si>
    <t>logActivity</t>
  </si>
  <si>
    <t>S131A</t>
  </si>
  <si>
    <t>C174S</t>
  </si>
  <si>
    <t>C210S</t>
  </si>
  <si>
    <t>W156A</t>
  </si>
  <si>
    <t>S185H</t>
  </si>
  <si>
    <t>I179A</t>
  </si>
  <si>
    <t>W130A</t>
  </si>
  <si>
    <t>W130H</t>
  </si>
  <si>
    <t>M132A</t>
  </si>
  <si>
    <t>Y58A</t>
  </si>
  <si>
    <t>T59A</t>
  </si>
  <si>
    <t>IsPETase</t>
  </si>
  <si>
    <t>Name in paper</t>
  </si>
  <si>
    <t>IsPETase_S160A</t>
  </si>
  <si>
    <t>IsPETase_C203S</t>
  </si>
  <si>
    <t>IsPETase_C239S</t>
  </si>
  <si>
    <t>IsPETase_W185A</t>
  </si>
  <si>
    <t>IsPETase_S214H</t>
  </si>
  <si>
    <t>IsPETase_I208A</t>
  </si>
  <si>
    <t>IsPETase_W159A</t>
  </si>
  <si>
    <t>IsPETase_W159H</t>
  </si>
  <si>
    <t>IsPETase_M161A</t>
  </si>
  <si>
    <t>IsPETase_Y87A</t>
  </si>
  <si>
    <t>IsPETase_T88A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</si>
</sst>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44F4-CF99-D243-8A4A-A9199C50161C}">
  <dimension ref="A1:G13"/>
  <sheetViews>
    <sheetView tabSelected="1" zoomScale="130" zoomScaleNormal="130" workbookViewId="0">
      <pane ySplit="1" topLeftCell="A2" activePane="bottomLeft" state="frozen"/>
      <selection pane="bottomLeft" activeCell="G11" sqref="G11"/>
    </sheetView>
  </sheetViews>
  <sheetFormatPr baseColWidth="10" defaultRowHeight="16" x14ac:dyDescent="0.2"/>
  <cols>
    <col min="1" max="1" width="4.1640625" customWidth="1"/>
    <col min="2" max="2" width="19.83203125" customWidth="1"/>
    <col min="3" max="3" width="16" customWidth="1"/>
    <col min="4" max="6" width="10.83203125" style="3"/>
    <col min="7" max="7" width="10.83203125" style="5"/>
  </cols>
  <sheetData>
    <row r="1" spans="1:7" s="1" customFormat="1" x14ac:dyDescent="0.2">
      <c r="B1" s="1" t="s">
        <v>0</v>
      </c>
      <c r="C1" s="1" t="s">
        <v>17</v>
      </c>
      <c r="D1" s="2" t="s">
        <v>1</v>
      </c>
      <c r="E1" s="2" t="s">
        <v>2</v>
      </c>
      <c r="F1" s="2" t="s">
        <v>3</v>
      </c>
      <c r="G1" s="4" t="s">
        <v>4</v>
      </c>
    </row>
    <row r="2" spans="1:7" x14ac:dyDescent="0.2">
      <c r="A2">
        <v>1</v>
      </c>
      <c r="B2" t="s">
        <v>16</v>
      </c>
      <c r="C2" t="s">
        <v>16</v>
      </c>
      <c r="D2" s="3">
        <v>100</v>
      </c>
      <c r="E2" s="3">
        <v>100</v>
      </c>
      <c r="F2" s="3">
        <f>AVERAGE(D2:E2)</f>
        <v>100</v>
      </c>
      <c r="G2" s="5">
        <f>LOG(F2+1,10)</f>
        <v>2.0043213737826426</v>
      </c>
    </row>
    <row r="3" spans="1:7" x14ac:dyDescent="0.2">
      <c r="A3">
        <v>2</v>
      </c>
      <c r="B3" t="s">
        <v>18</v>
      </c>
      <c r="C3" t="s">
        <v>5</v>
      </c>
      <c r="D3" s="3">
        <v>2</v>
      </c>
      <c r="E3" s="3">
        <v>0.3</v>
      </c>
      <c r="F3" s="3">
        <f t="shared" ref="F3:F13" si="0">AVERAGE(D3:E3)</f>
        <v>1.1499999999999999</v>
      </c>
      <c r="G3" s="5">
        <f t="shared" ref="G3:G13" si="1">LOG(F3+1,10)</f>
        <v>0.33243845991560528</v>
      </c>
    </row>
    <row r="4" spans="1:7" x14ac:dyDescent="0.2">
      <c r="A4">
        <v>3</v>
      </c>
      <c r="B4" t="s">
        <v>19</v>
      </c>
      <c r="C4" t="s">
        <v>6</v>
      </c>
      <c r="D4" s="3">
        <v>2.6</v>
      </c>
      <c r="E4" s="3">
        <v>0</v>
      </c>
      <c r="F4" s="3">
        <f t="shared" si="0"/>
        <v>1.3</v>
      </c>
      <c r="G4" s="5">
        <f t="shared" si="1"/>
        <v>0.36172783601759279</v>
      </c>
    </row>
    <row r="5" spans="1:7" x14ac:dyDescent="0.2">
      <c r="A5">
        <v>4</v>
      </c>
      <c r="B5" t="s">
        <v>20</v>
      </c>
      <c r="C5" t="s">
        <v>7</v>
      </c>
      <c r="D5" s="3">
        <v>0</v>
      </c>
      <c r="E5" s="3">
        <v>0</v>
      </c>
      <c r="F5" s="3">
        <f t="shared" si="0"/>
        <v>0</v>
      </c>
      <c r="G5" s="5">
        <f t="shared" si="1"/>
        <v>0</v>
      </c>
    </row>
    <row r="6" spans="1:7" x14ac:dyDescent="0.2">
      <c r="A6">
        <v>5</v>
      </c>
      <c r="B6" t="s">
        <v>21</v>
      </c>
      <c r="C6" t="s">
        <v>8</v>
      </c>
      <c r="D6" s="3">
        <v>13.5</v>
      </c>
      <c r="E6" s="3">
        <v>2.9</v>
      </c>
      <c r="F6" s="3">
        <f t="shared" si="0"/>
        <v>8.1999999999999993</v>
      </c>
      <c r="G6" s="5">
        <f t="shared" si="1"/>
        <v>0.96378782734555513</v>
      </c>
    </row>
    <row r="7" spans="1:7" x14ac:dyDescent="0.2">
      <c r="A7">
        <v>6</v>
      </c>
      <c r="B7" t="s">
        <v>22</v>
      </c>
      <c r="C7" t="s">
        <v>9</v>
      </c>
      <c r="D7" s="3">
        <v>44.1</v>
      </c>
      <c r="E7" s="3">
        <v>10.1</v>
      </c>
      <c r="F7" s="3">
        <f t="shared" si="0"/>
        <v>27.1</v>
      </c>
      <c r="G7" s="5">
        <f t="shared" si="1"/>
        <v>1.4487063199050798</v>
      </c>
    </row>
    <row r="8" spans="1:7" x14ac:dyDescent="0.2">
      <c r="A8">
        <v>7</v>
      </c>
      <c r="B8" t="s">
        <v>23</v>
      </c>
      <c r="C8" t="s">
        <v>10</v>
      </c>
      <c r="D8" s="3">
        <v>18.100000000000001</v>
      </c>
      <c r="E8" s="3">
        <v>1.4</v>
      </c>
      <c r="F8" s="3">
        <f t="shared" si="0"/>
        <v>9.75</v>
      </c>
      <c r="G8" s="5">
        <f t="shared" si="1"/>
        <v>1.0314084642516239</v>
      </c>
    </row>
    <row r="9" spans="1:7" x14ac:dyDescent="0.2">
      <c r="A9">
        <v>8</v>
      </c>
      <c r="B9" t="s">
        <v>24</v>
      </c>
      <c r="C9" t="s">
        <v>11</v>
      </c>
      <c r="D9" s="3">
        <v>16.899999999999999</v>
      </c>
      <c r="E9" s="3">
        <v>5.2</v>
      </c>
      <c r="F9" s="3">
        <f t="shared" si="0"/>
        <v>11.049999999999999</v>
      </c>
      <c r="G9" s="5">
        <f t="shared" si="1"/>
        <v>1.0809870469108871</v>
      </c>
    </row>
    <row r="10" spans="1:7" x14ac:dyDescent="0.2">
      <c r="A10">
        <v>9</v>
      </c>
      <c r="B10" t="s">
        <v>25</v>
      </c>
      <c r="C10" t="s">
        <v>12</v>
      </c>
      <c r="D10" s="3">
        <v>12.6</v>
      </c>
      <c r="E10" s="3">
        <v>6</v>
      </c>
      <c r="F10" s="3">
        <f t="shared" si="0"/>
        <v>9.3000000000000007</v>
      </c>
      <c r="G10" s="5">
        <f>LOG(F10+1,10)</f>
        <v>1.012837224705172</v>
      </c>
    </row>
    <row r="11" spans="1:7" x14ac:dyDescent="0.2">
      <c r="A11">
        <v>10</v>
      </c>
      <c r="B11" t="s">
        <v>26</v>
      </c>
      <c r="C11" t="s">
        <v>13</v>
      </c>
      <c r="D11" s="3">
        <v>15.5</v>
      </c>
      <c r="E11" s="3">
        <v>2</v>
      </c>
      <c r="F11" s="3">
        <f t="shared" si="0"/>
        <v>8.75</v>
      </c>
      <c r="G11" s="5">
        <f t="shared" si="1"/>
        <v>0.98900461569853682</v>
      </c>
    </row>
    <row r="12" spans="1:7" x14ac:dyDescent="0.2">
      <c r="A12">
        <v>11</v>
      </c>
      <c r="B12" t="s">
        <v>27</v>
      </c>
      <c r="C12" t="s">
        <v>14</v>
      </c>
      <c r="D12" s="3">
        <v>81.099999999999994</v>
      </c>
      <c r="E12" s="3">
        <v>8.3000000000000007</v>
      </c>
      <c r="F12" s="3">
        <f t="shared" si="0"/>
        <v>44.699999999999996</v>
      </c>
      <c r="G12" s="5">
        <f t="shared" si="1"/>
        <v>1.65991620006985</v>
      </c>
    </row>
    <row r="13" spans="1:7" x14ac:dyDescent="0.2">
      <c r="A13">
        <v>12</v>
      </c>
      <c r="B13" t="s">
        <v>28</v>
      </c>
      <c r="C13" t="s">
        <v>15</v>
      </c>
      <c r="D13" s="3">
        <v>94</v>
      </c>
      <c r="E13" s="3">
        <v>30.7</v>
      </c>
      <c r="F13" s="3">
        <f t="shared" si="0"/>
        <v>62.35</v>
      </c>
      <c r="G13" s="5">
        <f t="shared" si="1"/>
        <v>1.80174661921946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2022-09-21T14:03:46Z</dcterms:created>
  <dcterms:modified xsi:type="dcterms:W3CDTF">2022-09-21T15:12:02Z</dcterms:modified>
</cp:coreProperties>
</file>