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F504A133-474C-0445-B125-7587B1021FE3}" xr6:coauthVersionLast="47" xr6:coauthVersionMax="47" xr10:uidLastSave="{00000000-0000-0000-0000-000000000000}"/>
  <bookViews>
    <workbookView xWindow="620" yWindow="1520" windowWidth="23280" windowHeight="152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8" i="2"/>
  <c r="F19" i="2"/>
  <c r="F18" i="2"/>
  <c r="F17" i="2"/>
  <c r="F16" i="2"/>
  <c r="F15" i="2"/>
  <c r="F14" i="2"/>
  <c r="F13" i="2"/>
  <c r="F12" i="2"/>
  <c r="F11" i="2"/>
  <c r="F10" i="2"/>
  <c r="F9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<sst xmlns="http://schemas.openxmlformats.org/spreadsheetml/2006/main" count="42" uniqueCount="41">
  <si>
    <t>Protein</t>
  </si>
  <si>
    <t>TPA</t>
  </si>
  <si>
    <t>MHET</t>
  </si>
  <si>
    <t>Activity</t>
  </si>
  <si>
    <t>logActivity</t>
  </si>
  <si>
    <t>Q90A</t>
  </si>
  <si>
    <t>W130A</t>
  </si>
  <si>
    <t>W130H</t>
  </si>
  <si>
    <t>M132A</t>
  </si>
  <si>
    <t>W156A</t>
  </si>
  <si>
    <t>A180I</t>
  </si>
  <si>
    <t>S185H</t>
  </si>
  <si>
    <t>S209F</t>
  </si>
  <si>
    <t>W68L</t>
  </si>
  <si>
    <t>R94A</t>
  </si>
  <si>
    <t>Q153L</t>
  </si>
  <si>
    <t>N212A</t>
  </si>
  <si>
    <t>Y58A</t>
  </si>
  <si>
    <t>C174A</t>
  </si>
  <si>
    <t>I179A</t>
  </si>
  <si>
    <t>C210A</t>
  </si>
  <si>
    <t>C203A/C239A</t>
  </si>
  <si>
    <t>IsPETase</t>
  </si>
  <si>
    <t>Name in paper</t>
  </si>
  <si>
    <t>IsPETase_Y87A</t>
  </si>
  <si>
    <t>IsPETase_W97L</t>
  </si>
  <si>
    <t>IsPETase_Q182L</t>
  </si>
  <si>
    <t>IsPETase_R123A</t>
  </si>
  <si>
    <t>IsPETase_W159A</t>
  </si>
  <si>
    <t>IsPETase_W159H</t>
  </si>
  <si>
    <t>IsPETase_M161A</t>
  </si>
  <si>
    <t>IsPETase_Q119A</t>
  </si>
  <si>
    <t>IsPETase_W185A</t>
  </si>
  <si>
    <t>IsPETase_C203A</t>
  </si>
  <si>
    <t>IsPETase_I208A</t>
  </si>
  <si>
    <t>IsPETase_A209I</t>
  </si>
  <si>
    <t>IsPETase_S214H</t>
  </si>
  <si>
    <t>IsPETase_S238F</t>
  </si>
  <si>
    <t>IsPETase_C239A</t>
  </si>
  <si>
    <t>IsPETase_N241A</t>
  </si>
  <si>
    <t>IsPETase_C203A/C239A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</si>
</sst>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78C1-C18C-BA47-91C9-CE3A166B6A71}">
  <dimension ref="A1:G19"/>
  <sheetViews>
    <sheetView tabSelected="1" zoomScale="130" zoomScaleNormal="130" workbookViewId="0">
      <pane ySplit="1" topLeftCell="A6" activePane="bottomLeft" state="frozen"/>
      <selection pane="bottomLeft" activeCell="E14" sqref="E14"/>
    </sheetView>
  </sheetViews>
  <sheetFormatPr baseColWidth="10" defaultRowHeight="16" x14ac:dyDescent="0.2"/>
  <cols>
    <col min="1" max="1" width="6.33203125" customWidth="1"/>
    <col min="2" max="2" width="23.1640625" customWidth="1"/>
    <col min="3" max="3" width="15.6640625" customWidth="1"/>
    <col min="6" max="6" width="10.83203125" style="5"/>
    <col min="7" max="7" width="10.83203125" style="7"/>
  </cols>
  <sheetData>
    <row r="1" spans="1:7" s="2" customFormat="1" x14ac:dyDescent="0.2">
      <c r="B1" s="2" t="s">
        <v>0</v>
      </c>
      <c r="C1" s="2" t="s">
        <v>23</v>
      </c>
      <c r="D1" s="3" t="s">
        <v>1</v>
      </c>
      <c r="E1" s="3" t="s">
        <v>2</v>
      </c>
      <c r="F1" s="4" t="s">
        <v>3</v>
      </c>
      <c r="G1" s="6" t="s">
        <v>4</v>
      </c>
    </row>
    <row r="2" spans="1:7" x14ac:dyDescent="0.2">
      <c r="A2">
        <v>1</v>
      </c>
      <c r="B2" t="s">
        <v>22</v>
      </c>
      <c r="C2" t="s">
        <v>22</v>
      </c>
      <c r="D2" s="1">
        <v>5.6140350877192997</v>
      </c>
      <c r="E2" s="1">
        <v>13.1010452961672</v>
      </c>
      <c r="F2" s="1">
        <f t="shared" ref="F2:F19" si="0">D2+E2</f>
        <v>18.715080383886502</v>
      </c>
      <c r="G2" s="7">
        <f>LOG(F2+1,10)</f>
        <v>1.2947985521526946</v>
      </c>
    </row>
    <row r="3" spans="1:7" x14ac:dyDescent="0.2">
      <c r="A3">
        <v>2</v>
      </c>
      <c r="B3" t="s">
        <v>24</v>
      </c>
      <c r="C3" t="s">
        <v>17</v>
      </c>
      <c r="D3" s="1">
        <v>21.052631578947299</v>
      </c>
      <c r="E3" s="1">
        <v>33.310104529616702</v>
      </c>
      <c r="F3" s="1">
        <f t="shared" si="0"/>
        <v>54.362736108564</v>
      </c>
      <c r="G3" s="7">
        <f t="shared" ref="G3:G19" si="1">LOG(F3+1,10)</f>
        <v>1.7432175454567855</v>
      </c>
    </row>
    <row r="4" spans="1:7" x14ac:dyDescent="0.2">
      <c r="A4">
        <v>3</v>
      </c>
      <c r="B4" t="s">
        <v>25</v>
      </c>
      <c r="C4" t="s">
        <v>13</v>
      </c>
      <c r="D4" s="1">
        <v>5.8947368421052602</v>
      </c>
      <c r="E4" s="1">
        <v>0.13937282229964801</v>
      </c>
      <c r="F4" s="1">
        <f t="shared" si="0"/>
        <v>6.0341096644049079</v>
      </c>
      <c r="G4" s="7">
        <f t="shared" si="1"/>
        <v>0.84720913484737981</v>
      </c>
    </row>
    <row r="5" spans="1:7" x14ac:dyDescent="0.2">
      <c r="A5">
        <v>4</v>
      </c>
      <c r="B5" t="s">
        <v>26</v>
      </c>
      <c r="C5" t="s">
        <v>5</v>
      </c>
      <c r="D5" s="1">
        <v>0</v>
      </c>
      <c r="E5" s="1">
        <v>5.8536585365853604</v>
      </c>
      <c r="F5" s="1">
        <f t="shared" si="0"/>
        <v>5.8536585365853604</v>
      </c>
      <c r="G5" s="7">
        <f t="shared" si="1"/>
        <v>0.83592246318534402</v>
      </c>
    </row>
    <row r="6" spans="1:7" x14ac:dyDescent="0.2">
      <c r="A6">
        <v>5</v>
      </c>
      <c r="B6" t="s">
        <v>27</v>
      </c>
      <c r="C6" t="s">
        <v>14</v>
      </c>
      <c r="D6" s="1">
        <v>0.84210526315789702</v>
      </c>
      <c r="E6" s="1">
        <v>1.67247386759581</v>
      </c>
      <c r="F6" s="1">
        <f t="shared" si="0"/>
        <v>2.5145791307537069</v>
      </c>
      <c r="G6" s="7">
        <f t="shared" si="1"/>
        <v>0.54587332590354887</v>
      </c>
    </row>
    <row r="7" spans="1:7" x14ac:dyDescent="0.2">
      <c r="A7">
        <v>6</v>
      </c>
      <c r="B7" t="s">
        <v>28</v>
      </c>
      <c r="C7" t="s">
        <v>6</v>
      </c>
      <c r="D7" s="1">
        <v>10.807017543859599</v>
      </c>
      <c r="E7" s="1">
        <v>12.125435540069599</v>
      </c>
      <c r="F7" s="1">
        <f t="shared" si="0"/>
        <v>22.932453083929197</v>
      </c>
      <c r="G7" s="7">
        <f t="shared" si="1"/>
        <v>1.3789872162152894</v>
      </c>
    </row>
    <row r="8" spans="1:7" x14ac:dyDescent="0.2">
      <c r="A8">
        <v>7</v>
      </c>
      <c r="B8" t="s">
        <v>29</v>
      </c>
      <c r="C8" t="s">
        <v>7</v>
      </c>
      <c r="D8" s="1">
        <v>20.210526315789402</v>
      </c>
      <c r="E8" s="1">
        <v>20.069686411149799</v>
      </c>
      <c r="F8" s="1">
        <f t="shared" si="0"/>
        <v>40.280212726939197</v>
      </c>
      <c r="G8" s="7">
        <f t="shared" si="1"/>
        <v>1.6157419266496249</v>
      </c>
    </row>
    <row r="9" spans="1:7" x14ac:dyDescent="0.2">
      <c r="A9">
        <v>8</v>
      </c>
      <c r="B9" t="s">
        <v>30</v>
      </c>
      <c r="C9" t="s">
        <v>8</v>
      </c>
      <c r="D9" s="1">
        <v>3.5087719298245599</v>
      </c>
      <c r="E9" s="1">
        <v>5.0174216027874499</v>
      </c>
      <c r="F9" s="1">
        <f t="shared" si="0"/>
        <v>8.5261935326120089</v>
      </c>
      <c r="G9" s="7">
        <f t="shared" si="1"/>
        <v>0.97891940032187474</v>
      </c>
    </row>
    <row r="10" spans="1:7" x14ac:dyDescent="0.2">
      <c r="A10">
        <v>9</v>
      </c>
      <c r="B10" t="s">
        <v>31</v>
      </c>
      <c r="C10" t="s">
        <v>15</v>
      </c>
      <c r="D10" s="1">
        <v>6.0350877192982404</v>
      </c>
      <c r="E10" s="1">
        <v>8.3623693379790893</v>
      </c>
      <c r="F10" s="1">
        <f t="shared" si="0"/>
        <v>14.397457057277329</v>
      </c>
      <c r="G10" s="7">
        <f t="shared" si="1"/>
        <v>1.1874490015388139</v>
      </c>
    </row>
    <row r="11" spans="1:7" x14ac:dyDescent="0.2">
      <c r="A11">
        <v>10</v>
      </c>
      <c r="B11" t="s">
        <v>32</v>
      </c>
      <c r="C11" t="s">
        <v>9</v>
      </c>
      <c r="D11" s="1">
        <v>2.1052631578947398</v>
      </c>
      <c r="E11" s="1">
        <v>1.9512195121951099</v>
      </c>
      <c r="F11" s="1">
        <f t="shared" si="0"/>
        <v>4.0564826700898493</v>
      </c>
      <c r="G11" s="7">
        <f t="shared" si="1"/>
        <v>0.70384852313657642</v>
      </c>
    </row>
    <row r="12" spans="1:7" x14ac:dyDescent="0.2">
      <c r="A12">
        <v>11</v>
      </c>
      <c r="B12" t="s">
        <v>33</v>
      </c>
      <c r="C12" t="s">
        <v>18</v>
      </c>
      <c r="D12" s="1">
        <v>0.70175438596491002</v>
      </c>
      <c r="E12" s="1">
        <v>1.39372822299651</v>
      </c>
      <c r="F12" s="1">
        <f t="shared" si="0"/>
        <v>2.09548260896142</v>
      </c>
      <c r="G12" s="7">
        <f t="shared" si="1"/>
        <v>0.49072836840277395</v>
      </c>
    </row>
    <row r="13" spans="1:7" x14ac:dyDescent="0.2">
      <c r="A13">
        <v>12</v>
      </c>
      <c r="B13" t="s">
        <v>34</v>
      </c>
      <c r="C13" t="s">
        <v>19</v>
      </c>
      <c r="D13" s="1">
        <v>2.9473684210526301</v>
      </c>
      <c r="E13" s="1">
        <v>3.2055749128919802</v>
      </c>
      <c r="F13" s="1">
        <f t="shared" si="0"/>
        <v>6.1529433339446102</v>
      </c>
      <c r="G13" s="7">
        <f t="shared" si="1"/>
        <v>0.85448478455056109</v>
      </c>
    </row>
    <row r="14" spans="1:7" x14ac:dyDescent="0.2">
      <c r="A14">
        <v>13</v>
      </c>
      <c r="B14" t="s">
        <v>35</v>
      </c>
      <c r="C14" t="s">
        <v>10</v>
      </c>
      <c r="D14" s="1">
        <v>10.6666666666666</v>
      </c>
      <c r="E14" s="1">
        <v>13.519163763066199</v>
      </c>
      <c r="F14" s="1">
        <f t="shared" si="0"/>
        <v>24.1858304297328</v>
      </c>
      <c r="G14" s="7">
        <f t="shared" si="1"/>
        <v>1.4011562750311246</v>
      </c>
    </row>
    <row r="15" spans="1:7" x14ac:dyDescent="0.2">
      <c r="A15">
        <v>14</v>
      </c>
      <c r="B15" t="s">
        <v>36</v>
      </c>
      <c r="C15" t="s">
        <v>11</v>
      </c>
      <c r="D15" s="1">
        <v>13.6140350877193</v>
      </c>
      <c r="E15" s="1">
        <v>18.675958188153299</v>
      </c>
      <c r="F15" s="1">
        <f t="shared" si="0"/>
        <v>32.289993275872597</v>
      </c>
      <c r="G15" s="7">
        <f t="shared" si="1"/>
        <v>1.5223137074350774</v>
      </c>
    </row>
    <row r="16" spans="1:7" x14ac:dyDescent="0.2">
      <c r="A16">
        <v>15</v>
      </c>
      <c r="B16" t="s">
        <v>37</v>
      </c>
      <c r="C16" t="s">
        <v>12</v>
      </c>
      <c r="D16" s="1">
        <v>3.7894736842105199</v>
      </c>
      <c r="E16" s="1">
        <v>4.3205574912891898</v>
      </c>
      <c r="F16" s="1">
        <f t="shared" si="0"/>
        <v>8.1100311754997101</v>
      </c>
      <c r="G16" s="7">
        <f t="shared" si="1"/>
        <v>0.95951986317764448</v>
      </c>
    </row>
    <row r="17" spans="1:7" x14ac:dyDescent="0.2">
      <c r="A17">
        <v>16</v>
      </c>
      <c r="B17" t="s">
        <v>38</v>
      </c>
      <c r="C17" t="s">
        <v>20</v>
      </c>
      <c r="D17" s="1">
        <v>0</v>
      </c>
      <c r="E17" s="1">
        <v>0.13937282229964801</v>
      </c>
      <c r="F17" s="1">
        <f t="shared" si="0"/>
        <v>0.13937282229964801</v>
      </c>
      <c r="G17" s="7">
        <f t="shared" si="1"/>
        <v>5.6665855926292377E-2</v>
      </c>
    </row>
    <row r="18" spans="1:7" x14ac:dyDescent="0.2">
      <c r="A18">
        <v>17</v>
      </c>
      <c r="B18" t="s">
        <v>39</v>
      </c>
      <c r="C18" t="s">
        <v>16</v>
      </c>
      <c r="D18" s="1">
        <v>0</v>
      </c>
      <c r="E18" s="1">
        <v>2.3693379790940701</v>
      </c>
      <c r="F18" s="1">
        <f t="shared" si="0"/>
        <v>2.3693379790940701</v>
      </c>
      <c r="G18" s="7">
        <f t="shared" si="1"/>
        <v>0.52754457734900839</v>
      </c>
    </row>
    <row r="19" spans="1:7" x14ac:dyDescent="0.2">
      <c r="A19">
        <v>18</v>
      </c>
      <c r="B19" t="s">
        <v>40</v>
      </c>
      <c r="C19" t="s">
        <v>21</v>
      </c>
      <c r="D19" s="1">
        <v>0.42105263157895201</v>
      </c>
      <c r="E19" s="1">
        <v>1.53310104529617</v>
      </c>
      <c r="F19" s="1">
        <f t="shared" si="0"/>
        <v>1.954153676875122</v>
      </c>
      <c r="G19" s="7">
        <f t="shared" si="1"/>
        <v>0.47043308382727705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2022-09-20T20:59:46Z</dcterms:created>
  <dcterms:modified xsi:type="dcterms:W3CDTF">2022-09-22T18:45:38Z</dcterms:modified>
</cp:coreProperties>
</file>