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ngerh\Downloads\"/>
    </mc:Choice>
  </mc:AlternateContent>
  <xr:revisionPtr revIDLastSave="0" documentId="13_ncr:1_{46C690F3-B5F2-4225-BF88-97E406BEE8E8}" xr6:coauthVersionLast="45" xr6:coauthVersionMax="45" xr10:uidLastSave="{00000000-0000-0000-0000-000000000000}"/>
  <bookViews>
    <workbookView xWindow="708" yWindow="0" windowWidth="21612" windowHeight="12048" xr2:uid="{00000000-000D-0000-FFFF-FFFF00000000}"/>
  </bookViews>
  <sheets>
    <sheet name="clojure-survey-ecosystem-invol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0" i="1"/>
  <c r="D18" i="1"/>
  <c r="D17" i="1"/>
  <c r="D15" i="1"/>
  <c r="D13" i="1"/>
  <c r="D12" i="1"/>
  <c r="D11" i="1"/>
  <c r="D10" i="1"/>
  <c r="D9" i="1"/>
  <c r="D7" i="1"/>
  <c r="D6" i="1"/>
  <c r="C20" i="1"/>
  <c r="C18" i="1"/>
  <c r="C17" i="1"/>
  <c r="C13" i="1"/>
  <c r="C12" i="1"/>
  <c r="C11" i="1"/>
  <c r="C10" i="1"/>
  <c r="C7" i="1"/>
  <c r="C6" i="1"/>
  <c r="B20" i="1"/>
  <c r="B18" i="1"/>
  <c r="B17" i="1"/>
  <c r="B13" i="1"/>
  <c r="B11" i="1"/>
  <c r="B10" i="1"/>
  <c r="B7" i="1"/>
  <c r="B4" i="1"/>
  <c r="K4" i="1"/>
  <c r="J4" i="1"/>
  <c r="I4" i="1"/>
  <c r="H4" i="1"/>
  <c r="E4" i="1" l="1"/>
  <c r="C4" i="1"/>
  <c r="D4" i="1"/>
</calcChain>
</file>

<file path=xl/sharedStrings.xml><?xml version="1.0" encoding="utf-8"?>
<sst xmlns="http://schemas.openxmlformats.org/spreadsheetml/2006/main" count="19" uniqueCount="19">
  <si>
    <t>Year</t>
  </si>
  <si>
    <t>Total respondents</t>
  </si>
  <si>
    <t>Sum of responses</t>
  </si>
  <si>
    <t>Question not asked in Clojure survey before 2016</t>
  </si>
  <si>
    <t>Clojurians Slack</t>
  </si>
  <si>
    <t>Reddit - /r/clojure</t>
  </si>
  <si>
    <t>StackOverflow</t>
  </si>
  <si>
    <t>YouTube (ClojureTV, Apropos, etc)</t>
  </si>
  <si>
    <t>Local Clojure meetup</t>
  </si>
  <si>
    <t>In-person Clojure conference</t>
  </si>
  <si>
    <t>ClojureVerse</t>
  </si>
  <si>
    <t>Clojure, ClojureScript, or ClojureCLR google group mailing list</t>
  </si>
  <si>
    <t>Ask Clojure Q&amp;A</t>
  </si>
  <si>
    <t>Clojurians Zulip</t>
  </si>
  <si>
    <t>Telegram group chat</t>
  </si>
  <si>
    <t>#clojure on IRC</t>
  </si>
  <si>
    <t>Online Clojure conference or meetup</t>
  </si>
  <si>
    <t>Discord (Clojure, Lisp, etc)</t>
  </si>
  <si>
    <t>ClojureBridge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</si>
</sst>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'clojure-survey-ecosystem-involv'!$A$6</c:f>
              <c:strCache>
                <c:ptCount val="1"/>
                <c:pt idx="0">
                  <c:v>Clojurians Slack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'clojure-survey-ecosystem-involv'!$B$6:$E$6</c:f>
              <c:numCache>
                <c:formatCode>0.00%</c:formatCode>
                <c:ptCount val="4"/>
                <c:pt idx="0">
                  <c:v>0.58776091081593929</c:v>
                </c:pt>
                <c:pt idx="1">
                  <c:v>0.63395485770363103</c:v>
                </c:pt>
                <c:pt idx="2">
                  <c:v>0.63484162895927598</c:v>
                </c:pt>
                <c:pt idx="3">
                  <c:v>0.58925476603119586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4-4FA5-8E41-9791CB823BCB}"/>
            </c:ext>
          </c:extLst>
        </c:ser>
        <c:ser>
          <c:idx val="1"/>
          <c:order val="1"/>
          <c:tx>
            <c:strRef>
              <c:f>'clojure-survey-ecosystem-involv'!$A$7</c:f>
              <c:strCache>
                <c:ptCount val="1"/>
                <c:pt idx="0">
                  <c:v>Reddit - /r/clojure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'clojure-survey-ecosystem-involv'!$B$7:$E$7</c:f>
              <c:numCache>
                <c:formatCode>0.00%</c:formatCode>
                <c:ptCount val="4"/>
                <c:pt idx="0">
                  <c:v>0.45161290322580644</c:v>
                </c:pt>
                <c:pt idx="1">
                  <c:v>0.49803729146221787</c:v>
                </c:pt>
                <c:pt idx="2">
                  <c:v>0.54343891402714928</c:v>
                </c:pt>
                <c:pt idx="3">
                  <c:v>0.46187175043327555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4-4FA5-8E41-9791CB823BCB}"/>
            </c:ext>
          </c:extLst>
        </c:ser>
        <c:ser>
          <c:idx val="2"/>
          <c:order val="2"/>
          <c:tx>
            <c:strRef>
              <c:f>'clojure-survey-ecosystem-involv'!$A$8</c:f>
              <c:strCache>
                <c:ptCount val="1"/>
                <c:pt idx="0">
                  <c:v>StackOverflow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'clojure-survey-ecosystem-involv'!$B$8:$E$8</c:f>
              <c:numCache>
                <c:formatCode>General</c:formatCode>
                <c:ptCount val="4"/>
                <c:pt idx="3" formatCode="0.00%">
                  <c:v>0.41811091854419413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4-4FA5-8E41-9791CB823BCB}"/>
            </c:ext>
          </c:extLst>
        </c:ser>
        <c:ser>
          <c:idx val="3"/>
          <c:order val="3"/>
          <c:tx>
            <c:strRef>
              <c:f>'clojure-survey-ecosystem-involv'!$A$9</c:f>
              <c:strCache>
                <c:ptCount val="1"/>
                <c:pt idx="0">
                  <c:v>YouTube (ClojureTV, Apropos, etc)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'clojure-survey-ecosystem-involv'!$B$9:$E$9</c:f>
              <c:numCache>
                <c:formatCode>General</c:formatCode>
                <c:ptCount val="4"/>
                <c:pt idx="2" formatCode="0.00%">
                  <c:v>0.48506787330316742</c:v>
                </c:pt>
                <c:pt idx="3" formatCode="0.00%">
                  <c:v>0.37521663778162911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4-4FA5-8E41-9791CB823BCB}"/>
            </c:ext>
          </c:extLst>
        </c:ser>
        <c:ser>
          <c:idx val="4"/>
          <c:order val="4"/>
          <c:tx>
            <c:strRef>
              <c:f>'clojure-survey-ecosystem-involv'!$A$10</c:f>
              <c:strCache>
                <c:ptCount val="1"/>
                <c:pt idx="0">
                  <c:v>Local Clojure meetup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'clojure-survey-ecosystem-involv'!$B$10:$E$10</c:f>
              <c:numCache>
                <c:formatCode>0.00%</c:formatCode>
                <c:ptCount val="4"/>
                <c:pt idx="0">
                  <c:v>0.34440227703984821</c:v>
                </c:pt>
                <c:pt idx="1">
                  <c:v>0.34690873405299311</c:v>
                </c:pt>
                <c:pt idx="2">
                  <c:v>0.3063348416289593</c:v>
                </c:pt>
                <c:pt idx="3">
                  <c:v>0.28076256499133451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84-4FA5-8E41-9791CB823BCB}"/>
            </c:ext>
          </c:extLst>
        </c:ser>
        <c:ser>
          <c:idx val="5"/>
          <c:order val="5"/>
          <c:tx>
            <c:strRef>
              <c:f>'clojure-survey-ecosystem-involv'!$A$11</c:f>
              <c:strCache>
                <c:ptCount val="1"/>
                <c:pt idx="0">
                  <c:v>In-person Clojure conference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'clojure-survey-ecosystem-involv'!$B$11:$E$11</c:f>
              <c:numCache>
                <c:formatCode>0.00%</c:formatCode>
                <c:ptCount val="4"/>
                <c:pt idx="0">
                  <c:v>0.26138519924098674</c:v>
                </c:pt>
                <c:pt idx="1">
                  <c:v>0.21786064769381747</c:v>
                </c:pt>
                <c:pt idx="2">
                  <c:v>0.19547511312217195</c:v>
                </c:pt>
                <c:pt idx="3">
                  <c:v>0.24350086655112652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84-4FA5-8E41-9791CB823BCB}"/>
            </c:ext>
          </c:extLst>
        </c:ser>
        <c:ser>
          <c:idx val="6"/>
          <c:order val="6"/>
          <c:tx>
            <c:strRef>
              <c:f>'clojure-survey-ecosystem-involv'!$A$12</c:f>
              <c:strCache>
                <c:ptCount val="1"/>
                <c:pt idx="0">
                  <c:v>ClojureVerse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'clojure-survey-ecosystem-involv'!$B$12:$E$12</c:f>
              <c:numCache>
                <c:formatCode>0.00%</c:formatCode>
                <c:ptCount val="4"/>
                <c:pt idx="1">
                  <c:v>0.16830225711481844</c:v>
                </c:pt>
                <c:pt idx="2">
                  <c:v>0.21719457013574661</c:v>
                </c:pt>
                <c:pt idx="3">
                  <c:v>0.22183708838821489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84-4FA5-8E41-9791CB823BCB}"/>
            </c:ext>
          </c:extLst>
        </c:ser>
        <c:ser>
          <c:idx val="7"/>
          <c:order val="7"/>
          <c:tx>
            <c:strRef>
              <c:f>'clojure-survey-ecosystem-involv'!$A$13</c:f>
              <c:strCache>
                <c:ptCount val="1"/>
                <c:pt idx="0">
                  <c:v>Clojure, ClojureScript, or ClojureCLR google group mailing list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'clojure-survey-ecosystem-involv'!$B$13:$E$13</c:f>
              <c:numCache>
                <c:formatCode>0.00%</c:formatCode>
                <c:ptCount val="4"/>
                <c:pt idx="0">
                  <c:v>0.52419354838709675</c:v>
                </c:pt>
                <c:pt idx="1">
                  <c:v>0.48626104023552502</c:v>
                </c:pt>
                <c:pt idx="2">
                  <c:v>0.3746606334841629</c:v>
                </c:pt>
                <c:pt idx="3">
                  <c:v>0.17027729636048528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84-4FA5-8E41-9791CB823BCB}"/>
            </c:ext>
          </c:extLst>
        </c:ser>
        <c:ser>
          <c:idx val="8"/>
          <c:order val="8"/>
          <c:tx>
            <c:strRef>
              <c:f>'clojure-survey-ecosystem-involv'!$A$14</c:f>
              <c:strCache>
                <c:ptCount val="1"/>
                <c:pt idx="0">
                  <c:v>Ask Clojure Q&amp;A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'clojure-survey-ecosystem-involv'!$B$14:$E$14</c:f>
              <c:numCache>
                <c:formatCode>General</c:formatCode>
                <c:ptCount val="4"/>
                <c:pt idx="3" formatCode="0.00%">
                  <c:v>0.11091854419410745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84-4FA5-8E41-9791CB823BCB}"/>
            </c:ext>
          </c:extLst>
        </c:ser>
        <c:ser>
          <c:idx val="9"/>
          <c:order val="9"/>
          <c:tx>
            <c:strRef>
              <c:f>'clojure-survey-ecosystem-involv'!$A$15</c:f>
              <c:strCache>
                <c:ptCount val="1"/>
                <c:pt idx="0">
                  <c:v>Clojurians Zulip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'clojure-survey-ecosystem-involv'!$B$15:$E$15</c:f>
              <c:numCache>
                <c:formatCode>General</c:formatCode>
                <c:ptCount val="4"/>
                <c:pt idx="2" formatCode="0.00%">
                  <c:v>4.7058823529411764E-2</c:v>
                </c:pt>
                <c:pt idx="3" formatCode="0.00%">
                  <c:v>7.2357019064124783E-2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84-4FA5-8E41-9791CB823BCB}"/>
            </c:ext>
          </c:extLst>
        </c:ser>
        <c:ser>
          <c:idx val="10"/>
          <c:order val="10"/>
          <c:tx>
            <c:strRef>
              <c:f>'clojure-survey-ecosystem-involv'!$A$16</c:f>
              <c:strCache>
                <c:ptCount val="1"/>
                <c:pt idx="0">
                  <c:v>Telegram group chat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'clojure-survey-ecosystem-involv'!$B$16:$E$16</c:f>
              <c:numCache>
                <c:formatCode>General</c:formatCode>
                <c:ptCount val="4"/>
                <c:pt idx="3" formatCode="0.00%">
                  <c:v>6.0225303292894279E-2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84-4FA5-8E41-9791CB823BCB}"/>
            </c:ext>
          </c:extLst>
        </c:ser>
        <c:ser>
          <c:idx val="11"/>
          <c:order val="11"/>
          <c:tx>
            <c:strRef>
              <c:f>'clojure-survey-ecosystem-involv'!$A$17</c:f>
              <c:strCache>
                <c:ptCount val="1"/>
                <c:pt idx="0">
                  <c:v>#clojure on IRC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'clojure-survey-ecosystem-involv'!$B$17:$E$17</c:f>
              <c:numCache>
                <c:formatCode>0.00%</c:formatCode>
                <c:ptCount val="4"/>
                <c:pt idx="0">
                  <c:v>0.16555977229601518</c:v>
                </c:pt>
                <c:pt idx="1">
                  <c:v>0.10647693817468105</c:v>
                </c:pt>
                <c:pt idx="2">
                  <c:v>7.3303167420814483E-2</c:v>
                </c:pt>
                <c:pt idx="3">
                  <c:v>4.2027729636048526E-2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84-4FA5-8E41-9791CB823BCB}"/>
            </c:ext>
          </c:extLst>
        </c:ser>
        <c:ser>
          <c:idx val="12"/>
          <c:order val="12"/>
          <c:tx>
            <c:strRef>
              <c:f>'clojure-survey-ecosystem-involv'!$A$18</c:f>
              <c:strCache>
                <c:ptCount val="1"/>
                <c:pt idx="0">
                  <c:v>Online Clojure conference or meetup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'clojure-survey-ecosystem-involv'!$B$18:$E$18</c:f>
              <c:numCache>
                <c:formatCode>0.00%</c:formatCode>
                <c:ptCount val="4"/>
                <c:pt idx="0">
                  <c:v>8.2068311195445914E-2</c:v>
                </c:pt>
                <c:pt idx="1">
                  <c:v>6.3297350343473988E-2</c:v>
                </c:pt>
                <c:pt idx="2">
                  <c:v>6.0180995475113123E-2</c:v>
                </c:pt>
                <c:pt idx="3">
                  <c:v>3.8994800693240898E-2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84-4FA5-8E41-9791CB823BCB}"/>
            </c:ext>
          </c:extLst>
        </c:ser>
        <c:ser>
          <c:idx val="13"/>
          <c:order val="13"/>
          <c:tx>
            <c:strRef>
              <c:f>'clojure-survey-ecosystem-involv'!$A$19</c:f>
              <c:strCache>
                <c:ptCount val="1"/>
                <c:pt idx="0">
                  <c:v>Discord (Clojure, Lisp, etc)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'clojure-survey-ecosystem-involv'!$B$19:$E$19</c:f>
              <c:numCache>
                <c:formatCode>General</c:formatCode>
                <c:ptCount val="4"/>
                <c:pt idx="3" formatCode="0.00%">
                  <c:v>3.5961871750433277E-2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84-4FA5-8E41-9791CB823BCB}"/>
            </c:ext>
          </c:extLst>
        </c:ser>
        <c:ser>
          <c:idx val="14"/>
          <c:order val="14"/>
          <c:tx>
            <c:strRef>
              <c:f>'clojure-survey-ecosystem-involv'!$A$20</c:f>
              <c:strCache>
                <c:ptCount val="1"/>
                <c:pt idx="0">
                  <c:v>ClojureBridge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'clojure-survey-ecosystem-involv'!$B$1:$E$1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'clojure-survey-ecosystem-involv'!$B$20:$E$20</c:f>
              <c:numCache>
                <c:formatCode>0.00%</c:formatCode>
                <c:ptCount val="4"/>
                <c:pt idx="0">
                  <c:v>4.2694497153700189E-2</c:v>
                </c:pt>
                <c:pt idx="1">
                  <c:v>4.5632973503434739E-2</c:v>
                </c:pt>
                <c:pt idx="2">
                  <c:v>2.986425339366516E-2</c:v>
                </c:pt>
                <c:pt idx="3">
                  <c:v>2.4696707105719237E-2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84-4FA5-8E41-9791CB82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3904"/>
        <c:axId val="798604232"/>
      </c:scatterChart>
      <c:valAx>
        <c:axId val="798603904"/>
        <c:scaling>
          <c:orientation val="minMax"/>
          <c:max val="2020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04232"/>
        <c:crosses val="autoZero"/>
        <c:crossBetween val="midCat"/>
        <c:majorUnit val="1"/>
        <c:minorUnit val="1"/>
      </c:valAx>
      <c:valAx>
        <c:axId val="7986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survey responders participating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34290</xdr:rowOff>
    </xdr:from>
    <xdr:to>
      <xdr:col>16</xdr:col>
      <xdr:colOff>541020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56C84-371F-4C2D-A9B4-BD3CF9405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B4" workbookViewId="0">
      <selection activeCell="R18" sqref="R18"/>
    </sheetView>
  </sheetViews>
  <sheetFormatPr defaultRowHeight="14.4" x14ac:dyDescent="0.3"/>
  <cols>
    <col min="1" max="1" width="24.44140625" customWidth="1"/>
  </cols>
  <sheetData>
    <row r="1" spans="1:11" x14ac:dyDescent="0.3">
      <c r="A1" t="s">
        <v>0</v>
      </c>
      <c r="B1">
        <v>2017</v>
      </c>
      <c r="C1">
        <v>2018</v>
      </c>
      <c r="D1">
        <v>2019</v>
      </c>
      <c r="E1">
        <v>2020</v>
      </c>
      <c r="G1">
        <v>2015</v>
      </c>
      <c r="H1">
        <v>2016</v>
      </c>
      <c r="I1">
        <v>2018</v>
      </c>
      <c r="J1">
        <v>2019</v>
      </c>
      <c r="K1">
        <v>2020</v>
      </c>
    </row>
    <row r="2" spans="1:11" x14ac:dyDescent="0.3">
      <c r="A2" t="s">
        <v>1</v>
      </c>
      <c r="H2">
        <v>2108</v>
      </c>
      <c r="I2">
        <v>2038</v>
      </c>
      <c r="J2">
        <v>2210</v>
      </c>
      <c r="K2">
        <v>2308</v>
      </c>
    </row>
    <row r="4" spans="1:11" x14ac:dyDescent="0.3">
      <c r="A4" t="s">
        <v>2</v>
      </c>
      <c r="B4" s="2">
        <f t="shared" ref="B4:E4" si="0">SUM(B6:B20)</f>
        <v>2.4596774193548385</v>
      </c>
      <c r="C4" s="2">
        <f t="shared" si="0"/>
        <v>2.5667320902845927</v>
      </c>
      <c r="D4" s="2">
        <f t="shared" si="0"/>
        <v>2.9674208144796377</v>
      </c>
      <c r="E4" s="2">
        <f t="shared" si="0"/>
        <v>3.1460138648180243</v>
      </c>
      <c r="F4" s="2"/>
      <c r="G4" t="s">
        <v>3</v>
      </c>
      <c r="H4">
        <f>SUM(H6:H20)</f>
        <v>5185</v>
      </c>
      <c r="I4">
        <f>SUM(I6:I20)</f>
        <v>5231</v>
      </c>
      <c r="J4">
        <f>SUM(J6:J20)</f>
        <v>6558</v>
      </c>
      <c r="K4">
        <f>SUM(K6:K20)</f>
        <v>7261</v>
      </c>
    </row>
    <row r="6" spans="1:11" x14ac:dyDescent="0.3">
      <c r="A6" t="s">
        <v>4</v>
      </c>
      <c r="B6" s="1">
        <f>H6/H$2</f>
        <v>0.58776091081593929</v>
      </c>
      <c r="C6" s="1">
        <f>I6/I$2</f>
        <v>0.63395485770363103</v>
      </c>
      <c r="D6" s="1">
        <f>J6/J$2</f>
        <v>0.63484162895927598</v>
      </c>
      <c r="E6" s="1">
        <f>K6/K$2</f>
        <v>0.58925476603119586</v>
      </c>
      <c r="F6" s="1"/>
      <c r="H6">
        <v>1239</v>
      </c>
      <c r="I6">
        <v>1292</v>
      </c>
      <c r="J6">
        <v>1403</v>
      </c>
      <c r="K6">
        <v>1360</v>
      </c>
    </row>
    <row r="7" spans="1:11" x14ac:dyDescent="0.3">
      <c r="A7" t="s">
        <v>5</v>
      </c>
      <c r="B7" s="1">
        <f>H7/H$2</f>
        <v>0.45161290322580644</v>
      </c>
      <c r="C7" s="1">
        <f>I7/I$2</f>
        <v>0.49803729146221787</v>
      </c>
      <c r="D7" s="1">
        <f>J7/J$2</f>
        <v>0.54343891402714928</v>
      </c>
      <c r="E7" s="1">
        <f>K7/K$2</f>
        <v>0.46187175043327555</v>
      </c>
      <c r="F7" s="1"/>
      <c r="H7">
        <v>952</v>
      </c>
      <c r="I7">
        <v>1015</v>
      </c>
      <c r="J7">
        <v>1201</v>
      </c>
      <c r="K7">
        <v>1066</v>
      </c>
    </row>
    <row r="8" spans="1:11" x14ac:dyDescent="0.3">
      <c r="A8" t="s">
        <v>6</v>
      </c>
      <c r="E8" s="1">
        <f>K8/K$2</f>
        <v>0.41811091854419413</v>
      </c>
      <c r="F8" s="1"/>
      <c r="K8">
        <v>965</v>
      </c>
    </row>
    <row r="9" spans="1:11" x14ac:dyDescent="0.3">
      <c r="A9" t="s">
        <v>7</v>
      </c>
      <c r="D9" s="1">
        <f>J9/J$2</f>
        <v>0.48506787330316742</v>
      </c>
      <c r="E9" s="1">
        <f>K9/K$2</f>
        <v>0.37521663778162911</v>
      </c>
      <c r="F9" s="1"/>
      <c r="J9">
        <v>1072</v>
      </c>
      <c r="K9">
        <v>866</v>
      </c>
    </row>
    <row r="10" spans="1:11" x14ac:dyDescent="0.3">
      <c r="A10" t="s">
        <v>8</v>
      </c>
      <c r="B10" s="1">
        <f>H10/H$2</f>
        <v>0.34440227703984821</v>
      </c>
      <c r="C10" s="1">
        <f>I10/I$2</f>
        <v>0.34690873405299311</v>
      </c>
      <c r="D10" s="1">
        <f>J10/J$2</f>
        <v>0.3063348416289593</v>
      </c>
      <c r="E10" s="1">
        <f>K10/K$2</f>
        <v>0.28076256499133451</v>
      </c>
      <c r="F10" s="1"/>
      <c r="H10">
        <v>726</v>
      </c>
      <c r="I10">
        <v>707</v>
      </c>
      <c r="J10">
        <v>677</v>
      </c>
      <c r="K10">
        <v>648</v>
      </c>
    </row>
    <row r="11" spans="1:11" x14ac:dyDescent="0.3">
      <c r="A11" t="s">
        <v>9</v>
      </c>
      <c r="B11" s="1">
        <f>H11/H$2</f>
        <v>0.26138519924098674</v>
      </c>
      <c r="C11" s="1">
        <f>I11/I$2</f>
        <v>0.21786064769381747</v>
      </c>
      <c r="D11" s="1">
        <f>J11/J$2</f>
        <v>0.19547511312217195</v>
      </c>
      <c r="E11" s="1">
        <f>K11/K$2</f>
        <v>0.24350086655112652</v>
      </c>
      <c r="F11" s="1"/>
      <c r="H11">
        <v>551</v>
      </c>
      <c r="I11">
        <v>444</v>
      </c>
      <c r="J11">
        <v>432</v>
      </c>
      <c r="K11">
        <v>562</v>
      </c>
    </row>
    <row r="12" spans="1:11" x14ac:dyDescent="0.3">
      <c r="A12" t="s">
        <v>10</v>
      </c>
      <c r="C12" s="1">
        <f>I12/I$2</f>
        <v>0.16830225711481844</v>
      </c>
      <c r="D12" s="1">
        <f>J12/J$2</f>
        <v>0.21719457013574661</v>
      </c>
      <c r="E12" s="1">
        <f>K12/K$2</f>
        <v>0.22183708838821489</v>
      </c>
      <c r="F12" s="1"/>
      <c r="I12">
        <v>343</v>
      </c>
      <c r="J12">
        <v>480</v>
      </c>
      <c r="K12">
        <v>512</v>
      </c>
    </row>
    <row r="13" spans="1:11" x14ac:dyDescent="0.3">
      <c r="A13" t="s">
        <v>11</v>
      </c>
      <c r="B13" s="1">
        <f>H13/H$2</f>
        <v>0.52419354838709675</v>
      </c>
      <c r="C13" s="1">
        <f>I13/I$2</f>
        <v>0.48626104023552502</v>
      </c>
      <c r="D13" s="1">
        <f>J13/J$2</f>
        <v>0.3746606334841629</v>
      </c>
      <c r="E13" s="1">
        <f>K13/K$2</f>
        <v>0.17027729636048528</v>
      </c>
      <c r="F13" s="1"/>
      <c r="H13">
        <v>1105</v>
      </c>
      <c r="I13">
        <v>991</v>
      </c>
      <c r="J13">
        <v>828</v>
      </c>
      <c r="K13">
        <v>393</v>
      </c>
    </row>
    <row r="14" spans="1:11" x14ac:dyDescent="0.3">
      <c r="A14" t="s">
        <v>12</v>
      </c>
      <c r="E14" s="1">
        <f>K14/K$2</f>
        <v>0.11091854419410745</v>
      </c>
      <c r="F14" s="1"/>
      <c r="K14">
        <v>256</v>
      </c>
    </row>
    <row r="15" spans="1:11" x14ac:dyDescent="0.3">
      <c r="A15" t="s">
        <v>13</v>
      </c>
      <c r="D15" s="1">
        <f>J15/J$2</f>
        <v>4.7058823529411764E-2</v>
      </c>
      <c r="E15" s="1">
        <f>K15/K$2</f>
        <v>7.2357019064124783E-2</v>
      </c>
      <c r="F15" s="1"/>
      <c r="J15">
        <v>104</v>
      </c>
      <c r="K15">
        <v>167</v>
      </c>
    </row>
    <row r="16" spans="1:11" x14ac:dyDescent="0.3">
      <c r="A16" t="s">
        <v>14</v>
      </c>
      <c r="E16" s="1">
        <f>K16/K$2</f>
        <v>6.0225303292894279E-2</v>
      </c>
      <c r="F16" s="1"/>
      <c r="K16">
        <v>139</v>
      </c>
    </row>
    <row r="17" spans="1:11" x14ac:dyDescent="0.3">
      <c r="A17" t="s">
        <v>15</v>
      </c>
      <c r="B17" s="1">
        <f>H17/H$2</f>
        <v>0.16555977229601518</v>
      </c>
      <c r="C17" s="1">
        <f>I17/I$2</f>
        <v>0.10647693817468105</v>
      </c>
      <c r="D17" s="1">
        <f>J17/J$2</f>
        <v>7.3303167420814483E-2</v>
      </c>
      <c r="E17" s="1">
        <f>K17/K$2</f>
        <v>4.2027729636048526E-2</v>
      </c>
      <c r="F17" s="1"/>
      <c r="H17">
        <v>349</v>
      </c>
      <c r="I17">
        <v>217</v>
      </c>
      <c r="J17">
        <v>162</v>
      </c>
      <c r="K17">
        <v>97</v>
      </c>
    </row>
    <row r="18" spans="1:11" x14ac:dyDescent="0.3">
      <c r="A18" t="s">
        <v>16</v>
      </c>
      <c r="B18" s="1">
        <f>H18/H$2</f>
        <v>8.2068311195445914E-2</v>
      </c>
      <c r="C18" s="1">
        <f>I18/I$2</f>
        <v>6.3297350343473988E-2</v>
      </c>
      <c r="D18" s="1">
        <f>J18/J$2</f>
        <v>6.0180995475113123E-2</v>
      </c>
      <c r="E18" s="1">
        <f>K18/K$2</f>
        <v>3.8994800693240898E-2</v>
      </c>
      <c r="F18" s="1"/>
      <c r="H18">
        <v>173</v>
      </c>
      <c r="I18">
        <v>129</v>
      </c>
      <c r="J18">
        <v>133</v>
      </c>
      <c r="K18">
        <v>90</v>
      </c>
    </row>
    <row r="19" spans="1:11" x14ac:dyDescent="0.3">
      <c r="A19" t="s">
        <v>17</v>
      </c>
      <c r="E19" s="1">
        <f>K19/K$2</f>
        <v>3.5961871750433277E-2</v>
      </c>
      <c r="F19" s="1"/>
      <c r="K19">
        <v>83</v>
      </c>
    </row>
    <row r="20" spans="1:11" x14ac:dyDescent="0.3">
      <c r="A20" t="s">
        <v>18</v>
      </c>
      <c r="B20" s="1">
        <f>H20/H$2</f>
        <v>4.2694497153700189E-2</v>
      </c>
      <c r="C20" s="1">
        <f>I20/I$2</f>
        <v>4.5632973503434739E-2</v>
      </c>
      <c r="D20" s="1">
        <f>J20/J$2</f>
        <v>2.986425339366516E-2</v>
      </c>
      <c r="E20" s="1">
        <f>K20/K$2</f>
        <v>2.4696707105719237E-2</v>
      </c>
      <c r="F20" s="1"/>
      <c r="H20">
        <v>90</v>
      </c>
      <c r="I20">
        <v>93</v>
      </c>
      <c r="J20">
        <v>66</v>
      </c>
      <c r="K20">
        <v>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clojure-survey-ecosystem-involv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Fingerhut, John Andy</dc:creator>
  <cp:lastModifiedBy>Fingerhut, John Andy</cp:lastModifiedBy>
  <dcterms:created xsi:type="dcterms:W3CDTF">2021-01-06T22:10:49Z</dcterms:created>
  <dcterms:modified xsi:type="dcterms:W3CDTF">2021-01-06T22:40:06Z</dcterms:modified>
</cp:coreProperties>
</file>