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8_{3D4578B0-FEB3-4062-A8D1-10C070084FD9}" xr6:coauthVersionLast="47" xr6:coauthVersionMax="47" xr10:uidLastSave="{00000000-0000-0000-0000-000000000000}"/>
  <bookViews>
    <workbookView xWindow="2688" yWindow="2688" windowWidth="17280" windowHeight="896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1" l="1"/>
  <c r="H30" i="11"/>
  <c r="H40" i="11"/>
  <c r="H39" i="11"/>
  <c r="H38" i="11"/>
  <c r="H37" i="11"/>
  <c r="H36" i="11"/>
  <c r="H35" i="11"/>
  <c r="H34" i="11"/>
  <c r="H7" i="11"/>
  <c r="E22" i="11" l="1"/>
  <c r="E24" i="11"/>
  <c r="E17" i="11"/>
  <c r="E19" i="11"/>
  <c r="E11" i="11"/>
  <c r="E9" i="11"/>
  <c r="F9" i="11" s="1"/>
  <c r="H23" i="11" l="1"/>
  <c r="I5" i="11"/>
  <c r="H33" i="11"/>
  <c r="H32" i="11"/>
  <c r="H31" i="11"/>
  <c r="H29" i="11"/>
  <c r="H26" i="11"/>
  <c r="H22" i="11"/>
  <c r="H21" i="11"/>
  <c r="H14" i="11"/>
  <c r="H8" i="11"/>
  <c r="H9" i="11" l="1"/>
  <c r="I6" i="11"/>
  <c r="H27" i="11" l="1"/>
  <c r="H25" i="11"/>
  <c r="H10" i="11"/>
  <c r="H24" i="11"/>
  <c r="H15" i="11"/>
  <c r="H13" i="11"/>
  <c r="E12" i="11"/>
  <c r="J5" i="11"/>
  <c r="K5" i="11" s="1"/>
  <c r="L5" i="11" s="1"/>
  <c r="M5" i="11" s="1"/>
  <c r="N5" i="11" s="1"/>
  <c r="O5" i="11" s="1"/>
  <c r="P5" i="11" s="1"/>
  <c r="I4" i="11"/>
  <c r="H16" i="11" l="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W6" i="1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<sst xmlns="http://schemas.openxmlformats.org/spreadsheetml/2006/main" count="105" uniqueCount="84">
  <si>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</si>
  <si>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</si>
  <si>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</si>
  <si>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</si>
  <si>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</si>
  <si>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                                      The Cool Coders </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</si>
  <si>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</si>
  <si>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</si>
  <si>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</si>
  <si>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</si>
  <si>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 xml:space="preserve">ASSIGNED
TO </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</si>
  <si>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</si>
  <si>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</si>
  <si>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</si>
  <si>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</si>
  <si>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</si>
  <si>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</si>
  <si>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CSS</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</si>
  <si>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</si>
  <si>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Headder and Footer CSS</t>
  </si>
  <si>
    <t>Jaleta and Emily</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</si>
  <si>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</si>
  <si>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Taking Images and Editing </t>
  </si>
  <si>
    <t>Jaleta and Segni</t>
  </si>
  <si>
    <t>Client Side Page CSS</t>
  </si>
  <si>
    <t>Oriana and Segni</t>
  </si>
  <si>
    <t>Admin Side Page CSS</t>
  </si>
  <si>
    <t>Oriana and Jaleta</t>
  </si>
  <si>
    <t>Communiacting and Taking Client Feedback</t>
  </si>
  <si>
    <t>Segni</t>
  </si>
  <si>
    <t>NOT YET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</si>
  <si>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</si>
  <si>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Java Script </t>
  </si>
  <si>
    <t>Pop-up Admin Login Box</t>
  </si>
  <si>
    <t>Customer Login Page</t>
  </si>
  <si>
    <t>Segni and Emily</t>
  </si>
  <si>
    <t xml:space="preserve">Additional Styling Scripts </t>
  </si>
  <si>
    <t>Oriana and Emily</t>
  </si>
  <si>
    <t>Contact US form Validation</t>
  </si>
  <si>
    <t>Jaleta and Oriana</t>
  </si>
  <si>
    <t>Delivery and Pick up JS switch</t>
  </si>
  <si>
    <t>Jaleta</t>
  </si>
  <si>
    <t>Sample phase title block</t>
  </si>
  <si>
    <t>PHP</t>
  </si>
  <si>
    <t xml:space="preserve">Contact Form and Cart Variable Collection </t>
  </si>
  <si>
    <t>Form Filtering</t>
  </si>
  <si>
    <t xml:space="preserve">Segni </t>
  </si>
  <si>
    <t>Email Validation and Social Media Set up</t>
  </si>
  <si>
    <t>Emily</t>
  </si>
  <si>
    <t>Oriana</t>
  </si>
  <si>
    <t>SQL</t>
  </si>
  <si>
    <t>Database Creation and PHP - SQL Linking</t>
  </si>
  <si>
    <t xml:space="preserve">Coding the Contact Fom Database </t>
  </si>
  <si>
    <t>Organizing Ppt Presentation</t>
  </si>
  <si>
    <t>This is an empty row</t>
  </si>
  <si>
    <t xml:space="preserve">   Progress Report  (Milestone 6)</t>
  </si>
  <si>
    <t xml:space="preserve">Coding the Orders Placed Database </t>
  </si>
  <si>
    <t>Emily and Oriana</t>
  </si>
  <si>
    <t>Coding and Filling User and Admin Database</t>
  </si>
  <si>
    <t>Final Organization</t>
  </si>
  <si>
    <t>This row marks the end of the Project Schedule. DO NOT enter anything in this row. 
Insert new rows ABOVE this one to continue building out your Project Schedule.</t>
  </si>
  <si>
    <t>Testing (All links and SQL Injections)</t>
  </si>
  <si>
    <t>Commenting</t>
  </si>
  <si>
    <t>Local Hosting</t>
  </si>
  <si>
    <t xml:space="preserve"> Segni</t>
  </si>
  <si>
    <t>Final Ppt Presentation</t>
  </si>
  <si>
    <t xml:space="preserve">Final Client Report </t>
  </si>
  <si>
    <t>All</t>
  </si>
  <si>
    <t>Final Presentation DAY (Milestone 7)</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</si>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</sst>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1"/>
      <color rgb="FF00000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D966"/>
        <bgColor indexed="64"/>
      </patternFill>
    </fill>
    <fill>
      <patternFill patternType="solid">
        <fgColor rgb="FFFFF2CC"/>
        <bgColor indexed="64"/>
      </patternFill>
    </fill>
    <fill>
      <patternFill patternType="solid">
        <fgColor rgb="FFBFBFBF"/>
        <bgColor indexed="64"/>
      </patternFill>
    </fill>
    <fill>
      <patternFill patternType="solid">
        <fgColor rgb="FFED7D3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21" fillId="0" borderId="0" xfId="0" applyFont="1" applyAlignment="1">
      <alignment vertical="center" wrapText="1"/>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4" fontId="7" fillId="14" borderId="2" xfId="10" applyFill="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7" fillId="9" borderId="2" xfId="12" applyFill="1" applyAlignment="1">
      <alignment horizontal="center" vertical="center" indent="2"/>
    </xf>
    <xf numFmtId="0" fontId="0" fillId="16" borderId="9" xfId="0" applyFill="1" applyBorder="1" applyAlignment="1">
      <alignment vertical="center"/>
    </xf>
    <xf numFmtId="0" fontId="7" fillId="0" borderId="0" xfId="8" applyAlignment="1">
      <alignment horizontal="right" indent="1"/>
    </xf>
    <xf numFmtId="0" fontId="7" fillId="0" borderId="7" xfId="8" applyBorder="1" applyAlignment="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571500</xdr:colOff>
      <xdr:row>0</xdr:row>
      <xdr:rowOff>247650</xdr:rowOff>
    </xdr:from>
    <xdr:to>
      <xdr:col>2</xdr:col>
      <xdr:colOff>180975</xdr:colOff>
      <xdr:row>3</xdr:row>
      <xdr:rowOff>228600</xdr:rowOff>
    </xdr:to>
    <xdr:pic>
      <xdr:nvPicPr>
        <xdr:cNvPr id="2" name="Picture 1">
          <a:extLst>
            <a:ext uri="{FF2B5EF4-FFF2-40B4-BE49-F238E27FC236}">
              <a16:creationId xmlns:a16="http://schemas.microsoft.com/office/drawing/2014/main" id="{9FCADC89-E911-3E22-F5AE-010C477B4E52}"/>
            </a:ext>
          </a:extLst>
        </xdr:cNvPr>
        <xdr:cNvPicPr>
          <a:picLocks noChangeAspect="1"/>
        </xdr:cNvPicPr>
      </xdr:nvPicPr>
      <xdr:blipFill>
        <a:blip xmlns:r="http://schemas.openxmlformats.org/officeDocument/2006/relationships" r:embed="rId1"/>
        <a:stretch>
          <a:fillRect/>
        </a:stretch>
      </xdr:blipFill>
      <xdr:spPr>
        <a:xfrm>
          <a:off x="752475" y="247650"/>
          <a:ext cx="2371725" cy="1123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40"/>
  <sheetViews>
    <sheetView showGridLines="0" tabSelected="1" showRuler="0" zoomScaleNormal="100" zoomScalePageLayoutView="70" workbookViewId="0">
      <pane ySplit="6" topLeftCell="A36" activePane="bottomLeft" state="frozen"/>
      <selection pane="bottomLeft" activeCell="L38" sqref="L38"/>
    </sheetView>
  </sheetViews>
  <sheetFormatPr defaultRowHeight="30" customHeight="1" x14ac:dyDescent="0.3"/>
  <cols>
    <col min="1" max="1" width="2.6640625" style="47" customWidth="1"/>
    <col min="2" max="2" width="41.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57" width="2.5546875" customWidth="1"/>
    <col min="62" max="63" width="10.33203125"/>
  </cols>
  <sheetData>
    <row r="1" spans="1:57" ht="30" customHeight="1" x14ac:dyDescent="0.55000000000000004">
      <c r="A1" s="48" t="s">
        <v>0</v>
      </c>
      <c r="B1" s="50"/>
      <c r="C1" s="1"/>
      <c r="D1" s="2"/>
      <c r="E1" s="4"/>
      <c r="F1" s="36"/>
      <c r="H1" s="2"/>
      <c r="I1" s="70"/>
    </row>
    <row r="2" spans="1:57" ht="30" customHeight="1" x14ac:dyDescent="0.35">
      <c r="A2" s="47" t="s">
        <v>1</v>
      </c>
      <c r="B2" s="51"/>
      <c r="I2" s="71"/>
    </row>
    <row r="3" spans="1:57" ht="30" customHeight="1" x14ac:dyDescent="0.3">
      <c r="A3" s="47" t="s">
        <v>2</v>
      </c>
      <c r="B3" s="52"/>
      <c r="C3" s="90" t="s">
        <v>3</v>
      </c>
      <c r="D3" s="91"/>
      <c r="E3" s="95">
        <f ca="1">TODAY()</f>
        <v>44870</v>
      </c>
      <c r="F3" s="95"/>
    </row>
    <row r="4" spans="1:57" ht="30" customHeight="1" x14ac:dyDescent="0.3">
      <c r="A4" s="48" t="s">
        <v>4</v>
      </c>
      <c r="B4" s="73" t="s">
        <v>5</v>
      </c>
      <c r="C4" s="90" t="s">
        <v>6</v>
      </c>
      <c r="D4" s="91"/>
      <c r="E4" s="6">
        <v>1</v>
      </c>
      <c r="I4" s="92">
        <f ca="1">I5</f>
        <v>44865</v>
      </c>
      <c r="J4" s="93"/>
      <c r="K4" s="93"/>
      <c r="L4" s="93"/>
      <c r="M4" s="93"/>
      <c r="N4" s="93"/>
      <c r="O4" s="94"/>
      <c r="P4" s="92">
        <f ca="1">P5</f>
        <v>44872</v>
      </c>
      <c r="Q4" s="93"/>
      <c r="R4" s="93"/>
      <c r="S4" s="93"/>
      <c r="T4" s="93"/>
      <c r="U4" s="93"/>
      <c r="V4" s="94"/>
      <c r="W4" s="92">
        <f ca="1">W5</f>
        <v>44879</v>
      </c>
      <c r="X4" s="93"/>
      <c r="Y4" s="93"/>
      <c r="Z4" s="93"/>
      <c r="AA4" s="93"/>
      <c r="AB4" s="93"/>
      <c r="AC4" s="94"/>
      <c r="AD4" s="92">
        <f ca="1">AD5</f>
        <v>44886</v>
      </c>
      <c r="AE4" s="93"/>
      <c r="AF4" s="93"/>
      <c r="AG4" s="93"/>
      <c r="AH4" s="93"/>
      <c r="AI4" s="93"/>
      <c r="AJ4" s="94"/>
      <c r="AK4" s="92">
        <f ca="1">AK5</f>
        <v>44893</v>
      </c>
      <c r="AL4" s="93"/>
      <c r="AM4" s="93"/>
      <c r="AN4" s="93"/>
      <c r="AO4" s="93"/>
      <c r="AP4" s="93"/>
      <c r="AQ4" s="94"/>
      <c r="AR4" s="92">
        <f ca="1">AR5</f>
        <v>44900</v>
      </c>
      <c r="AS4" s="93"/>
      <c r="AT4" s="93"/>
      <c r="AU4" s="93"/>
      <c r="AV4" s="93"/>
      <c r="AW4" s="93"/>
      <c r="AX4" s="94"/>
      <c r="AY4" s="92">
        <f ca="1">AY5</f>
        <v>44907</v>
      </c>
      <c r="AZ4" s="93"/>
      <c r="BA4" s="93"/>
      <c r="BB4" s="93"/>
      <c r="BC4" s="93"/>
      <c r="BD4" s="93"/>
      <c r="BE4" s="94"/>
    </row>
    <row r="5" spans="1:57" ht="15" customHeight="1" x14ac:dyDescent="0.3">
      <c r="A5" s="48" t="s">
        <v>7</v>
      </c>
      <c r="B5" s="69"/>
      <c r="C5" s="69"/>
      <c r="D5" s="69"/>
      <c r="E5" s="69"/>
      <c r="F5" s="69"/>
      <c r="G5" s="69"/>
      <c r="I5" s="10">
        <f ca="1">Project_Start-WEEKDAY(Project_Start,1)+2+7*(Display_Week-1)</f>
        <v>44865</v>
      </c>
      <c r="J5" s="9">
        <f ca="1">I5+1</f>
        <v>44866</v>
      </c>
      <c r="K5" s="9">
        <f t="shared" ref="K5:AX5" ca="1" si="0">J5+1</f>
        <v>44867</v>
      </c>
      <c r="L5" s="9">
        <f t="shared" ca="1" si="0"/>
        <v>44868</v>
      </c>
      <c r="M5" s="9">
        <f t="shared" ca="1" si="0"/>
        <v>44869</v>
      </c>
      <c r="N5" s="9">
        <f t="shared" ca="1" si="0"/>
        <v>44870</v>
      </c>
      <c r="O5" s="11">
        <f t="shared" ca="1" si="0"/>
        <v>44871</v>
      </c>
      <c r="P5" s="10">
        <f ca="1">O5+1</f>
        <v>44872</v>
      </c>
      <c r="Q5" s="9">
        <f ca="1">P5+1</f>
        <v>44873</v>
      </c>
      <c r="R5" s="9">
        <f t="shared" ca="1" si="0"/>
        <v>44874</v>
      </c>
      <c r="S5" s="9">
        <f t="shared" ca="1" si="0"/>
        <v>44875</v>
      </c>
      <c r="T5" s="9">
        <f t="shared" ca="1" si="0"/>
        <v>44876</v>
      </c>
      <c r="U5" s="9">
        <f t="shared" ca="1" si="0"/>
        <v>44877</v>
      </c>
      <c r="V5" s="11">
        <f t="shared" ca="1" si="0"/>
        <v>44878</v>
      </c>
      <c r="W5" s="10">
        <f ca="1">V5+1</f>
        <v>44879</v>
      </c>
      <c r="X5" s="9">
        <f ca="1">W5+1</f>
        <v>44880</v>
      </c>
      <c r="Y5" s="9">
        <f t="shared" ca="1" si="0"/>
        <v>44881</v>
      </c>
      <c r="Z5" s="9">
        <f t="shared" ca="1" si="0"/>
        <v>44882</v>
      </c>
      <c r="AA5" s="9">
        <f t="shared" ca="1" si="0"/>
        <v>44883</v>
      </c>
      <c r="AB5" s="9">
        <f t="shared" ca="1" si="0"/>
        <v>44884</v>
      </c>
      <c r="AC5" s="11">
        <f t="shared" ca="1" si="0"/>
        <v>44885</v>
      </c>
      <c r="AD5" s="10">
        <f ca="1">AC5+1</f>
        <v>44886</v>
      </c>
      <c r="AE5" s="9">
        <f ca="1">AD5+1</f>
        <v>44887</v>
      </c>
      <c r="AF5" s="9">
        <f t="shared" ca="1" si="0"/>
        <v>44888</v>
      </c>
      <c r="AG5" s="9">
        <f t="shared" ca="1" si="0"/>
        <v>44889</v>
      </c>
      <c r="AH5" s="9">
        <f t="shared" ca="1" si="0"/>
        <v>44890</v>
      </c>
      <c r="AI5" s="9">
        <f t="shared" ca="1" si="0"/>
        <v>44891</v>
      </c>
      <c r="AJ5" s="11">
        <f t="shared" ca="1" si="0"/>
        <v>44892</v>
      </c>
      <c r="AK5" s="10">
        <f ca="1">AJ5+1</f>
        <v>44893</v>
      </c>
      <c r="AL5" s="9">
        <f ca="1">AK5+1</f>
        <v>44894</v>
      </c>
      <c r="AM5" s="9">
        <f t="shared" ca="1" si="0"/>
        <v>44895</v>
      </c>
      <c r="AN5" s="9">
        <f t="shared" ca="1" si="0"/>
        <v>44896</v>
      </c>
      <c r="AO5" s="9">
        <f t="shared" ca="1" si="0"/>
        <v>44897</v>
      </c>
      <c r="AP5" s="9">
        <f t="shared" ca="1" si="0"/>
        <v>44898</v>
      </c>
      <c r="AQ5" s="11">
        <f t="shared" ca="1" si="0"/>
        <v>44899</v>
      </c>
      <c r="AR5" s="10">
        <f ca="1">AQ5+1</f>
        <v>44900</v>
      </c>
      <c r="AS5" s="9">
        <f ca="1">AR5+1</f>
        <v>44901</v>
      </c>
      <c r="AT5" s="9">
        <f t="shared" ca="1" si="0"/>
        <v>44902</v>
      </c>
      <c r="AU5" s="9">
        <f t="shared" ca="1" si="0"/>
        <v>44903</v>
      </c>
      <c r="AV5" s="9">
        <f t="shared" ca="1" si="0"/>
        <v>44904</v>
      </c>
      <c r="AW5" s="9">
        <f t="shared" ca="1" si="0"/>
        <v>44905</v>
      </c>
      <c r="AX5" s="11">
        <f t="shared" ca="1" si="0"/>
        <v>44906</v>
      </c>
      <c r="AY5" s="10">
        <f ca="1">AX5+1</f>
        <v>44907</v>
      </c>
      <c r="AZ5" s="9">
        <f ca="1">AY5+1</f>
        <v>44908</v>
      </c>
      <c r="BA5" s="9">
        <f t="shared" ref="BA5:BB5" ca="1" si="1">AZ5+1</f>
        <v>44909</v>
      </c>
      <c r="BB5" s="9">
        <f t="shared" ca="1" si="1"/>
        <v>44910</v>
      </c>
      <c r="BC5" s="9"/>
      <c r="BD5" s="9"/>
      <c r="BE5" s="11"/>
    </row>
    <row r="6" spans="1:57" ht="30" customHeight="1" x14ac:dyDescent="0.3">
      <c r="A6" s="48" t="s">
        <v>8</v>
      </c>
      <c r="B6" s="7" t="s">
        <v>9</v>
      </c>
      <c r="C6" s="8" t="s">
        <v>10</v>
      </c>
      <c r="D6" s="8" t="s">
        <v>11</v>
      </c>
      <c r="E6" s="8" t="s">
        <v>12</v>
      </c>
      <c r="F6" s="8" t="s">
        <v>13</v>
      </c>
      <c r="G6" s="8"/>
      <c r="H6" s="8" t="s">
        <v>14</v>
      </c>
      <c r="I6" s="12" t="str">
        <f t="shared" ref="I6" ca="1" si="2">LEFT(TEXT(I5,"ddd"),1)</f>
        <v>M</v>
      </c>
      <c r="J6" s="12" t="str">
        <f t="shared" ref="J6:AR6" ca="1" si="3">LEFT(TEXT(J5,"ddd"),1)</f>
        <v>T</v>
      </c>
      <c r="K6" s="12" t="str">
        <f t="shared" ca="1" si="3"/>
        <v>W</v>
      </c>
      <c r="L6" s="12" t="str">
        <f t="shared" ca="1" si="3"/>
        <v>T</v>
      </c>
      <c r="M6" s="12" t="str">
        <f t="shared" ca="1" si="3"/>
        <v>F</v>
      </c>
      <c r="N6" s="12" t="str">
        <f t="shared" ca="1" si="3"/>
        <v>S</v>
      </c>
      <c r="O6" s="12" t="str">
        <f t="shared" ca="1" si="3"/>
        <v>S</v>
      </c>
      <c r="P6" s="12" t="str">
        <f t="shared" ca="1" si="3"/>
        <v>M</v>
      </c>
      <c r="Q6" s="12" t="str">
        <f t="shared" ca="1" si="3"/>
        <v>T</v>
      </c>
      <c r="R6" s="12" t="str">
        <f t="shared" ca="1" si="3"/>
        <v>W</v>
      </c>
      <c r="S6" s="12" t="str">
        <f t="shared" ca="1" si="3"/>
        <v>T</v>
      </c>
      <c r="T6" s="12" t="str">
        <f t="shared" ca="1" si="3"/>
        <v>F</v>
      </c>
      <c r="U6" s="12" t="str">
        <f t="shared" ca="1" si="3"/>
        <v>S</v>
      </c>
      <c r="V6" s="12" t="str">
        <f t="shared" ca="1" si="3"/>
        <v>S</v>
      </c>
      <c r="W6" s="12" t="str">
        <f t="shared" ca="1" si="3"/>
        <v>M</v>
      </c>
      <c r="X6" s="12" t="str">
        <f t="shared" ca="1" si="3"/>
        <v>T</v>
      </c>
      <c r="Y6" s="12" t="str">
        <f t="shared" ca="1" si="3"/>
        <v>W</v>
      </c>
      <c r="Z6" s="12" t="str">
        <f t="shared" ca="1" si="3"/>
        <v>T</v>
      </c>
      <c r="AA6" s="12" t="str">
        <f t="shared" ca="1" si="3"/>
        <v>F</v>
      </c>
      <c r="AB6" s="12" t="str">
        <f t="shared" ca="1" si="3"/>
        <v>S</v>
      </c>
      <c r="AC6" s="12" t="str">
        <f t="shared" ca="1" si="3"/>
        <v>S</v>
      </c>
      <c r="AD6" s="12" t="str">
        <f t="shared" ca="1" si="3"/>
        <v>M</v>
      </c>
      <c r="AE6" s="12" t="str">
        <f t="shared" ca="1" si="3"/>
        <v>T</v>
      </c>
      <c r="AF6" s="12" t="str">
        <f t="shared" ca="1" si="3"/>
        <v>W</v>
      </c>
      <c r="AG6" s="12" t="str">
        <f t="shared" ca="1" si="3"/>
        <v>T</v>
      </c>
      <c r="AH6" s="12" t="str">
        <f t="shared" ca="1" si="3"/>
        <v>F</v>
      </c>
      <c r="AI6" s="12" t="str">
        <f t="shared" ca="1" si="3"/>
        <v>S</v>
      </c>
      <c r="AJ6" s="12" t="str">
        <f t="shared" ca="1" si="3"/>
        <v>S</v>
      </c>
      <c r="AK6" s="12" t="str">
        <f t="shared" ca="1" si="3"/>
        <v>M</v>
      </c>
      <c r="AL6" s="12" t="str">
        <f t="shared" ca="1" si="3"/>
        <v>T</v>
      </c>
      <c r="AM6" s="12" t="str">
        <f t="shared" ca="1" si="3"/>
        <v>W</v>
      </c>
      <c r="AN6" s="12" t="str">
        <f t="shared" ca="1" si="3"/>
        <v>T</v>
      </c>
      <c r="AO6" s="12" t="str">
        <f t="shared" ca="1" si="3"/>
        <v>F</v>
      </c>
      <c r="AP6" s="12" t="str">
        <f t="shared" ca="1" si="3"/>
        <v>S</v>
      </c>
      <c r="AQ6" s="12" t="str">
        <f t="shared" ca="1" si="3"/>
        <v>S</v>
      </c>
      <c r="AR6" s="12" t="str">
        <f t="shared" ca="1" si="3"/>
        <v>M</v>
      </c>
      <c r="AS6" s="12" t="str">
        <f t="shared" ref="AS6:BB6" ca="1" si="4">LEFT(TEXT(AS5,"ddd"),1)</f>
        <v>T</v>
      </c>
      <c r="AT6" s="12" t="str">
        <f t="shared" ca="1" si="4"/>
        <v>W</v>
      </c>
      <c r="AU6" s="12" t="str">
        <f t="shared" ca="1" si="4"/>
        <v>T</v>
      </c>
      <c r="AV6" s="12" t="str">
        <f t="shared" ca="1" si="4"/>
        <v>F</v>
      </c>
      <c r="AW6" s="12" t="str">
        <f t="shared" ca="1" si="4"/>
        <v>S</v>
      </c>
      <c r="AX6" s="12" t="str">
        <f t="shared" ca="1" si="4"/>
        <v>S</v>
      </c>
      <c r="AY6" s="12" t="str">
        <f t="shared" ca="1" si="4"/>
        <v>M</v>
      </c>
      <c r="AZ6" s="12" t="str">
        <f t="shared" ca="1" si="4"/>
        <v>T</v>
      </c>
      <c r="BA6" s="12" t="str">
        <f t="shared" ca="1" si="4"/>
        <v>W</v>
      </c>
      <c r="BB6" s="12" t="str">
        <f t="shared" ca="1" si="4"/>
        <v>T</v>
      </c>
      <c r="BC6" s="12"/>
      <c r="BD6" s="12"/>
      <c r="BE6" s="12"/>
    </row>
    <row r="7" spans="1:57" ht="30" hidden="1" customHeight="1" x14ac:dyDescent="0.3">
      <c r="A7" s="47" t="s">
        <v>15</v>
      </c>
      <c r="C7" s="49"/>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row>
    <row r="8" spans="1:57" s="3" customFormat="1" ht="30" customHeight="1" x14ac:dyDescent="0.3">
      <c r="A8" s="48" t="s">
        <v>16</v>
      </c>
      <c r="B8" s="14" t="s">
        <v>17</v>
      </c>
      <c r="C8" s="57"/>
      <c r="D8" s="15"/>
      <c r="E8" s="16"/>
      <c r="F8" s="17"/>
      <c r="G8" s="13"/>
      <c r="H8" s="13" t="str">
        <f t="shared" ref="H8:H40" si="5">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row>
    <row r="9" spans="1:57" s="3" customFormat="1" ht="30" customHeight="1" x14ac:dyDescent="0.3">
      <c r="A9" s="48" t="s">
        <v>18</v>
      </c>
      <c r="B9" s="65" t="s">
        <v>19</v>
      </c>
      <c r="C9" s="58" t="s">
        <v>20</v>
      </c>
      <c r="D9" s="18">
        <v>0.75</v>
      </c>
      <c r="E9" s="53">
        <f ca="1">Project_Start</f>
        <v>44870</v>
      </c>
      <c r="F9" s="53">
        <f ca="1">E9+3</f>
        <v>44873</v>
      </c>
      <c r="G9" s="13"/>
      <c r="H9" s="13">
        <f t="shared" ca="1" si="5"/>
        <v>4</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row>
    <row r="10" spans="1:57" s="3" customFormat="1" ht="30" customHeight="1" x14ac:dyDescent="0.3">
      <c r="A10" s="48" t="s">
        <v>21</v>
      </c>
      <c r="B10" s="65" t="s">
        <v>22</v>
      </c>
      <c r="C10" s="58" t="s">
        <v>23</v>
      </c>
      <c r="D10" s="18">
        <v>0.5</v>
      </c>
      <c r="E10" s="53">
        <v>44870</v>
      </c>
      <c r="F10" s="53">
        <v>44878</v>
      </c>
      <c r="G10" s="13"/>
      <c r="H10" s="13">
        <f t="shared" si="5"/>
        <v>9</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row>
    <row r="11" spans="1:57" s="3" customFormat="1" ht="30" customHeight="1" x14ac:dyDescent="0.3">
      <c r="A11" s="47"/>
      <c r="B11" s="65" t="s">
        <v>24</v>
      </c>
      <c r="C11" s="58" t="s">
        <v>25</v>
      </c>
      <c r="D11" s="18">
        <v>0.4</v>
      </c>
      <c r="E11" s="53">
        <f ca="1">Project_Start</f>
        <v>44870</v>
      </c>
      <c r="F11" s="53">
        <v>44872</v>
      </c>
      <c r="G11" s="13"/>
      <c r="H11" s="13">
        <f t="shared" ca="1" si="5"/>
        <v>3</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row>
    <row r="12" spans="1:57" s="3" customFormat="1" ht="30" customHeight="1" x14ac:dyDescent="0.3">
      <c r="A12" s="47"/>
      <c r="B12" s="65" t="s">
        <v>26</v>
      </c>
      <c r="C12" s="58" t="s">
        <v>27</v>
      </c>
      <c r="D12" s="18">
        <v>0.1</v>
      </c>
      <c r="E12" s="53">
        <f>F11</f>
        <v>44872</v>
      </c>
      <c r="F12" s="53">
        <v>44875</v>
      </c>
      <c r="G12" s="13"/>
      <c r="H12" s="13">
        <f t="shared" si="5"/>
        <v>4</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row>
    <row r="13" spans="1:57" s="3" customFormat="1" ht="30" customHeight="1" x14ac:dyDescent="0.3">
      <c r="A13" s="47"/>
      <c r="B13" s="65" t="s">
        <v>28</v>
      </c>
      <c r="C13" s="58" t="s">
        <v>29</v>
      </c>
      <c r="D13" s="18" t="s">
        <v>30</v>
      </c>
      <c r="E13" s="53">
        <v>44876</v>
      </c>
      <c r="F13" s="53">
        <v>44876</v>
      </c>
      <c r="G13" s="13"/>
      <c r="H13" s="13">
        <f t="shared" si="5"/>
        <v>1</v>
      </c>
      <c r="I13" s="34"/>
      <c r="J13" s="34"/>
      <c r="K13" s="34"/>
      <c r="L13" s="34"/>
      <c r="M13" s="34"/>
      <c r="N13" s="34"/>
      <c r="O13" s="34"/>
      <c r="P13" s="34"/>
      <c r="Q13" s="34"/>
      <c r="R13" s="34"/>
      <c r="S13" s="34"/>
      <c r="T13" s="89"/>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row>
    <row r="14" spans="1:57" s="3" customFormat="1" ht="30" customHeight="1" x14ac:dyDescent="0.3">
      <c r="A14" s="48" t="s">
        <v>31</v>
      </c>
      <c r="B14" s="19" t="s">
        <v>32</v>
      </c>
      <c r="C14" s="59"/>
      <c r="D14" s="20"/>
      <c r="E14" s="21"/>
      <c r="F14" s="22"/>
      <c r="G14" s="13"/>
      <c r="H14" s="13" t="str">
        <f t="shared" si="5"/>
        <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row>
    <row r="15" spans="1:57" s="3" customFormat="1" ht="30" customHeight="1" x14ac:dyDescent="0.3">
      <c r="A15" s="48"/>
      <c r="B15" s="66" t="s">
        <v>33</v>
      </c>
      <c r="C15" s="60" t="s">
        <v>23</v>
      </c>
      <c r="D15" s="23">
        <v>0</v>
      </c>
      <c r="E15" s="54">
        <v>44876</v>
      </c>
      <c r="F15" s="54">
        <v>44878</v>
      </c>
      <c r="G15" s="13"/>
      <c r="H15" s="13">
        <f t="shared" si="5"/>
        <v>3</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row>
    <row r="16" spans="1:57" s="3" customFormat="1" ht="30" customHeight="1" x14ac:dyDescent="0.3">
      <c r="A16" s="47"/>
      <c r="B16" s="66" t="s">
        <v>34</v>
      </c>
      <c r="C16" s="60" t="s">
        <v>35</v>
      </c>
      <c r="D16" s="23">
        <v>0</v>
      </c>
      <c r="E16" s="54">
        <v>44876</v>
      </c>
      <c r="F16" s="54">
        <v>44878</v>
      </c>
      <c r="G16" s="13"/>
      <c r="H16" s="13">
        <f t="shared" si="5"/>
        <v>3</v>
      </c>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row>
    <row r="17" spans="1:57" s="3" customFormat="1" ht="30" customHeight="1" x14ac:dyDescent="0.3">
      <c r="A17" s="47"/>
      <c r="B17" s="66" t="s">
        <v>36</v>
      </c>
      <c r="C17" s="60" t="s">
        <v>37</v>
      </c>
      <c r="D17" s="23">
        <v>0.5</v>
      </c>
      <c r="E17" s="54">
        <f ca="1">Project_Start</f>
        <v>44870</v>
      </c>
      <c r="F17" s="54">
        <v>44884</v>
      </c>
      <c r="G17" s="13"/>
      <c r="H17" s="13">
        <f t="shared" ca="1" si="5"/>
        <v>15</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row>
    <row r="18" spans="1:57" s="3" customFormat="1" ht="30" customHeight="1" x14ac:dyDescent="0.3">
      <c r="A18" s="47"/>
      <c r="B18" s="66" t="s">
        <v>38</v>
      </c>
      <c r="C18" s="60" t="s">
        <v>39</v>
      </c>
      <c r="D18" s="23">
        <v>0</v>
      </c>
      <c r="E18" s="54">
        <v>44884</v>
      </c>
      <c r="F18" s="54">
        <v>44887</v>
      </c>
      <c r="G18" s="13"/>
      <c r="H18" s="13">
        <f t="shared" si="5"/>
        <v>4</v>
      </c>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row>
    <row r="19" spans="1:57" s="3" customFormat="1" ht="30" customHeight="1" x14ac:dyDescent="0.3">
      <c r="A19" s="47"/>
      <c r="B19" s="66" t="s">
        <v>40</v>
      </c>
      <c r="C19" s="60" t="s">
        <v>23</v>
      </c>
      <c r="D19" s="23">
        <v>0.3</v>
      </c>
      <c r="E19" s="54">
        <f ca="1">Project_Start</f>
        <v>44870</v>
      </c>
      <c r="F19" s="54">
        <v>44887</v>
      </c>
      <c r="G19" s="13"/>
      <c r="H19" s="13">
        <f t="shared" ca="1" si="5"/>
        <v>18</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row>
    <row r="20" spans="1:57" s="3" customFormat="1" ht="30" customHeight="1" x14ac:dyDescent="0.3">
      <c r="A20" s="47"/>
      <c r="B20" s="66" t="s">
        <v>28</v>
      </c>
      <c r="C20" s="60" t="s">
        <v>41</v>
      </c>
      <c r="D20" s="23" t="s">
        <v>30</v>
      </c>
      <c r="E20" s="54">
        <v>44888</v>
      </c>
      <c r="F20" s="54">
        <v>44888</v>
      </c>
      <c r="G20" s="13"/>
      <c r="H20" s="13"/>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row>
    <row r="21" spans="1:57" s="3" customFormat="1" ht="30" customHeight="1" x14ac:dyDescent="0.3">
      <c r="A21" s="47" t="s">
        <v>42</v>
      </c>
      <c r="B21" s="24" t="s">
        <v>43</v>
      </c>
      <c r="C21" s="61"/>
      <c r="D21" s="25"/>
      <c r="E21" s="26"/>
      <c r="F21" s="27"/>
      <c r="G21" s="13"/>
      <c r="H21" s="13" t="str">
        <f t="shared" si="5"/>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row>
    <row r="22" spans="1:57" s="3" customFormat="1" ht="30" customHeight="1" x14ac:dyDescent="0.3">
      <c r="A22" s="47"/>
      <c r="B22" s="67" t="s">
        <v>44</v>
      </c>
      <c r="C22" s="62" t="s">
        <v>27</v>
      </c>
      <c r="D22" s="28">
        <v>0.2</v>
      </c>
      <c r="E22" s="55">
        <f ca="1">Project_Start</f>
        <v>44870</v>
      </c>
      <c r="F22" s="55">
        <v>44891</v>
      </c>
      <c r="G22" s="13"/>
      <c r="H22" s="13">
        <f t="shared" ca="1" si="5"/>
        <v>22</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row>
    <row r="23" spans="1:57" s="3" customFormat="1" ht="30" customHeight="1" x14ac:dyDescent="0.3">
      <c r="A23" s="47"/>
      <c r="B23" s="67" t="s">
        <v>45</v>
      </c>
      <c r="C23" s="62" t="s">
        <v>46</v>
      </c>
      <c r="D23" s="28">
        <v>0</v>
      </c>
      <c r="E23" s="55">
        <v>44888</v>
      </c>
      <c r="F23" s="55">
        <v>44891</v>
      </c>
      <c r="G23" s="13"/>
      <c r="H23" s="13">
        <f t="shared" si="5"/>
        <v>4</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row>
    <row r="24" spans="1:57" s="3" customFormat="1" ht="30" customHeight="1" x14ac:dyDescent="0.3">
      <c r="A24" s="47"/>
      <c r="B24" s="67" t="s">
        <v>47</v>
      </c>
      <c r="C24" s="62" t="s">
        <v>48</v>
      </c>
      <c r="D24" s="28">
        <v>0.25</v>
      </c>
      <c r="E24" s="55">
        <f ca="1">Project_Start</f>
        <v>44870</v>
      </c>
      <c r="F24" s="55">
        <v>44896</v>
      </c>
      <c r="G24" s="13"/>
      <c r="H24" s="13">
        <f t="shared" ca="1" si="5"/>
        <v>27</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row>
    <row r="25" spans="1:57" s="3" customFormat="1" ht="30" customHeight="1" x14ac:dyDescent="0.3">
      <c r="A25" s="47"/>
      <c r="B25" s="67" t="s">
        <v>28</v>
      </c>
      <c r="C25" s="62" t="s">
        <v>49</v>
      </c>
      <c r="D25" s="28" t="s">
        <v>30</v>
      </c>
      <c r="E25" s="55">
        <v>44892</v>
      </c>
      <c r="F25" s="55">
        <v>44892</v>
      </c>
      <c r="G25" s="13"/>
      <c r="H25" s="13">
        <f t="shared" si="5"/>
        <v>1</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row>
    <row r="26" spans="1:57" s="3" customFormat="1" ht="30" customHeight="1" x14ac:dyDescent="0.3">
      <c r="A26" s="47" t="s">
        <v>42</v>
      </c>
      <c r="B26" s="29" t="s">
        <v>50</v>
      </c>
      <c r="C26" s="63"/>
      <c r="D26" s="30"/>
      <c r="E26" s="31"/>
      <c r="F26" s="32"/>
      <c r="G26" s="13"/>
      <c r="H26" s="13" t="str">
        <f t="shared" si="5"/>
        <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row>
    <row r="27" spans="1:57" s="3" customFormat="1" ht="30" customHeight="1" x14ac:dyDescent="0.3">
      <c r="A27" s="47"/>
      <c r="B27" s="68" t="s">
        <v>51</v>
      </c>
      <c r="C27" s="64" t="s">
        <v>20</v>
      </c>
      <c r="D27" s="33">
        <v>0</v>
      </c>
      <c r="E27" s="56">
        <v>44893</v>
      </c>
      <c r="F27" s="56">
        <v>44896</v>
      </c>
      <c r="G27" s="13"/>
      <c r="H27" s="13">
        <f t="shared" si="5"/>
        <v>4</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row>
    <row r="28" spans="1:57" s="3" customFormat="1" ht="30" customHeight="1" x14ac:dyDescent="0.3">
      <c r="A28" s="47"/>
      <c r="B28" s="68" t="s">
        <v>52</v>
      </c>
      <c r="C28" s="64" t="s">
        <v>25</v>
      </c>
      <c r="D28" s="33">
        <v>0</v>
      </c>
      <c r="E28" s="56">
        <v>44893</v>
      </c>
      <c r="F28" s="56">
        <v>44896</v>
      </c>
      <c r="G28" s="13"/>
      <c r="H28" s="13"/>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row>
    <row r="29" spans="1:57" s="3" customFormat="1" ht="30" customHeight="1" x14ac:dyDescent="0.3">
      <c r="A29" s="47"/>
      <c r="B29" s="68" t="s">
        <v>53</v>
      </c>
      <c r="C29" s="88" t="s">
        <v>49</v>
      </c>
      <c r="D29" s="33">
        <v>0</v>
      </c>
      <c r="E29" s="56">
        <v>44892</v>
      </c>
      <c r="F29" s="56">
        <v>44896</v>
      </c>
      <c r="G29" s="13"/>
      <c r="H29" s="13">
        <f t="shared" si="5"/>
        <v>5</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row>
    <row r="30" spans="1:57" s="3" customFormat="1" ht="30" customHeight="1" x14ac:dyDescent="0.3">
      <c r="A30" s="47" t="s">
        <v>54</v>
      </c>
      <c r="B30" s="83" t="s">
        <v>55</v>
      </c>
      <c r="C30" s="84"/>
      <c r="D30" s="85"/>
      <c r="E30" s="87">
        <v>44896</v>
      </c>
      <c r="F30" s="87">
        <v>44896</v>
      </c>
      <c r="G30" s="13"/>
      <c r="H30" s="13">
        <f t="shared" si="5"/>
        <v>1</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row>
    <row r="31" spans="1:57" s="3" customFormat="1" ht="30" customHeight="1" x14ac:dyDescent="0.3">
      <c r="A31" s="47"/>
      <c r="B31" s="68" t="s">
        <v>56</v>
      </c>
      <c r="C31" s="64" t="s">
        <v>57</v>
      </c>
      <c r="D31" s="33">
        <v>0</v>
      </c>
      <c r="E31" s="56">
        <v>44897</v>
      </c>
      <c r="F31" s="56">
        <v>44900</v>
      </c>
      <c r="G31" s="13"/>
      <c r="H31" s="13">
        <f t="shared" si="5"/>
        <v>4</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row>
    <row r="32" spans="1:57" s="3" customFormat="1" ht="30" customHeight="1" x14ac:dyDescent="0.3">
      <c r="A32" s="47"/>
      <c r="B32" s="68" t="s">
        <v>58</v>
      </c>
      <c r="C32" s="64" t="s">
        <v>23</v>
      </c>
      <c r="D32" s="33">
        <v>0</v>
      </c>
      <c r="E32" s="56">
        <v>44897</v>
      </c>
      <c r="F32" s="56">
        <v>44900</v>
      </c>
      <c r="G32" s="13"/>
      <c r="H32" s="13">
        <f t="shared" si="5"/>
        <v>4</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row>
    <row r="33" spans="1:57" s="3" customFormat="1" ht="30" customHeight="1" x14ac:dyDescent="0.3">
      <c r="A33" s="47"/>
      <c r="B33" s="65" t="s">
        <v>28</v>
      </c>
      <c r="C33" s="64" t="s">
        <v>48</v>
      </c>
      <c r="D33" s="33" t="s">
        <v>30</v>
      </c>
      <c r="E33" s="56">
        <v>44901</v>
      </c>
      <c r="F33" s="56">
        <v>44901</v>
      </c>
      <c r="G33" s="13"/>
      <c r="H33" s="13">
        <f t="shared" si="5"/>
        <v>1</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row>
    <row r="34" spans="1:57" s="3" customFormat="1" ht="30" customHeight="1" x14ac:dyDescent="0.3">
      <c r="A34" s="47" t="s">
        <v>54</v>
      </c>
      <c r="B34" s="74" t="s">
        <v>59</v>
      </c>
      <c r="C34" s="75"/>
      <c r="D34" s="76"/>
      <c r="E34" s="77"/>
      <c r="F34" s="78"/>
      <c r="G34" s="13"/>
      <c r="H34" s="13" t="str">
        <f t="shared" si="5"/>
        <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row>
    <row r="35" spans="1:57" s="3" customFormat="1" ht="30" customHeight="1" x14ac:dyDescent="0.3">
      <c r="A35" s="48" t="s">
        <v>60</v>
      </c>
      <c r="B35" s="79" t="s">
        <v>61</v>
      </c>
      <c r="C35" s="80" t="s">
        <v>27</v>
      </c>
      <c r="D35" s="81">
        <v>0</v>
      </c>
      <c r="E35" s="82">
        <v>44901</v>
      </c>
      <c r="F35" s="82">
        <v>44903</v>
      </c>
      <c r="G35" s="13"/>
      <c r="H35" s="13">
        <f t="shared" si="5"/>
        <v>3</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row>
    <row r="36" spans="1:57" ht="30" customHeight="1" x14ac:dyDescent="0.3">
      <c r="B36" s="79" t="s">
        <v>62</v>
      </c>
      <c r="C36" s="80" t="s">
        <v>41</v>
      </c>
      <c r="D36" s="81">
        <v>0.05</v>
      </c>
      <c r="E36" s="82">
        <v>44904</v>
      </c>
      <c r="F36" s="82">
        <v>44905</v>
      </c>
      <c r="G36" s="13"/>
      <c r="H36" s="13">
        <f t="shared" si="5"/>
        <v>2</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row>
    <row r="37" spans="1:57" ht="30" customHeight="1" x14ac:dyDescent="0.3">
      <c r="B37" s="79" t="s">
        <v>63</v>
      </c>
      <c r="C37" s="80" t="s">
        <v>64</v>
      </c>
      <c r="D37" s="81">
        <v>0</v>
      </c>
      <c r="E37" s="82">
        <v>44904</v>
      </c>
      <c r="F37" s="82">
        <v>44906</v>
      </c>
      <c r="G37" s="13"/>
      <c r="H37" s="13">
        <f t="shared" si="5"/>
        <v>3</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row>
    <row r="38" spans="1:57" ht="30" customHeight="1" x14ac:dyDescent="0.3">
      <c r="B38" s="79" t="s">
        <v>65</v>
      </c>
      <c r="C38" s="80" t="s">
        <v>48</v>
      </c>
      <c r="D38" s="81">
        <v>0</v>
      </c>
      <c r="E38" s="82">
        <v>44901</v>
      </c>
      <c r="F38" s="82">
        <v>44906</v>
      </c>
      <c r="G38" s="13"/>
      <c r="H38" s="13">
        <f t="shared" si="5"/>
        <v>6</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row>
    <row r="39" spans="1:57" ht="30" customHeight="1" x14ac:dyDescent="0.3">
      <c r="B39" s="79" t="s">
        <v>66</v>
      </c>
      <c r="C39" s="80" t="s">
        <v>67</v>
      </c>
      <c r="D39" s="81" t="s">
        <v>30</v>
      </c>
      <c r="E39" s="82">
        <v>44907</v>
      </c>
      <c r="F39" s="82">
        <v>44907</v>
      </c>
      <c r="G39" s="13"/>
      <c r="H39" s="13">
        <f t="shared" si="5"/>
        <v>1</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row>
    <row r="40" spans="1:57" s="3" customFormat="1" ht="30" customHeight="1" x14ac:dyDescent="0.3">
      <c r="A40" s="47" t="s">
        <v>54</v>
      </c>
      <c r="B40" s="83" t="s">
        <v>68</v>
      </c>
      <c r="C40" s="84"/>
      <c r="D40" s="85"/>
      <c r="E40" s="86">
        <v>44908</v>
      </c>
      <c r="F40" s="87">
        <v>44908</v>
      </c>
      <c r="G40" s="13"/>
      <c r="H40" s="13">
        <f t="shared" si="5"/>
        <v>1</v>
      </c>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row>
  </sheetData>
  <mergeCells count="10">
    <mergeCell ref="C3:D3"/>
    <mergeCell ref="C4:D4"/>
    <mergeCell ref="AK4:AQ4"/>
    <mergeCell ref="AR4:AX4"/>
    <mergeCell ref="AY4:BE4"/>
    <mergeCell ref="E3:F3"/>
    <mergeCell ref="I4:O4"/>
    <mergeCell ref="P4:V4"/>
    <mergeCell ref="W4:AC4"/>
    <mergeCell ref="AD4:AJ4"/>
  </mergeCells>
  <conditionalFormatting sqref="D7:D40">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40">
    <cfRule type="expression" dxfId="5" priority="39">
      <formula>AND(TODAY()&gt;=I$5,TODAY()&lt;J$5)</formula>
    </cfRule>
  </conditionalFormatting>
  <conditionalFormatting sqref="I7:BD40">
    <cfRule type="expression" dxfId="4" priority="33">
      <formula>AND(task_start&lt;=I$5,ROUNDDOWN((task_end-task_start+1)*task_progress,0)+task_start-1&gt;=I$5)</formula>
    </cfRule>
    <cfRule type="expression" dxfId="3" priority="34" stopIfTrue="1">
      <formula>AND(task_end&gt;=I$5,task_start&lt;J$5)</formula>
    </cfRule>
  </conditionalFormatting>
  <conditionalFormatting sqref="BE5:BE40">
    <cfRule type="expression" dxfId="2" priority="41">
      <formula>AND(TODAY()&gt;=BE$5,TODAY()&lt;#REF!)</formula>
    </cfRule>
  </conditionalFormatting>
  <conditionalFormatting sqref="BE7:BE40">
    <cfRule type="expression" dxfId="1" priority="46">
      <formula>AND(task_start&lt;=BE$5,ROUNDDOWN((task_end-task_start+1)*task_progress,0)+task_start-1&gt;=BE$5)</formula>
    </cfRule>
    <cfRule type="expression" dxfId="0" priority="47" stopIfTrue="1">
      <formula>AND(task_end&gt;=BE$5,task_start&lt;#REF!)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7" customWidth="1"/>
    <col min="2" max="16384" width="9.109375" style="2"/>
  </cols>
  <sheetData>
    <row r="1" spans="1:2" ht="46.5" customHeight="1" x14ac:dyDescent="0.3"/>
    <row r="2" spans="1:2" s="39" customFormat="1" ht="15.6" x14ac:dyDescent="0.3">
      <c r="A2" s="38" t="s">
        <v>69</v>
      </c>
      <c r="B2" s="38"/>
    </row>
    <row r="3" spans="1:2" s="43" customFormat="1" ht="27" customHeight="1" x14ac:dyDescent="0.3">
      <c r="A3" s="72" t="s">
        <v>70</v>
      </c>
      <c r="B3" s="44"/>
    </row>
    <row r="4" spans="1:2" s="40" customFormat="1" ht="25.8" x14ac:dyDescent="0.5">
      <c r="A4" s="41" t="s">
        <v>71</v>
      </c>
    </row>
    <row r="5" spans="1:2" ht="74.099999999999994" customHeight="1" x14ac:dyDescent="0.3">
      <c r="A5" s="42" t="s">
        <v>72</v>
      </c>
    </row>
    <row r="6" spans="1:2" ht="26.25" customHeight="1" x14ac:dyDescent="0.3">
      <c r="A6" s="41" t="s">
        <v>73</v>
      </c>
    </row>
    <row r="7" spans="1:2" s="37" customFormat="1" ht="204.9" customHeight="1" x14ac:dyDescent="0.3">
      <c r="A7" s="46" t="s">
        <v>74</v>
      </c>
    </row>
    <row r="8" spans="1:2" s="40" customFormat="1" ht="25.8" x14ac:dyDescent="0.5">
      <c r="A8" s="41" t="s">
        <v>75</v>
      </c>
    </row>
    <row r="9" spans="1:2" ht="57.6" x14ac:dyDescent="0.3">
      <c r="A9" s="42" t="s">
        <v>76</v>
      </c>
    </row>
    <row r="10" spans="1:2" s="37" customFormat="1" ht="27.9" customHeight="1" x14ac:dyDescent="0.3">
      <c r="A10" s="45" t="s">
        <v>77</v>
      </c>
    </row>
    <row r="11" spans="1:2" s="40" customFormat="1" ht="25.8" x14ac:dyDescent="0.5">
      <c r="A11" s="41" t="s">
        <v>78</v>
      </c>
    </row>
    <row r="12" spans="1:2" ht="28.8" x14ac:dyDescent="0.3">
      <c r="A12" s="42" t="s">
        <v>79</v>
      </c>
    </row>
    <row r="13" spans="1:2" s="37" customFormat="1" ht="27.9" customHeight="1" x14ac:dyDescent="0.3">
      <c r="A13" s="45" t="s">
        <v>80</v>
      </c>
    </row>
    <row r="14" spans="1:2" s="40" customFormat="1" ht="25.8" x14ac:dyDescent="0.5">
      <c r="A14" s="41" t="s">
        <v>81</v>
      </c>
    </row>
    <row r="15" spans="1:2" ht="75" customHeight="1" x14ac:dyDescent="0.3">
      <c r="A15" s="42" t="s">
        <v>82</v>
      </c>
    </row>
    <row r="16" spans="1:2" ht="72" x14ac:dyDescent="0.3">
      <c r="A16" s="42" t="s">
        <v>83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2022-11-05T05:41:13Z</dcterms:modified>
  <cp:category/>
  <cp:contentStatus/>
</cp:coreProperties>
</file>