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0160" yWindow="0" windowWidth="20900" windowHeight="21780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8" i="1" l="1"/>
  <c r="F58" i="1"/>
  <c r="E26" i="1"/>
  <c r="E25" i="1"/>
  <c r="E24" i="1"/>
  <c r="E23" i="1"/>
  <c r="E22" i="1"/>
  <c r="E14" i="1"/>
  <c r="E15" i="1"/>
  <c r="E17" i="1"/>
  <c r="E18" i="1"/>
  <c r="E21" i="1"/>
  <c r="E10" i="1"/>
</calcChain>
</file>

<file path=xl/sharedStrings.xml><?xml version="1.0" encoding="utf-8"?>
<sst xmlns="http://schemas.openxmlformats.org/spreadsheetml/2006/main" count="66" uniqueCount="58">
  <si>
    <t>$2,775.71 - 30.00%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</si>
  <si>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</si>
  <si>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</si>
  <si>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</si>
  <si>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</si>
  <si>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</si>
  <si>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</si>
  <si>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</si>
  <si>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</si>
  <si>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</si>
  <si>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</si>
  <si>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</si>
  <si>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</si>
  <si>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</si>
  <si>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</si>
  <si>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</si>
  <si>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</si>
  <si>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$2,775.71 - 30.00% OMF</t>
  </si>
  <si>
    <t>     $5,000.00 - 30.00% BofA</t>
  </si>
  <si>
    <t>     $8,142.92 -  9.45% CarmaxRed</t>
  </si>
  <si>
    <t>     $8,208.87 -  8.45% CarmaxSilver</t>
  </si>
  <si>
    <t>     $4,564.23 -  0.00% Conns  </t>
  </si>
  <si>
    <t>///**********</t>
  </si>
  <si>
    <t>Will Pay</t>
  </si>
  <si>
    <t>TODAY,</t>
  </si>
  <si>
    <t>For Feb</t>
  </si>
  <si>
    <t>At Bank</t>
  </si>
  <si>
    <t>$1100.00 - Marquis Rent 1st</t>
  </si>
  <si>
    <t>$1125.00 - Mortgage (beg) 1st</t>
  </si>
  <si>
    <t>$130.00 - OMF 1st</t>
  </si>
  <si>
    <t>*</t>
  </si>
  <si>
    <t>$36.75 - Conns(beg) AC1 5th</t>
  </si>
  <si>
    <t>$150.00 - Nelnet (beg) 8th</t>
  </si>
  <si>
    <t>$31.03 - Conns(beg) AC2 16th</t>
  </si>
  <si>
    <r>
      <t>$265.00 - CarmaxRed (mid) 17th</t>
    </r>
    <r>
      <rPr>
        <vertAlign val="superscript"/>
        <sz val="16"/>
        <rFont val="HelveticaNeue"/>
      </rPr>
      <t xml:space="preserve"> </t>
    </r>
  </si>
  <si>
    <t>$77.00 - Conns (mid) (Bed) 18th</t>
  </si>
  <si>
    <t>$224.00 - Farmers (mid) 19th</t>
  </si>
  <si>
    <t>$71.00 - Conns (mid) Couches) 20th</t>
  </si>
  <si>
    <t>$171.00 - CarmaxSilver (mid) 21st</t>
  </si>
  <si>
    <t>$100.00 – CapitalOne (beg)</t>
  </si>
  <si>
    <t>$350.00 - Bank of America (beg)</t>
  </si>
  <si>
    <t>    |_  $25 Netflix|Hulu {CC}</t>
  </si>
  <si>
    <t>    |_ $175 Verizon (mid) {CC} 16th</t>
  </si>
  <si>
    <t>    |_  $35 Comcast (internet) (mid) {CC} 24th</t>
  </si>
  <si>
    <t>    |_  $100 TXEnergy - light (beg) {CC} 25th</t>
  </si>
  <si>
    <t>Renters Insurance</t>
  </si>
  <si>
    <t>*other income</t>
  </si>
  <si>
    <t>- Sergio's check</t>
  </si>
  <si>
    <t>- individual expenses</t>
  </si>
  <si>
    <t>/------- Projected Total</t>
  </si>
  <si>
    <t>On Clear Block</t>
  </si>
  <si>
    <t>+++  $484.16 AC1</t>
  </si>
  <si>
    <t>+++  $372.61 AC2</t>
  </si>
  <si>
    <t>+++ -To clear $857.00</t>
  </si>
  <si>
    <t>On Jan. 31st</t>
  </si>
  <si>
    <t>On Feb. 14th</t>
  </si>
  <si>
    <t>walmart, waffle house, Onaska, turbo tax, Van Loc Vietnamese Rest, Bon Baguette</t>
  </si>
  <si>
    <t>* Paid by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</si>
</sst>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[$$-409]#,##0.00;[Red]\-[$$-409]#,##0.00"/>
  </numFmts>
  <fonts count="8" x14ac:knownFonts="1">
    <font>
      <sz val="10"/>
      <name val="Arial"/>
      <family val="2"/>
    </font>
    <font>
      <sz val="10"/>
      <name val="Arial"/>
    </font>
    <font>
      <sz val="13"/>
      <color rgb="FFFF0000"/>
      <name val="Arial"/>
      <family val="2"/>
    </font>
    <font>
      <sz val="16"/>
      <name val="HelveticaNeue"/>
    </font>
    <font>
      <sz val="16"/>
      <color rgb="FF376092"/>
      <name val="HelveticaNeue"/>
    </font>
    <font>
      <vertAlign val="superscript"/>
      <sz val="16"/>
      <name val="HelveticaNeue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164" fontId="0" fillId="0" borderId="0" xfId="1" applyNumberFormat="1" applyFont="1"/>
    <xf numFmtId="165" fontId="0" fillId="0" borderId="0" xfId="1" applyNumberFormat="1" applyFont="1"/>
    <xf numFmtId="0" fontId="0" fillId="0" borderId="0" xfId="1" applyFont="1"/>
    <xf numFmtId="0" fontId="2" fillId="0" borderId="0" xfId="1" applyFont="1" applyAlignment="1">
      <alignment horizontal="center"/>
    </xf>
    <xf numFmtId="0" fontId="3" fillId="0" borderId="0" xfId="1" applyFont="1"/>
    <xf numFmtId="164" fontId="4" fillId="0" borderId="0" xfId="1" applyNumberFormat="1" applyFont="1"/>
    <xf numFmtId="165" fontId="3" fillId="0" borderId="0" xfId="1" applyNumberFormat="1" applyFont="1"/>
    <xf numFmtId="165" fontId="3" fillId="0" borderId="0" xfId="1" applyNumberFormat="1" applyFont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TableStyleLight1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70"/>
  <sheetViews>
    <sheetView tabSelected="1" topLeftCell="A19" workbookViewId="0">
      <selection activeCell="G64" sqref="G64"/>
    </sheetView>
  </sheetViews>
  <sheetFormatPr baseColWidth="10" defaultRowHeight="16" x14ac:dyDescent="0"/>
  <cols>
    <col min="1" max="3" width="10.83203125" style="1"/>
    <col min="4" max="4" width="10.83203125" style="2"/>
    <col min="5" max="5" width="10.83203125" style="3"/>
    <col min="6" max="6" width="57.83203125" style="4" bestFit="1" customWidth="1"/>
    <col min="7" max="7" width="30.6640625" style="5" customWidth="1"/>
    <col min="8" max="257" width="10.83203125" style="4"/>
  </cols>
  <sheetData>
    <row r="2" spans="5:6" ht="19">
      <c r="E2" s="3">
        <v>2641.32</v>
      </c>
      <c r="F2" s="6" t="s">
        <v>0</v>
      </c>
    </row>
    <row r="3" spans="5:6" ht="19">
      <c r="E3" s="3">
        <v>4850</v>
      </c>
      <c r="F3" s="6" t="s">
        <v>1</v>
      </c>
    </row>
    <row r="4" spans="5:6" ht="19">
      <c r="E4" s="3">
        <v>7810.32</v>
      </c>
      <c r="F4" s="6" t="s">
        <v>2</v>
      </c>
    </row>
    <row r="5" spans="5:6" ht="19">
      <c r="E5" s="3">
        <v>7991.74</v>
      </c>
      <c r="F5" s="6" t="s">
        <v>3</v>
      </c>
    </row>
    <row r="6" spans="5:6" ht="19">
      <c r="E6" s="3">
        <v>119541.69</v>
      </c>
      <c r="F6" s="6" t="s">
        <v>4</v>
      </c>
    </row>
    <row r="7" spans="5:6" ht="19">
      <c r="E7" s="3">
        <v>14791.23</v>
      </c>
      <c r="F7" s="6" t="s">
        <v>5</v>
      </c>
    </row>
    <row r="8" spans="5:6" ht="19">
      <c r="E8" s="3">
        <v>4437.3999999999996</v>
      </c>
      <c r="F8" s="6" t="s">
        <v>6</v>
      </c>
    </row>
    <row r="9" spans="5:6" ht="19">
      <c r="F9" s="6" t="s">
        <v>7</v>
      </c>
    </row>
    <row r="10" spans="5:6" ht="19">
      <c r="E10" s="3">
        <f>SUM(E2:E8)</f>
        <v>162063.70000000001</v>
      </c>
      <c r="F10" s="6" t="s">
        <v>8</v>
      </c>
    </row>
    <row r="11" spans="5:6" ht="19">
      <c r="F11" s="6" t="s">
        <v>9</v>
      </c>
    </row>
    <row r="12" spans="5:6" ht="19">
      <c r="F12" s="6" t="s">
        <v>10</v>
      </c>
    </row>
    <row r="13" spans="5:6" ht="19">
      <c r="F13" s="6" t="s">
        <v>9</v>
      </c>
    </row>
    <row r="14" spans="5:6" ht="19">
      <c r="E14" s="3">
        <f>SUM(E2:E8)</f>
        <v>162063.70000000001</v>
      </c>
      <c r="F14" s="6" t="s">
        <v>8</v>
      </c>
    </row>
    <row r="15" spans="5:6" ht="19">
      <c r="E15" s="3">
        <f>E6</f>
        <v>119541.69</v>
      </c>
      <c r="F15" s="6" t="s">
        <v>11</v>
      </c>
    </row>
    <row r="16" spans="5:6" ht="19">
      <c r="F16" s="6" t="s">
        <v>12</v>
      </c>
    </row>
    <row r="17" spans="4:7" ht="19">
      <c r="E17" s="3">
        <f>E14-E15</f>
        <v>42522.010000000009</v>
      </c>
      <c r="F17" s="6" t="s">
        <v>13</v>
      </c>
    </row>
    <row r="18" spans="4:7" ht="19">
      <c r="E18" s="3">
        <f>E7</f>
        <v>14791.23</v>
      </c>
      <c r="F18" s="6" t="s">
        <v>14</v>
      </c>
    </row>
    <row r="19" spans="4:7" ht="19">
      <c r="F19" s="6" t="s">
        <v>15</v>
      </c>
    </row>
    <row r="20" spans="4:7" ht="19">
      <c r="F20" s="6" t="s">
        <v>15</v>
      </c>
    </row>
    <row r="21" spans="4:7" ht="19">
      <c r="E21" s="3">
        <f>E17-E18</f>
        <v>27730.78000000001</v>
      </c>
      <c r="F21" s="6" t="s">
        <v>16</v>
      </c>
    </row>
    <row r="22" spans="4:7" ht="19">
      <c r="E22" s="3">
        <f>E2</f>
        <v>2641.32</v>
      </c>
      <c r="F22" s="6" t="s">
        <v>17</v>
      </c>
    </row>
    <row r="23" spans="4:7" ht="19">
      <c r="E23" s="3">
        <f>E3</f>
        <v>4850</v>
      </c>
      <c r="F23" s="6" t="s">
        <v>18</v>
      </c>
    </row>
    <row r="24" spans="4:7" ht="19">
      <c r="E24" s="3">
        <f>E4</f>
        <v>7810.32</v>
      </c>
      <c r="F24" s="6" t="s">
        <v>19</v>
      </c>
    </row>
    <row r="25" spans="4:7" ht="19">
      <c r="E25" s="3">
        <f>E5</f>
        <v>7991.74</v>
      </c>
      <c r="F25" s="6" t="s">
        <v>20</v>
      </c>
    </row>
    <row r="26" spans="4:7" ht="19">
      <c r="E26" s="3">
        <f>E8</f>
        <v>4437.3999999999996</v>
      </c>
      <c r="F26" s="6" t="s">
        <v>21</v>
      </c>
    </row>
    <row r="27" spans="4:7" ht="19">
      <c r="F27" s="6"/>
    </row>
    <row r="28" spans="4:7" ht="19">
      <c r="F28" s="6" t="s">
        <v>22</v>
      </c>
    </row>
    <row r="29" spans="4:7" ht="19">
      <c r="F29" s="6"/>
    </row>
    <row r="30" spans="4:7" ht="19">
      <c r="D30" s="7" t="s">
        <v>23</v>
      </c>
      <c r="F30" s="6" t="s">
        <v>24</v>
      </c>
      <c r="G30" s="5" t="s">
        <v>25</v>
      </c>
    </row>
    <row r="31" spans="4:7" ht="19">
      <c r="E31" s="3">
        <v>2742.55</v>
      </c>
      <c r="F31" s="8" t="s">
        <v>26</v>
      </c>
    </row>
    <row r="32" spans="4:7" ht="19">
      <c r="E32" s="3">
        <v>1136.69</v>
      </c>
      <c r="F32" s="6" t="s">
        <v>27</v>
      </c>
      <c r="G32" s="5" t="s">
        <v>30</v>
      </c>
    </row>
    <row r="33" spans="5:7" ht="19">
      <c r="E33" s="3">
        <v>1122.31</v>
      </c>
      <c r="F33" s="6" t="s">
        <v>28</v>
      </c>
      <c r="G33" s="5" t="s">
        <v>30</v>
      </c>
    </row>
    <row r="34" spans="5:7" ht="19">
      <c r="E34" s="3">
        <v>130</v>
      </c>
      <c r="F34" s="6" t="s">
        <v>29</v>
      </c>
      <c r="G34" s="5" t="s">
        <v>30</v>
      </c>
    </row>
    <row r="35" spans="5:7" ht="19">
      <c r="E35" s="3">
        <v>0</v>
      </c>
      <c r="F35" s="6" t="s">
        <v>31</v>
      </c>
      <c r="G35" s="5" t="s">
        <v>57</v>
      </c>
    </row>
    <row r="36" spans="5:7" ht="19">
      <c r="E36" s="3">
        <v>0</v>
      </c>
      <c r="F36" s="6" t="s">
        <v>32</v>
      </c>
    </row>
    <row r="37" spans="5:7" ht="19">
      <c r="E37" s="3">
        <v>0</v>
      </c>
      <c r="F37" s="6" t="s">
        <v>33</v>
      </c>
    </row>
    <row r="38" spans="5:7" ht="21">
      <c r="E38" s="3">
        <v>0</v>
      </c>
      <c r="F38" s="6" t="s">
        <v>34</v>
      </c>
    </row>
    <row r="39" spans="5:7" ht="19">
      <c r="E39" s="3">
        <v>0</v>
      </c>
      <c r="F39" s="6" t="s">
        <v>35</v>
      </c>
    </row>
    <row r="40" spans="5:7" ht="19">
      <c r="E40" s="3">
        <v>0</v>
      </c>
      <c r="F40" s="6" t="s">
        <v>36</v>
      </c>
    </row>
    <row r="41" spans="5:7" ht="19">
      <c r="E41" s="3">
        <v>0</v>
      </c>
      <c r="F41" s="6" t="s">
        <v>37</v>
      </c>
    </row>
    <row r="42" spans="5:7" ht="19">
      <c r="E42" s="3">
        <v>0</v>
      </c>
      <c r="F42" s="6" t="s">
        <v>38</v>
      </c>
    </row>
    <row r="43" spans="5:7" ht="7" customHeight="1">
      <c r="F43" s="6"/>
    </row>
    <row r="44" spans="5:7" ht="19">
      <c r="E44" s="3">
        <v>100</v>
      </c>
      <c r="F44" s="6" t="s">
        <v>39</v>
      </c>
    </row>
    <row r="45" spans="5:7" ht="19">
      <c r="E45" s="3">
        <v>0</v>
      </c>
      <c r="F45" s="6" t="s">
        <v>40</v>
      </c>
    </row>
    <row r="46" spans="5:7" ht="19">
      <c r="F46" s="6" t="s">
        <v>41</v>
      </c>
    </row>
    <row r="47" spans="5:7" ht="19">
      <c r="F47" s="6" t="s">
        <v>42</v>
      </c>
    </row>
    <row r="48" spans="5:7" ht="19">
      <c r="F48" s="6" t="s">
        <v>43</v>
      </c>
    </row>
    <row r="49" spans="4:7" ht="19">
      <c r="F49" s="6" t="s">
        <v>44</v>
      </c>
    </row>
    <row r="50" spans="4:7" ht="19">
      <c r="E50" s="3">
        <v>0</v>
      </c>
      <c r="F50" s="6" t="s">
        <v>45</v>
      </c>
    </row>
    <row r="51" spans="4:7" ht="19">
      <c r="E51" s="3">
        <v>0</v>
      </c>
      <c r="F51" s="6" t="s">
        <v>46</v>
      </c>
    </row>
    <row r="53" spans="4:7" ht="19">
      <c r="E53" s="3">
        <v>0</v>
      </c>
      <c r="F53" s="6" t="s">
        <v>47</v>
      </c>
    </row>
    <row r="54" spans="4:7" ht="19">
      <c r="E54" s="3">
        <v>172.07</v>
      </c>
      <c r="F54" s="6" t="s">
        <v>48</v>
      </c>
      <c r="G54" s="5" t="s">
        <v>56</v>
      </c>
    </row>
    <row r="56" spans="4:7" s="4" customFormat="1">
      <c r="D56" s="2"/>
      <c r="G56" s="5"/>
    </row>
    <row r="57" spans="4:7" ht="19">
      <c r="F57" s="6" t="s">
        <v>49</v>
      </c>
    </row>
    <row r="58" spans="4:7" ht="19">
      <c r="E58" s="3">
        <f>E31-SUM(E32:E50)+E51-SUM(E52:E57)</f>
        <v>81.480000000000189</v>
      </c>
      <c r="F58" s="9">
        <f>E58</f>
        <v>81.480000000000189</v>
      </c>
    </row>
    <row r="59" spans="4:7" ht="19">
      <c r="F59" s="6" t="s">
        <v>9</v>
      </c>
    </row>
    <row r="60" spans="4:7" ht="19">
      <c r="F60" s="6" t="s">
        <v>9</v>
      </c>
    </row>
    <row r="61" spans="4:7" ht="19">
      <c r="F61" s="6" t="s">
        <v>9</v>
      </c>
    </row>
    <row r="62" spans="4:7" ht="19">
      <c r="F62" s="6" t="s">
        <v>50</v>
      </c>
    </row>
    <row r="63" spans="4:7" ht="19">
      <c r="F63" s="6"/>
    </row>
    <row r="64" spans="4:7" ht="19">
      <c r="F64" s="6" t="s">
        <v>51</v>
      </c>
    </row>
    <row r="65" spans="6:6" ht="19">
      <c r="F65" s="6" t="s">
        <v>52</v>
      </c>
    </row>
    <row r="66" spans="6:6" ht="19">
      <c r="F66" s="6" t="s">
        <v>53</v>
      </c>
    </row>
    <row r="68" spans="6:6" ht="19">
      <c r="F68" s="6" t="s">
        <v>54</v>
      </c>
    </row>
    <row r="70" spans="6:6" ht="19">
      <c r="F70" s="6" t="s">
        <v>55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4294967292" verticalDpi="4294967292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2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2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Garcia</cp:lastModifiedBy>
  <cp:revision>0</cp:revision>
  <dcterms:modified xsi:type="dcterms:W3CDTF">2014-02-05T15:34:49Z</dcterms:modified>
</cp:coreProperties>
</file>